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9F41D1F0-6FE1-4EF9-A261-B04C031CD584}" xr6:coauthVersionLast="47" xr6:coauthVersionMax="47" xr10:uidLastSave="{00000000-0000-0000-0000-000000000000}"/>
  <bookViews>
    <workbookView xWindow="-108" yWindow="-108" windowWidth="30936" windowHeight="16776" tabRatio="677" xr2:uid="{B8762235-775A-405C-888D-3E00C12E1514}"/>
  </bookViews>
  <sheets>
    <sheet name="Notes" sheetId="17" r:id="rId1"/>
    <sheet name="Constituencies" sheetId="1" r:id="rId2"/>
    <sheet name="Local authorities" sheetId="3" r:id="rId3"/>
    <sheet name="East Midlands" sheetId="2" r:id="rId4"/>
    <sheet name="Eastern" sheetId="6" r:id="rId5"/>
    <sheet name="London" sheetId="8" r:id="rId6"/>
    <sheet name="North East" sheetId="10" r:id="rId7"/>
    <sheet name="North West" sheetId="12" r:id="rId8"/>
    <sheet name="South East" sheetId="13" r:id="rId9"/>
    <sheet name="South West" sheetId="14" r:id="rId10"/>
    <sheet name="West Midlands" sheetId="15" r:id="rId11"/>
    <sheet name="Yorkshire and the Humber" sheetId="16" r:id="rId12"/>
  </sheets>
  <definedNames>
    <definedName name="_xlnm._FilterDatabase" localSheetId="1" hidden="1">Constituencies!$A$1:$L$544</definedName>
    <definedName name="_xlnm._FilterDatabase" localSheetId="3" hidden="1">'East Midlands'!$A$1:$I$787</definedName>
    <definedName name="_xlnm._FilterDatabase" localSheetId="4" hidden="1">Eastern!$A$1:$I$979</definedName>
    <definedName name="_xlnm._FilterDatabase" localSheetId="2" hidden="1">'Local authorities'!$A$1:$H$297</definedName>
    <definedName name="_xlnm._FilterDatabase" localSheetId="5" hidden="1">London!$A$1:$I$723</definedName>
    <definedName name="_xlnm._FilterDatabase" localSheetId="6" hidden="1">'North East'!$A$1:$I$363</definedName>
    <definedName name="_xlnm._FilterDatabase" localSheetId="7" hidden="1">'North West'!$A$1:$I$894</definedName>
    <definedName name="_xlnm._FilterDatabase" localSheetId="8" hidden="1">'South East'!$A$1:$I$1331</definedName>
    <definedName name="_xlnm._FilterDatabase" localSheetId="9" hidden="1">'South West'!$A$1:$I$853</definedName>
    <definedName name="_xlnm._FilterDatabase" localSheetId="10" hidden="1">'West Midlands'!$A$1:$I$790</definedName>
    <definedName name="_xlnm._FilterDatabase" localSheetId="11" hidden="1">'Yorkshire and the Humber'!$A$1:$I$438</definedName>
    <definedName name="_Regression_Int" localSheetId="1" hidden="1">1</definedName>
    <definedName name="Print_Area_MI" localSheetId="1">Constituencies!$A$531:$H$540</definedName>
    <definedName name="_xlnm.Print_Titles" localSheetId="1">Constituencies!$1:$1</definedName>
    <definedName name="Print_Titles_MI" localSheetId="1">Constituencies!$1:$1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8" i="3" l="1"/>
  <c r="F289" i="3"/>
  <c r="F290" i="3"/>
  <c r="H290" i="3" s="1"/>
  <c r="F291" i="3"/>
  <c r="H291" i="3" s="1"/>
  <c r="F292" i="3"/>
  <c r="F293" i="3"/>
  <c r="H293" i="3" s="1"/>
  <c r="F294" i="3"/>
  <c r="H294" i="3" s="1"/>
  <c r="F295" i="3"/>
  <c r="H295" i="3" s="1"/>
  <c r="F296" i="3"/>
  <c r="H296" i="3" s="1"/>
  <c r="F297" i="3"/>
  <c r="F284" i="3"/>
  <c r="F285" i="3"/>
  <c r="H285" i="3" s="1"/>
  <c r="F286" i="3"/>
  <c r="H286" i="3" s="1"/>
  <c r="F287" i="3"/>
  <c r="H287" i="3" s="1"/>
  <c r="F283" i="3"/>
  <c r="D283" i="3"/>
  <c r="E122" i="1"/>
  <c r="D118" i="3"/>
  <c r="E294" i="1"/>
  <c r="F5" i="3"/>
  <c r="H5" i="3" s="1"/>
  <c r="F3" i="3"/>
  <c r="H3" i="3" s="1"/>
  <c r="F4" i="3"/>
  <c r="H4" i="3" s="1"/>
  <c r="F6" i="3"/>
  <c r="H6" i="3" s="1"/>
  <c r="F7" i="3"/>
  <c r="H7" i="3" s="1"/>
  <c r="F8" i="3"/>
  <c r="H8" i="3" s="1"/>
  <c r="F9" i="3"/>
  <c r="H9" i="3" s="1"/>
  <c r="F10" i="3"/>
  <c r="H10" i="3" s="1"/>
  <c r="F11" i="3"/>
  <c r="H11" i="3" s="1"/>
  <c r="F12" i="3"/>
  <c r="H12" i="3" s="1"/>
  <c r="F13" i="3"/>
  <c r="H13" i="3" s="1"/>
  <c r="F14" i="3"/>
  <c r="H14" i="3" s="1"/>
  <c r="F15" i="3"/>
  <c r="H15" i="3" s="1"/>
  <c r="F16" i="3"/>
  <c r="H16" i="3" s="1"/>
  <c r="F17" i="3"/>
  <c r="H17" i="3" s="1"/>
  <c r="F18" i="3"/>
  <c r="F19" i="3"/>
  <c r="F20" i="3"/>
  <c r="H20" i="3" s="1"/>
  <c r="F21" i="3"/>
  <c r="H21" i="3" s="1"/>
  <c r="F22" i="3"/>
  <c r="H22" i="3" s="1"/>
  <c r="F23" i="3"/>
  <c r="F24" i="3"/>
  <c r="H24" i="3" s="1"/>
  <c r="F25" i="3"/>
  <c r="H25" i="3" s="1"/>
  <c r="F26" i="3"/>
  <c r="H26" i="3" s="1"/>
  <c r="F27" i="3"/>
  <c r="F28" i="3"/>
  <c r="H28" i="3" s="1"/>
  <c r="F29" i="3"/>
  <c r="H29" i="3" s="1"/>
  <c r="F30" i="3"/>
  <c r="H30" i="3" s="1"/>
  <c r="F31" i="3"/>
  <c r="F32" i="3"/>
  <c r="H32" i="3" s="1"/>
  <c r="F33" i="3"/>
  <c r="H33" i="3" s="1"/>
  <c r="F34" i="3"/>
  <c r="H34" i="3" s="1"/>
  <c r="F35" i="3"/>
  <c r="F36" i="3"/>
  <c r="H36" i="3" s="1"/>
  <c r="F37" i="3"/>
  <c r="H37" i="3" s="1"/>
  <c r="F38" i="3"/>
  <c r="H38" i="3" s="1"/>
  <c r="F39" i="3"/>
  <c r="F40" i="3"/>
  <c r="H40" i="3" s="1"/>
  <c r="F41" i="3"/>
  <c r="H41" i="3" s="1"/>
  <c r="F42" i="3"/>
  <c r="H42" i="3" s="1"/>
  <c r="F43" i="3"/>
  <c r="F44" i="3"/>
  <c r="H44" i="3" s="1"/>
  <c r="F45" i="3"/>
  <c r="H45" i="3" s="1"/>
  <c r="F46" i="3"/>
  <c r="H46" i="3" s="1"/>
  <c r="F47" i="3"/>
  <c r="F48" i="3"/>
  <c r="H48" i="3" s="1"/>
  <c r="F49" i="3"/>
  <c r="H49" i="3" s="1"/>
  <c r="F50" i="3"/>
  <c r="H50" i="3" s="1"/>
  <c r="F51" i="3"/>
  <c r="F52" i="3"/>
  <c r="H52" i="3" s="1"/>
  <c r="F53" i="3"/>
  <c r="H53" i="3" s="1"/>
  <c r="F54" i="3"/>
  <c r="H54" i="3" s="1"/>
  <c r="F55" i="3"/>
  <c r="F56" i="3"/>
  <c r="H56" i="3" s="1"/>
  <c r="F57" i="3"/>
  <c r="H57" i="3" s="1"/>
  <c r="F58" i="3"/>
  <c r="H58" i="3" s="1"/>
  <c r="F59" i="3"/>
  <c r="F60" i="3"/>
  <c r="H60" i="3" s="1"/>
  <c r="F61" i="3"/>
  <c r="H61" i="3" s="1"/>
  <c r="F62" i="3"/>
  <c r="H62" i="3" s="1"/>
  <c r="F63" i="3"/>
  <c r="F64" i="3"/>
  <c r="H64" i="3" s="1"/>
  <c r="F65" i="3"/>
  <c r="H65" i="3" s="1"/>
  <c r="F66" i="3"/>
  <c r="H66" i="3" s="1"/>
  <c r="F67" i="3"/>
  <c r="F68" i="3"/>
  <c r="H68" i="3" s="1"/>
  <c r="F69" i="3"/>
  <c r="H69" i="3" s="1"/>
  <c r="F70" i="3"/>
  <c r="H70" i="3" s="1"/>
  <c r="F71" i="3"/>
  <c r="F72" i="3"/>
  <c r="H72" i="3" s="1"/>
  <c r="F73" i="3"/>
  <c r="H73" i="3" s="1"/>
  <c r="F74" i="3"/>
  <c r="H74" i="3" s="1"/>
  <c r="F75" i="3"/>
  <c r="F76" i="3"/>
  <c r="H76" i="3" s="1"/>
  <c r="F77" i="3"/>
  <c r="H77" i="3" s="1"/>
  <c r="F78" i="3"/>
  <c r="H78" i="3" s="1"/>
  <c r="F79" i="3"/>
  <c r="F80" i="3"/>
  <c r="H80" i="3" s="1"/>
  <c r="F81" i="3"/>
  <c r="H81" i="3" s="1"/>
  <c r="F82" i="3"/>
  <c r="H82" i="3" s="1"/>
  <c r="F83" i="3"/>
  <c r="H83" i="3" s="1"/>
  <c r="F84" i="3"/>
  <c r="H84" i="3" s="1"/>
  <c r="F85" i="3"/>
  <c r="F86" i="3"/>
  <c r="H86" i="3" s="1"/>
  <c r="F87" i="3"/>
  <c r="H87" i="3" s="1"/>
  <c r="F88" i="3"/>
  <c r="H88" i="3" s="1"/>
  <c r="F89" i="3"/>
  <c r="F90" i="3"/>
  <c r="H90" i="3" s="1"/>
  <c r="F91" i="3"/>
  <c r="H91" i="3" s="1"/>
  <c r="F92" i="3"/>
  <c r="H92" i="3" s="1"/>
  <c r="F93" i="3"/>
  <c r="F94" i="3"/>
  <c r="H94" i="3" s="1"/>
  <c r="F95" i="3"/>
  <c r="H95" i="3" s="1"/>
  <c r="F96" i="3"/>
  <c r="H96" i="3" s="1"/>
  <c r="F97" i="3"/>
  <c r="F98" i="3"/>
  <c r="H98" i="3" s="1"/>
  <c r="F99" i="3"/>
  <c r="H99" i="3" s="1"/>
  <c r="F100" i="3"/>
  <c r="H100" i="3" s="1"/>
  <c r="F101" i="3"/>
  <c r="F102" i="3"/>
  <c r="H102" i="3" s="1"/>
  <c r="F103" i="3"/>
  <c r="H103" i="3" s="1"/>
  <c r="F104" i="3"/>
  <c r="H104" i="3" s="1"/>
  <c r="F105" i="3"/>
  <c r="F106" i="3"/>
  <c r="H106" i="3" s="1"/>
  <c r="F107" i="3"/>
  <c r="H107" i="3" s="1"/>
  <c r="F108" i="3"/>
  <c r="H108" i="3" s="1"/>
  <c r="F109" i="3"/>
  <c r="F110" i="3"/>
  <c r="H110" i="3" s="1"/>
  <c r="F111" i="3"/>
  <c r="H111" i="3" s="1"/>
  <c r="F112" i="3"/>
  <c r="H112" i="3" s="1"/>
  <c r="F113" i="3"/>
  <c r="F114" i="3"/>
  <c r="H114" i="3" s="1"/>
  <c r="F115" i="3"/>
  <c r="H115" i="3" s="1"/>
  <c r="F116" i="3"/>
  <c r="H116" i="3" s="1"/>
  <c r="F117" i="3"/>
  <c r="H117" i="3" s="1"/>
  <c r="F118" i="3"/>
  <c r="H118" i="3" s="1"/>
  <c r="F119" i="3"/>
  <c r="H119" i="3" s="1"/>
  <c r="F120" i="3"/>
  <c r="H120" i="3" s="1"/>
  <c r="F121" i="3"/>
  <c r="H121" i="3" s="1"/>
  <c r="F122" i="3"/>
  <c r="H122" i="3" s="1"/>
  <c r="F123" i="3"/>
  <c r="H123" i="3" s="1"/>
  <c r="F124" i="3"/>
  <c r="H124" i="3" s="1"/>
  <c r="F125" i="3"/>
  <c r="H125" i="3" s="1"/>
  <c r="F126" i="3"/>
  <c r="H126" i="3" s="1"/>
  <c r="F127" i="3"/>
  <c r="H127" i="3" s="1"/>
  <c r="F128" i="3"/>
  <c r="H128" i="3" s="1"/>
  <c r="F129" i="3"/>
  <c r="H129" i="3" s="1"/>
  <c r="F130" i="3"/>
  <c r="H130" i="3" s="1"/>
  <c r="F131" i="3"/>
  <c r="H131" i="3" s="1"/>
  <c r="F132" i="3"/>
  <c r="H132" i="3" s="1"/>
  <c r="F133" i="3"/>
  <c r="H133" i="3" s="1"/>
  <c r="F134" i="3"/>
  <c r="H134" i="3" s="1"/>
  <c r="F135" i="3"/>
  <c r="H135" i="3" s="1"/>
  <c r="F136" i="3"/>
  <c r="H136" i="3" s="1"/>
  <c r="F137" i="3"/>
  <c r="H137" i="3" s="1"/>
  <c r="F138" i="3"/>
  <c r="H138" i="3" s="1"/>
  <c r="F139" i="3"/>
  <c r="H139" i="3" s="1"/>
  <c r="F140" i="3"/>
  <c r="H140" i="3" s="1"/>
  <c r="F141" i="3"/>
  <c r="H141" i="3" s="1"/>
  <c r="F142" i="3"/>
  <c r="H142" i="3" s="1"/>
  <c r="F143" i="3"/>
  <c r="H143" i="3" s="1"/>
  <c r="F144" i="3"/>
  <c r="H144" i="3" s="1"/>
  <c r="F145" i="3"/>
  <c r="H145" i="3" s="1"/>
  <c r="F146" i="3"/>
  <c r="H146" i="3" s="1"/>
  <c r="F147" i="3"/>
  <c r="H147" i="3" s="1"/>
  <c r="F148" i="3"/>
  <c r="H148" i="3" s="1"/>
  <c r="F149" i="3"/>
  <c r="H149" i="3" s="1"/>
  <c r="F150" i="3"/>
  <c r="H150" i="3" s="1"/>
  <c r="F151" i="3"/>
  <c r="H151" i="3" s="1"/>
  <c r="F152" i="3"/>
  <c r="H152" i="3" s="1"/>
  <c r="F153" i="3"/>
  <c r="H153" i="3" s="1"/>
  <c r="F154" i="3"/>
  <c r="H154" i="3" s="1"/>
  <c r="F155" i="3"/>
  <c r="H155" i="3" s="1"/>
  <c r="F156" i="3"/>
  <c r="H156" i="3" s="1"/>
  <c r="F157" i="3"/>
  <c r="H157" i="3" s="1"/>
  <c r="F158" i="3"/>
  <c r="H158" i="3" s="1"/>
  <c r="F159" i="3"/>
  <c r="H159" i="3" s="1"/>
  <c r="F160" i="3"/>
  <c r="H160" i="3" s="1"/>
  <c r="F161" i="3"/>
  <c r="H161" i="3" s="1"/>
  <c r="F162" i="3"/>
  <c r="H162" i="3" s="1"/>
  <c r="F163" i="3"/>
  <c r="H163" i="3" s="1"/>
  <c r="F164" i="3"/>
  <c r="H164" i="3" s="1"/>
  <c r="F165" i="3"/>
  <c r="H165" i="3" s="1"/>
  <c r="F166" i="3"/>
  <c r="H166" i="3" s="1"/>
  <c r="F167" i="3"/>
  <c r="H167" i="3" s="1"/>
  <c r="F168" i="3"/>
  <c r="H168" i="3" s="1"/>
  <c r="F169" i="3"/>
  <c r="H169" i="3" s="1"/>
  <c r="F170" i="3"/>
  <c r="H170" i="3" s="1"/>
  <c r="F171" i="3"/>
  <c r="H171" i="3" s="1"/>
  <c r="F172" i="3"/>
  <c r="H172" i="3" s="1"/>
  <c r="F173" i="3"/>
  <c r="H173" i="3" s="1"/>
  <c r="F174" i="3"/>
  <c r="H174" i="3" s="1"/>
  <c r="F175" i="3"/>
  <c r="H175" i="3" s="1"/>
  <c r="F176" i="3"/>
  <c r="H176" i="3" s="1"/>
  <c r="F177" i="3"/>
  <c r="H177" i="3" s="1"/>
  <c r="F178" i="3"/>
  <c r="H178" i="3" s="1"/>
  <c r="F179" i="3"/>
  <c r="H179" i="3" s="1"/>
  <c r="F180" i="3"/>
  <c r="H180" i="3" s="1"/>
  <c r="F181" i="3"/>
  <c r="H181" i="3" s="1"/>
  <c r="F182" i="3"/>
  <c r="H182" i="3" s="1"/>
  <c r="F183" i="3"/>
  <c r="H183" i="3" s="1"/>
  <c r="F184" i="3"/>
  <c r="H184" i="3" s="1"/>
  <c r="F185" i="3"/>
  <c r="H185" i="3" s="1"/>
  <c r="F186" i="3"/>
  <c r="H186" i="3" s="1"/>
  <c r="F187" i="3"/>
  <c r="H187" i="3" s="1"/>
  <c r="F188" i="3"/>
  <c r="H188" i="3" s="1"/>
  <c r="F189" i="3"/>
  <c r="H189" i="3" s="1"/>
  <c r="F190" i="3"/>
  <c r="H190" i="3" s="1"/>
  <c r="F191" i="3"/>
  <c r="H191" i="3" s="1"/>
  <c r="F192" i="3"/>
  <c r="H192" i="3" s="1"/>
  <c r="F193" i="3"/>
  <c r="H193" i="3" s="1"/>
  <c r="F194" i="3"/>
  <c r="H194" i="3" s="1"/>
  <c r="F195" i="3"/>
  <c r="H195" i="3" s="1"/>
  <c r="F196" i="3"/>
  <c r="H196" i="3" s="1"/>
  <c r="F197" i="3"/>
  <c r="H197" i="3" s="1"/>
  <c r="F198" i="3"/>
  <c r="H198" i="3" s="1"/>
  <c r="F199" i="3"/>
  <c r="H199" i="3" s="1"/>
  <c r="F200" i="3"/>
  <c r="H200" i="3" s="1"/>
  <c r="F201" i="3"/>
  <c r="H201" i="3" s="1"/>
  <c r="F202" i="3"/>
  <c r="H202" i="3" s="1"/>
  <c r="F203" i="3"/>
  <c r="H203" i="3" s="1"/>
  <c r="F204" i="3"/>
  <c r="H204" i="3" s="1"/>
  <c r="F205" i="3"/>
  <c r="H205" i="3" s="1"/>
  <c r="F206" i="3"/>
  <c r="H206" i="3" s="1"/>
  <c r="F207" i="3"/>
  <c r="H207" i="3" s="1"/>
  <c r="F208" i="3"/>
  <c r="H208" i="3" s="1"/>
  <c r="F209" i="3"/>
  <c r="H209" i="3" s="1"/>
  <c r="F210" i="3"/>
  <c r="H210" i="3" s="1"/>
  <c r="F211" i="3"/>
  <c r="H211" i="3" s="1"/>
  <c r="F212" i="3"/>
  <c r="H212" i="3" s="1"/>
  <c r="F213" i="3"/>
  <c r="H213" i="3" s="1"/>
  <c r="F214" i="3"/>
  <c r="H214" i="3" s="1"/>
  <c r="F215" i="3"/>
  <c r="H215" i="3" s="1"/>
  <c r="F216" i="3"/>
  <c r="H216" i="3" s="1"/>
  <c r="F217" i="3"/>
  <c r="H217" i="3" s="1"/>
  <c r="F218" i="3"/>
  <c r="H218" i="3" s="1"/>
  <c r="F219" i="3"/>
  <c r="H219" i="3" s="1"/>
  <c r="F220" i="3"/>
  <c r="H220" i="3" s="1"/>
  <c r="F221" i="3"/>
  <c r="H221" i="3" s="1"/>
  <c r="F222" i="3"/>
  <c r="H222" i="3" s="1"/>
  <c r="F223" i="3"/>
  <c r="H223" i="3" s="1"/>
  <c r="F224" i="3"/>
  <c r="H224" i="3" s="1"/>
  <c r="F225" i="3"/>
  <c r="H225" i="3" s="1"/>
  <c r="F226" i="3"/>
  <c r="H226" i="3" s="1"/>
  <c r="F227" i="3"/>
  <c r="H227" i="3" s="1"/>
  <c r="F228" i="3"/>
  <c r="H228" i="3" s="1"/>
  <c r="F229" i="3"/>
  <c r="H229" i="3" s="1"/>
  <c r="F230" i="3"/>
  <c r="H230" i="3" s="1"/>
  <c r="F231" i="3"/>
  <c r="H231" i="3" s="1"/>
  <c r="F232" i="3"/>
  <c r="H232" i="3" s="1"/>
  <c r="F233" i="3"/>
  <c r="H233" i="3" s="1"/>
  <c r="F234" i="3"/>
  <c r="H234" i="3" s="1"/>
  <c r="F235" i="3"/>
  <c r="H235" i="3" s="1"/>
  <c r="F236" i="3"/>
  <c r="H236" i="3" s="1"/>
  <c r="F237" i="3"/>
  <c r="H237" i="3" s="1"/>
  <c r="F238" i="3"/>
  <c r="H238" i="3" s="1"/>
  <c r="F239" i="3"/>
  <c r="H239" i="3" s="1"/>
  <c r="F240" i="3"/>
  <c r="H240" i="3" s="1"/>
  <c r="F241" i="3"/>
  <c r="H241" i="3" s="1"/>
  <c r="F242" i="3"/>
  <c r="H242" i="3" s="1"/>
  <c r="F243" i="3"/>
  <c r="H243" i="3" s="1"/>
  <c r="F244" i="3"/>
  <c r="H244" i="3" s="1"/>
  <c r="F245" i="3"/>
  <c r="H245" i="3" s="1"/>
  <c r="F246" i="3"/>
  <c r="H246" i="3" s="1"/>
  <c r="F247" i="3"/>
  <c r="H247" i="3" s="1"/>
  <c r="F248" i="3"/>
  <c r="H248" i="3" s="1"/>
  <c r="F250" i="3"/>
  <c r="H250" i="3" s="1"/>
  <c r="F249" i="3"/>
  <c r="H249" i="3" s="1"/>
  <c r="F251" i="3"/>
  <c r="H251" i="3" s="1"/>
  <c r="F252" i="3"/>
  <c r="H252" i="3" s="1"/>
  <c r="F253" i="3"/>
  <c r="H253" i="3" s="1"/>
  <c r="F254" i="3"/>
  <c r="F255" i="3"/>
  <c r="H255" i="3" s="1"/>
  <c r="F256" i="3"/>
  <c r="H256" i="3" s="1"/>
  <c r="F257" i="3"/>
  <c r="H257" i="3" s="1"/>
  <c r="F258" i="3"/>
  <c r="F259" i="3"/>
  <c r="F260" i="3"/>
  <c r="H260" i="3" s="1"/>
  <c r="F261" i="3"/>
  <c r="H261" i="3" s="1"/>
  <c r="F262" i="3"/>
  <c r="H262" i="3" s="1"/>
  <c r="F263" i="3"/>
  <c r="H263" i="3" s="1"/>
  <c r="F264" i="3"/>
  <c r="H264" i="3" s="1"/>
  <c r="F265" i="3"/>
  <c r="H265" i="3" s="1"/>
  <c r="F266" i="3"/>
  <c r="F267" i="3"/>
  <c r="F268" i="3"/>
  <c r="H268" i="3" s="1"/>
  <c r="F269" i="3"/>
  <c r="H269" i="3" s="1"/>
  <c r="F270" i="3"/>
  <c r="H270" i="3" s="1"/>
  <c r="F271" i="3"/>
  <c r="H271" i="3" s="1"/>
  <c r="F272" i="3"/>
  <c r="H272" i="3" s="1"/>
  <c r="F273" i="3"/>
  <c r="H273" i="3" s="1"/>
  <c r="F274" i="3"/>
  <c r="F275" i="3"/>
  <c r="F276" i="3"/>
  <c r="H276" i="3" s="1"/>
  <c r="F277" i="3"/>
  <c r="H277" i="3" s="1"/>
  <c r="F278" i="3"/>
  <c r="H278" i="3" s="1"/>
  <c r="F279" i="3"/>
  <c r="H279" i="3" s="1"/>
  <c r="F280" i="3"/>
  <c r="F281" i="3"/>
  <c r="H281" i="3" s="1"/>
  <c r="F282" i="3"/>
  <c r="H282" i="3" s="1"/>
  <c r="E2" i="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C544" i="1"/>
  <c r="C543" i="1"/>
  <c r="C521" i="1"/>
  <c r="C499" i="1"/>
  <c r="C483" i="1"/>
  <c r="C445" i="1"/>
  <c r="C414" i="1"/>
  <c r="C411" i="1"/>
  <c r="C409" i="1"/>
  <c r="C408" i="1"/>
  <c r="C407" i="1"/>
  <c r="C406" i="1"/>
  <c r="C405" i="1"/>
  <c r="C403" i="1"/>
  <c r="C401" i="1"/>
  <c r="C400" i="1"/>
  <c r="C391" i="1"/>
  <c r="C390" i="1"/>
  <c r="C383" i="1"/>
  <c r="C375" i="1"/>
  <c r="C367" i="1"/>
  <c r="C362" i="1"/>
  <c r="C357" i="1"/>
  <c r="C322" i="1"/>
  <c r="C264" i="1"/>
  <c r="C263" i="1"/>
  <c r="C262" i="1"/>
  <c r="C261" i="1"/>
  <c r="C260" i="1"/>
  <c r="C259" i="1"/>
  <c r="C258" i="1"/>
  <c r="C254" i="1"/>
  <c r="C253" i="1"/>
  <c r="C252" i="1"/>
  <c r="C247" i="1"/>
  <c r="C236" i="1"/>
  <c r="C208" i="1"/>
  <c r="C201" i="1"/>
  <c r="C194" i="1"/>
  <c r="C189" i="1"/>
  <c r="C139" i="1"/>
  <c r="C138" i="1"/>
  <c r="C137" i="1"/>
  <c r="C135" i="1"/>
  <c r="C116" i="1"/>
  <c r="C86" i="1"/>
  <c r="C67" i="1"/>
  <c r="C66" i="1"/>
  <c r="C59" i="1"/>
  <c r="C58" i="1"/>
  <c r="C57" i="1"/>
  <c r="C26" i="1"/>
  <c r="C14" i="1"/>
  <c r="C13" i="1"/>
  <c r="C540" i="1"/>
  <c r="C536" i="1"/>
  <c r="C535" i="1"/>
  <c r="C534" i="1"/>
  <c r="C533" i="1"/>
  <c r="C518" i="1"/>
  <c r="C513" i="1"/>
  <c r="C505" i="1"/>
  <c r="C501" i="1"/>
  <c r="C486" i="1"/>
  <c r="C482" i="1"/>
  <c r="C480" i="1"/>
  <c r="C477" i="1"/>
  <c r="C474" i="1"/>
  <c r="C465" i="1"/>
  <c r="C463" i="1"/>
  <c r="C462" i="1"/>
  <c r="C461" i="1"/>
  <c r="C460" i="1"/>
  <c r="C459" i="1"/>
  <c r="C453" i="1"/>
  <c r="C452" i="1"/>
  <c r="C432" i="1"/>
  <c r="C418" i="1"/>
  <c r="C417" i="1"/>
  <c r="C412" i="1"/>
  <c r="C392" i="1"/>
  <c r="C380" i="1"/>
  <c r="C352" i="1"/>
  <c r="C339" i="1"/>
  <c r="C337" i="1"/>
  <c r="C334" i="1"/>
  <c r="C319" i="1"/>
  <c r="C297" i="1"/>
  <c r="C274" i="1"/>
  <c r="C255" i="1"/>
  <c r="C248" i="1"/>
  <c r="C220" i="1"/>
  <c r="C200" i="1"/>
  <c r="C143" i="1"/>
  <c r="C142" i="1"/>
  <c r="C121" i="1"/>
  <c r="C120" i="1"/>
  <c r="C119" i="1"/>
  <c r="C89" i="1"/>
  <c r="C82" i="1"/>
  <c r="C77" i="1"/>
  <c r="C39" i="1"/>
  <c r="C38" i="1"/>
  <c r="C37" i="1"/>
  <c r="C36" i="1"/>
  <c r="C35" i="1"/>
  <c r="C34" i="1"/>
  <c r="C33" i="1"/>
  <c r="C32" i="1"/>
  <c r="C31" i="1"/>
  <c r="C3" i="1"/>
  <c r="C542" i="1"/>
  <c r="C520" i="1"/>
  <c r="C514" i="1"/>
  <c r="C511" i="1"/>
  <c r="C493" i="1"/>
  <c r="C491" i="1"/>
  <c r="C490" i="1"/>
  <c r="C487" i="1"/>
  <c r="C484" i="1"/>
  <c r="C481" i="1"/>
  <c r="C479" i="1"/>
  <c r="C476" i="1"/>
  <c r="C475" i="1"/>
  <c r="C468" i="1"/>
  <c r="C450" i="1"/>
  <c r="C447" i="1"/>
  <c r="C437" i="1"/>
  <c r="C434" i="1"/>
  <c r="C425" i="1"/>
  <c r="C424" i="1"/>
  <c r="C423" i="1"/>
  <c r="C421" i="1"/>
  <c r="C399" i="1"/>
  <c r="C368" i="1"/>
  <c r="C366" i="1"/>
  <c r="C365" i="1"/>
  <c r="C338" i="1"/>
  <c r="C333" i="1"/>
  <c r="C327" i="1"/>
  <c r="C326" i="1"/>
  <c r="C325" i="1"/>
  <c r="C324" i="1"/>
  <c r="C320" i="1"/>
  <c r="C302" i="1"/>
  <c r="C295" i="1"/>
  <c r="C230" i="1"/>
  <c r="C187" i="1"/>
  <c r="C186" i="1"/>
  <c r="C180" i="1"/>
  <c r="C179" i="1"/>
  <c r="C176" i="1"/>
  <c r="C171" i="1"/>
  <c r="C170" i="1"/>
  <c r="C156" i="1"/>
  <c r="C110" i="1"/>
  <c r="C107" i="1"/>
  <c r="C100" i="1"/>
  <c r="C94" i="1"/>
  <c r="C87" i="1"/>
  <c r="C74" i="1"/>
  <c r="C73" i="1"/>
  <c r="C72" i="1"/>
  <c r="C71" i="1"/>
  <c r="C70" i="1"/>
  <c r="C65" i="1"/>
  <c r="C55" i="1"/>
  <c r="C54" i="1"/>
  <c r="C19" i="1"/>
  <c r="C539" i="1"/>
  <c r="C538" i="1"/>
  <c r="C532" i="1"/>
  <c r="C531" i="1"/>
  <c r="C530" i="1"/>
  <c r="C527" i="1"/>
  <c r="C526" i="1"/>
  <c r="C509" i="1"/>
  <c r="C494" i="1"/>
  <c r="C488" i="1"/>
  <c r="C472" i="1"/>
  <c r="C471" i="1"/>
  <c r="C444" i="1"/>
  <c r="C439" i="1"/>
  <c r="C438" i="1"/>
  <c r="C416" i="1"/>
  <c r="C413" i="1"/>
  <c r="C404" i="1"/>
  <c r="C395" i="1"/>
  <c r="C388" i="1"/>
  <c r="C386" i="1"/>
  <c r="C381" i="1"/>
  <c r="C378" i="1"/>
  <c r="C377" i="1"/>
  <c r="C371" i="1"/>
  <c r="C370" i="1"/>
  <c r="C359" i="1"/>
  <c r="C358" i="1"/>
  <c r="C342" i="1"/>
  <c r="C331" i="1"/>
  <c r="C315" i="1"/>
  <c r="C313" i="1"/>
  <c r="C312" i="1"/>
  <c r="C309" i="1"/>
  <c r="C308" i="1"/>
  <c r="C305" i="1"/>
  <c r="C299" i="1"/>
  <c r="C288" i="1"/>
  <c r="C287" i="1"/>
  <c r="C269" i="1"/>
  <c r="C243" i="1"/>
  <c r="C242" i="1"/>
  <c r="C235" i="1"/>
  <c r="C233" i="1"/>
  <c r="C221" i="1"/>
  <c r="C219" i="1"/>
  <c r="C214" i="1"/>
  <c r="C213" i="1"/>
  <c r="C202" i="1"/>
  <c r="C197" i="1"/>
  <c r="C193" i="1"/>
  <c r="C191" i="1"/>
  <c r="C188" i="1"/>
  <c r="C185" i="1"/>
  <c r="C178" i="1"/>
  <c r="C174" i="1"/>
  <c r="C173" i="1"/>
  <c r="C172" i="1"/>
  <c r="C169" i="1"/>
  <c r="C166" i="1"/>
  <c r="C159" i="1"/>
  <c r="C158" i="1"/>
  <c r="C157" i="1"/>
  <c r="C155" i="1"/>
  <c r="C154" i="1"/>
  <c r="C153" i="1"/>
  <c r="C151" i="1"/>
  <c r="C149" i="1"/>
  <c r="C141" i="1"/>
  <c r="C140" i="1"/>
  <c r="C136" i="1"/>
  <c r="C130" i="1"/>
  <c r="C123" i="1"/>
  <c r="C105" i="1"/>
  <c r="C101" i="1"/>
  <c r="C96" i="1"/>
  <c r="C90" i="1"/>
  <c r="C80" i="1"/>
  <c r="C69" i="1"/>
  <c r="C68" i="1"/>
  <c r="C56" i="1"/>
  <c r="C47" i="1"/>
  <c r="C29" i="1"/>
  <c r="C27" i="1"/>
  <c r="C21" i="1"/>
  <c r="C17" i="1"/>
  <c r="C11" i="1"/>
  <c r="C10" i="1"/>
  <c r="C8" i="1"/>
  <c r="C6" i="1"/>
  <c r="C2" i="1"/>
  <c r="C541" i="1"/>
  <c r="C537" i="1"/>
  <c r="C528" i="1"/>
  <c r="C524" i="1"/>
  <c r="C523" i="1"/>
  <c r="C522" i="1"/>
  <c r="C519" i="1"/>
  <c r="C516" i="1"/>
  <c r="C504" i="1"/>
  <c r="C503" i="1"/>
  <c r="C500" i="1"/>
  <c r="C478" i="1"/>
  <c r="C467" i="1"/>
  <c r="C456" i="1"/>
  <c r="C454" i="1"/>
  <c r="C449" i="1"/>
  <c r="C448" i="1"/>
  <c r="C443" i="1"/>
  <c r="C430" i="1"/>
  <c r="C402" i="1"/>
  <c r="C398" i="1"/>
  <c r="C394" i="1"/>
  <c r="C389" i="1"/>
  <c r="C385" i="1"/>
  <c r="C382" i="1"/>
  <c r="C372" i="1"/>
  <c r="C363" i="1"/>
  <c r="C361" i="1"/>
  <c r="C355" i="1"/>
  <c r="C354" i="1"/>
  <c r="C311" i="1"/>
  <c r="C300" i="1"/>
  <c r="C293" i="1"/>
  <c r="C292" i="1"/>
  <c r="C291" i="1"/>
  <c r="C289" i="1"/>
  <c r="C286" i="1"/>
  <c r="C280" i="1"/>
  <c r="C279" i="1"/>
  <c r="C278" i="1"/>
  <c r="C277" i="1"/>
  <c r="C276" i="1"/>
  <c r="C268" i="1"/>
  <c r="C257" i="1"/>
  <c r="C256" i="1"/>
  <c r="C238" i="1"/>
  <c r="C225" i="1"/>
  <c r="C216" i="1"/>
  <c r="C190" i="1"/>
  <c r="C181" i="1"/>
  <c r="C161" i="1"/>
  <c r="C124" i="1"/>
  <c r="C117" i="1"/>
  <c r="C109" i="1"/>
  <c r="C103" i="1"/>
  <c r="C102" i="1"/>
  <c r="C97" i="1"/>
  <c r="C91" i="1"/>
  <c r="C84" i="1"/>
  <c r="C83" i="1"/>
  <c r="C81" i="1"/>
  <c r="C52" i="1"/>
  <c r="C51" i="1"/>
  <c r="C50" i="1"/>
  <c r="C49" i="1"/>
  <c r="C44" i="1"/>
  <c r="C43" i="1"/>
  <c r="C42" i="1"/>
  <c r="C41" i="1"/>
  <c r="C30" i="1"/>
  <c r="C15" i="1"/>
  <c r="C9" i="1"/>
  <c r="C4" i="1"/>
  <c r="C506" i="1"/>
  <c r="C496" i="1"/>
  <c r="C470" i="1"/>
  <c r="C458" i="1"/>
  <c r="C457" i="1"/>
  <c r="C431" i="1"/>
  <c r="C379" i="1"/>
  <c r="C336" i="1"/>
  <c r="C328" i="1"/>
  <c r="C321" i="1"/>
  <c r="C318" i="1"/>
  <c r="C317" i="1"/>
  <c r="C316" i="1"/>
  <c r="C307" i="1"/>
  <c r="C306" i="1"/>
  <c r="C246" i="1"/>
  <c r="C234" i="1"/>
  <c r="C224" i="1"/>
  <c r="C211" i="1"/>
  <c r="C183" i="1"/>
  <c r="C150" i="1"/>
  <c r="C129" i="1"/>
  <c r="C122" i="1"/>
  <c r="C112" i="1"/>
  <c r="C46" i="1"/>
  <c r="C45" i="1"/>
  <c r="C40" i="1"/>
  <c r="C525" i="1"/>
  <c r="C515" i="1"/>
  <c r="C502" i="1"/>
  <c r="C498" i="1"/>
  <c r="C497" i="1"/>
  <c r="C495" i="1"/>
  <c r="C492" i="1"/>
  <c r="C489" i="1"/>
  <c r="C473" i="1"/>
  <c r="C466" i="1"/>
  <c r="C464" i="1"/>
  <c r="C442" i="1"/>
  <c r="C393" i="1"/>
  <c r="C387" i="1"/>
  <c r="C384" i="1"/>
  <c r="C374" i="1"/>
  <c r="C373" i="1"/>
  <c r="C369" i="1"/>
  <c r="C360" i="1"/>
  <c r="C356" i="1"/>
  <c r="C353" i="1"/>
  <c r="C310" i="1"/>
  <c r="C273" i="1"/>
  <c r="C272" i="1"/>
  <c r="C271" i="1"/>
  <c r="C270" i="1"/>
  <c r="C251" i="1"/>
  <c r="C249" i="1"/>
  <c r="C245" i="1"/>
  <c r="C244" i="1"/>
  <c r="C240" i="1"/>
  <c r="C239" i="1"/>
  <c r="C232" i="1"/>
  <c r="C231" i="1"/>
  <c r="C229" i="1"/>
  <c r="C218" i="1"/>
  <c r="C215" i="1"/>
  <c r="C210" i="1"/>
  <c r="C209" i="1"/>
  <c r="C204" i="1"/>
  <c r="C203" i="1"/>
  <c r="C199" i="1"/>
  <c r="C198" i="1"/>
  <c r="C196" i="1"/>
  <c r="C177" i="1"/>
  <c r="C175" i="1"/>
  <c r="C168" i="1"/>
  <c r="C164" i="1"/>
  <c r="C162" i="1"/>
  <c r="C160" i="1"/>
  <c r="C152" i="1"/>
  <c r="C148" i="1"/>
  <c r="C147" i="1"/>
  <c r="C146" i="1"/>
  <c r="C144" i="1"/>
  <c r="C128" i="1"/>
  <c r="C127" i="1"/>
  <c r="C126" i="1"/>
  <c r="C125" i="1"/>
  <c r="C114" i="1"/>
  <c r="C111" i="1"/>
  <c r="C108" i="1"/>
  <c r="C106" i="1"/>
  <c r="C99" i="1"/>
  <c r="C92" i="1"/>
  <c r="C76" i="1"/>
  <c r="C63" i="1"/>
  <c r="C62" i="1"/>
  <c r="C61" i="1"/>
  <c r="C28" i="1"/>
  <c r="C25" i="1"/>
  <c r="C24" i="1"/>
  <c r="C22" i="1"/>
  <c r="C20" i="1"/>
  <c r="C12" i="1"/>
  <c r="C529" i="1"/>
  <c r="C517" i="1"/>
  <c r="C512" i="1"/>
  <c r="C508" i="1"/>
  <c r="C507" i="1"/>
  <c r="C485" i="1"/>
  <c r="C469" i="1"/>
  <c r="C455" i="1"/>
  <c r="C451" i="1"/>
  <c r="C446" i="1"/>
  <c r="C441" i="1"/>
  <c r="C440" i="1"/>
  <c r="C436" i="1"/>
  <c r="C435" i="1"/>
  <c r="C433" i="1"/>
  <c r="C428" i="1"/>
  <c r="C420" i="1"/>
  <c r="C419" i="1"/>
  <c r="C376" i="1"/>
  <c r="C364" i="1"/>
  <c r="C348" i="1"/>
  <c r="C347" i="1"/>
  <c r="C344" i="1"/>
  <c r="C341" i="1"/>
  <c r="C340" i="1"/>
  <c r="C335" i="1"/>
  <c r="C332" i="1"/>
  <c r="C329" i="1"/>
  <c r="C323" i="1"/>
  <c r="C304" i="1"/>
  <c r="C298" i="1"/>
  <c r="C290" i="1"/>
  <c r="C285" i="1"/>
  <c r="C284" i="1"/>
  <c r="C283" i="1"/>
  <c r="C241" i="1"/>
  <c r="C237" i="1"/>
  <c r="C228" i="1"/>
  <c r="C223" i="1"/>
  <c r="C222" i="1"/>
  <c r="C217" i="1"/>
  <c r="C212" i="1"/>
  <c r="C207" i="1"/>
  <c r="C206" i="1"/>
  <c r="C195" i="1"/>
  <c r="C165" i="1"/>
  <c r="C163" i="1"/>
  <c r="C145" i="1"/>
  <c r="C115" i="1"/>
  <c r="C113" i="1"/>
  <c r="C98" i="1"/>
  <c r="C95" i="1"/>
  <c r="C93" i="1"/>
  <c r="C88" i="1"/>
  <c r="C85" i="1"/>
  <c r="C78" i="1"/>
  <c r="C75" i="1"/>
  <c r="C64" i="1"/>
  <c r="C60" i="1"/>
  <c r="C23" i="1"/>
  <c r="C16" i="1"/>
  <c r="C510" i="1"/>
  <c r="C429" i="1"/>
  <c r="C427" i="1"/>
  <c r="C426" i="1"/>
  <c r="C422" i="1"/>
  <c r="C415" i="1"/>
  <c r="C410" i="1"/>
  <c r="C397" i="1"/>
  <c r="C396" i="1"/>
  <c r="C351" i="1"/>
  <c r="C350" i="1"/>
  <c r="C349" i="1"/>
  <c r="C346" i="1"/>
  <c r="C345" i="1"/>
  <c r="C343" i="1"/>
  <c r="C330" i="1"/>
  <c r="C314" i="1"/>
  <c r="C303" i="1"/>
  <c r="C301" i="1"/>
  <c r="C296" i="1"/>
  <c r="C294" i="1"/>
  <c r="C282" i="1"/>
  <c r="C281" i="1"/>
  <c r="C275" i="1"/>
  <c r="C267" i="1"/>
  <c r="C266" i="1"/>
  <c r="C265" i="1"/>
  <c r="C250" i="1"/>
  <c r="C227" i="1"/>
  <c r="C226" i="1"/>
  <c r="C205" i="1"/>
  <c r="C192" i="1"/>
  <c r="C184" i="1"/>
  <c r="C182" i="1"/>
  <c r="C167" i="1"/>
  <c r="C134" i="1"/>
  <c r="C133" i="1"/>
  <c r="C132" i="1"/>
  <c r="C131" i="1"/>
  <c r="C118" i="1"/>
  <c r="C104" i="1"/>
  <c r="C79" i="1"/>
  <c r="C53" i="1"/>
  <c r="C48" i="1"/>
  <c r="C18" i="1"/>
  <c r="C7" i="1"/>
  <c r="C5" i="1"/>
  <c r="D284" i="3"/>
  <c r="D285" i="3"/>
  <c r="D286" i="3"/>
  <c r="D287" i="3"/>
  <c r="D288" i="3"/>
  <c r="D289" i="3"/>
  <c r="D290" i="3"/>
  <c r="D291" i="3"/>
  <c r="D292" i="3"/>
  <c r="D293" i="3"/>
  <c r="D294" i="3"/>
  <c r="D295" i="3"/>
  <c r="D296" i="3"/>
  <c r="D297"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53" i="3"/>
  <c r="D227" i="3"/>
  <c r="D228" i="3"/>
  <c r="D229" i="3"/>
  <c r="D230" i="3"/>
  <c r="D231" i="3"/>
  <c r="D232" i="3"/>
  <c r="D233" i="3"/>
  <c r="D234" i="3"/>
  <c r="D235" i="3"/>
  <c r="D236" i="3"/>
  <c r="D237" i="3"/>
  <c r="D238" i="3"/>
  <c r="D239" i="3"/>
  <c r="D240" i="3"/>
  <c r="D241" i="3"/>
  <c r="D242" i="3"/>
  <c r="D243" i="3"/>
  <c r="D244" i="3"/>
  <c r="D245" i="3"/>
  <c r="D246" i="3"/>
  <c r="D247" i="3"/>
  <c r="D248" i="3"/>
  <c r="D250" i="3"/>
  <c r="D249" i="3"/>
  <c r="D251" i="3"/>
  <c r="D252" i="3"/>
  <c r="D226"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162"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27" i="3"/>
  <c r="D117" i="3"/>
  <c r="D120" i="3"/>
  <c r="D115" i="3"/>
  <c r="D116" i="3"/>
  <c r="D121" i="3"/>
  <c r="D122" i="3"/>
  <c r="D123" i="3"/>
  <c r="D124" i="3"/>
  <c r="D125" i="3"/>
  <c r="D126" i="3"/>
  <c r="D119"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82"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37" i="3"/>
  <c r="D19" i="3"/>
  <c r="D20" i="3"/>
  <c r="D21" i="3"/>
  <c r="D22" i="3"/>
  <c r="D23" i="3"/>
  <c r="D24" i="3"/>
  <c r="D25" i="3"/>
  <c r="D26" i="3"/>
  <c r="D27" i="3"/>
  <c r="D28" i="3"/>
  <c r="D29" i="3"/>
  <c r="D30" i="3"/>
  <c r="D31" i="3"/>
  <c r="D32" i="3"/>
  <c r="D33" i="3"/>
  <c r="D34" i="3"/>
  <c r="D35" i="3"/>
  <c r="D36" i="3"/>
  <c r="D8" i="3"/>
  <c r="D14" i="3"/>
  <c r="D15" i="3"/>
  <c r="D16" i="3"/>
  <c r="D9" i="3"/>
  <c r="D17" i="3"/>
  <c r="D18" i="3"/>
  <c r="D10" i="3"/>
  <c r="F2" i="3"/>
  <c r="H2" i="3" s="1"/>
  <c r="D11" i="3"/>
  <c r="D3" i="3"/>
  <c r="D12" i="3"/>
  <c r="D4" i="3"/>
  <c r="D5" i="3"/>
  <c r="D6" i="3"/>
  <c r="D7" i="3"/>
  <c r="D13" i="3"/>
  <c r="D2" i="3"/>
  <c r="D548" i="1"/>
  <c r="D549" i="1"/>
  <c r="D550" i="1"/>
  <c r="D551" i="1"/>
  <c r="L398" i="1"/>
  <c r="L369" i="1"/>
  <c r="L385" i="1"/>
  <c r="L515" i="1"/>
  <c r="L291" i="1"/>
  <c r="L136" i="1"/>
  <c r="L152" i="1"/>
  <c r="L509" i="1"/>
  <c r="L240" i="1"/>
  <c r="L171" i="1"/>
  <c r="L127" i="1"/>
  <c r="L117" i="1"/>
  <c r="L382" i="1"/>
  <c r="L532" i="1"/>
  <c r="L530" i="1"/>
  <c r="L35" i="1"/>
  <c r="L502" i="1"/>
  <c r="L59" i="1"/>
  <c r="L202" i="1"/>
  <c r="L529" i="1"/>
  <c r="L464" i="1"/>
  <c r="L298" i="1"/>
  <c r="L204" i="1"/>
  <c r="L479" i="1"/>
  <c r="L428" i="1"/>
  <c r="L14" i="1"/>
  <c r="L305" i="1"/>
  <c r="L224" i="1"/>
  <c r="L308" i="1"/>
  <c r="L248" i="1"/>
  <c r="L372" i="1"/>
  <c r="L228" i="1"/>
  <c r="L174" i="1"/>
  <c r="L451" i="1"/>
  <c r="L29" i="1"/>
  <c r="L304" i="1"/>
  <c r="L130" i="1"/>
  <c r="L288" i="1"/>
  <c r="L511" i="1"/>
  <c r="L465" i="1"/>
  <c r="L296" i="1"/>
  <c r="L472" i="1"/>
  <c r="L62" i="1"/>
  <c r="L128" i="1"/>
  <c r="L10" i="1"/>
  <c r="L341" i="1"/>
  <c r="L186" i="1"/>
  <c r="L480" i="1"/>
  <c r="L237" i="1"/>
  <c r="L222" i="1"/>
  <c r="L542" i="1"/>
  <c r="L314" i="1"/>
  <c r="L122" i="1"/>
  <c r="L50" i="1"/>
  <c r="L422" i="1"/>
  <c r="L514" i="1"/>
  <c r="L113" i="1"/>
  <c r="L396" i="1"/>
  <c r="L482" i="1"/>
  <c r="L151" i="1"/>
  <c r="L285" i="1"/>
  <c r="L433" i="1"/>
  <c r="L250" i="1"/>
  <c r="L416" i="1"/>
  <c r="L163" i="1"/>
  <c r="L48" i="1"/>
  <c r="L57" i="1"/>
  <c r="L189" i="1"/>
  <c r="L188" i="1"/>
  <c r="L145" i="1"/>
  <c r="L331" i="1"/>
  <c r="L403" i="1"/>
  <c r="L427" i="1"/>
  <c r="L507" i="1"/>
  <c r="L415" i="1"/>
  <c r="L458" i="1"/>
  <c r="L219" i="1"/>
  <c r="L11" i="1"/>
  <c r="L299" i="1"/>
  <c r="L287" i="1"/>
  <c r="L268" i="1"/>
  <c r="L149" i="1"/>
  <c r="L347" i="1"/>
  <c r="L124" i="1"/>
  <c r="L41" i="1"/>
  <c r="L25" i="1"/>
  <c r="L336" i="1"/>
  <c r="L92" i="1"/>
  <c r="L342" i="1"/>
  <c r="L126" i="1"/>
  <c r="L190" i="1"/>
  <c r="L434" i="1"/>
  <c r="L63" i="1"/>
  <c r="L426" i="1"/>
  <c r="L239" i="1"/>
  <c r="L306" i="1"/>
  <c r="L85" i="1"/>
  <c r="L131" i="1"/>
  <c r="L49" i="1"/>
  <c r="L340" i="1"/>
  <c r="L8" i="1"/>
  <c r="L343" i="1"/>
  <c r="L18" i="1"/>
  <c r="L221" i="1"/>
  <c r="L392" i="1"/>
  <c r="L75" i="1"/>
  <c r="L470" i="1"/>
  <c r="L51" i="1"/>
  <c r="L494" i="1"/>
  <c r="L521" i="1"/>
  <c r="L323" i="1"/>
  <c r="L205" i="1"/>
  <c r="L142" i="1"/>
  <c r="L508" i="1"/>
  <c r="L518" i="1"/>
  <c r="L82" i="1"/>
  <c r="L456" i="1"/>
  <c r="L467" i="1"/>
  <c r="L410" i="1"/>
  <c r="L325" i="1"/>
  <c r="L218" i="1"/>
  <c r="L430" i="1"/>
  <c r="L134" i="1"/>
  <c r="L446" i="1"/>
  <c r="L148" i="1"/>
  <c r="L60" i="1"/>
  <c r="L487" i="1"/>
  <c r="L67" i="1"/>
  <c r="L386" i="1"/>
  <c r="L192" i="1"/>
  <c r="L45" i="1"/>
  <c r="L367" i="1"/>
  <c r="L352" i="1"/>
  <c r="L46" i="1"/>
  <c r="L473" i="1"/>
  <c r="L417" i="1"/>
  <c r="L436" i="1"/>
  <c r="L459" i="1"/>
  <c r="L95" i="1"/>
  <c r="L234" i="1"/>
  <c r="L348" i="1"/>
  <c r="L103" i="1"/>
  <c r="L65" i="1"/>
  <c r="L267" i="1"/>
  <c r="L481" i="1"/>
  <c r="L499" i="1"/>
  <c r="L56" i="1"/>
  <c r="L447" i="1"/>
  <c r="L513" i="1"/>
  <c r="L146" i="1"/>
  <c r="L413" i="1"/>
  <c r="L156" i="1"/>
  <c r="L105" i="1"/>
  <c r="L324" i="1"/>
  <c r="L365" i="1"/>
  <c r="L118" i="1"/>
  <c r="L181" i="1"/>
  <c r="L326" i="1"/>
  <c r="L468" i="1"/>
  <c r="L212" i="1"/>
  <c r="L121" i="1"/>
  <c r="L544" i="1"/>
  <c r="L420" i="1"/>
  <c r="L233" i="1"/>
  <c r="L179" i="1"/>
  <c r="L469" i="1"/>
  <c r="L123" i="1"/>
  <c r="L109" i="1"/>
  <c r="L274" i="1"/>
  <c r="L524" i="1"/>
  <c r="L206" i="1"/>
  <c r="L147" i="1"/>
  <c r="L504" i="1"/>
  <c r="L334" i="1"/>
  <c r="L182" i="1"/>
  <c r="L484" i="1"/>
  <c r="L184" i="1"/>
  <c r="L412" i="1"/>
  <c r="L61" i="1"/>
  <c r="L414" i="1"/>
  <c r="L91" i="1"/>
  <c r="L107" i="1"/>
  <c r="L230" i="1"/>
  <c r="L210" i="1"/>
  <c r="L175" i="1"/>
  <c r="L355" i="1"/>
  <c r="L286" i="1"/>
  <c r="L429" i="1"/>
  <c r="L66" i="1"/>
  <c r="L361" i="1"/>
  <c r="L37" i="1"/>
  <c r="L80" i="1"/>
  <c r="L2" i="1"/>
  <c r="L273" i="1"/>
  <c r="L129" i="1"/>
  <c r="L227" i="1"/>
  <c r="L77" i="1"/>
  <c r="L477" i="1"/>
  <c r="L169" i="1"/>
  <c r="L211" i="1"/>
  <c r="L418" i="1"/>
  <c r="L510" i="1"/>
  <c r="L251" i="1"/>
  <c r="L478" i="1"/>
  <c r="L236" i="1"/>
  <c r="L483" i="1"/>
  <c r="L290" i="1"/>
  <c r="L455" i="1"/>
  <c r="L537" i="1"/>
  <c r="L135" i="1"/>
  <c r="L208" i="1"/>
  <c r="L119" i="1"/>
  <c r="L173" i="1"/>
  <c r="L425" i="1"/>
  <c r="L17" i="1"/>
  <c r="L381" i="1"/>
  <c r="L94" i="1"/>
  <c r="L397" i="1"/>
  <c r="L97" i="1"/>
  <c r="L30" i="1"/>
  <c r="L330" i="1"/>
  <c r="L6" i="1"/>
  <c r="L180" i="1"/>
  <c r="L364" i="1"/>
  <c r="L282" i="1"/>
  <c r="L133" i="1"/>
  <c r="L391" i="1"/>
  <c r="L366" i="1"/>
  <c r="L380" i="1"/>
  <c r="L332" i="1"/>
  <c r="L442" i="1"/>
  <c r="L525" i="1"/>
  <c r="L321" i="1"/>
  <c r="L363" i="1"/>
  <c r="L526" i="1"/>
  <c r="L538" i="1"/>
  <c r="L539" i="1"/>
  <c r="L115" i="1"/>
  <c r="L87" i="1"/>
  <c r="L42" i="1"/>
  <c r="L517" i="1"/>
  <c r="L195" i="1"/>
  <c r="L89" i="1"/>
  <c r="L201" i="1"/>
  <c r="L39" i="1"/>
  <c r="L329" i="1"/>
  <c r="L269" i="1"/>
  <c r="L141" i="1"/>
  <c r="L535" i="1"/>
  <c r="L534" i="1"/>
  <c r="L26" i="1"/>
  <c r="L520" i="1"/>
  <c r="L256" i="1"/>
  <c r="L247" i="1"/>
  <c r="L471" i="1"/>
  <c r="L5" i="1"/>
  <c r="L302" i="1"/>
  <c r="L501" i="1"/>
  <c r="L337" i="1"/>
  <c r="L307" i="1"/>
  <c r="L335" i="1"/>
  <c r="L125" i="1"/>
  <c r="L23" i="1"/>
  <c r="L27" i="1"/>
  <c r="L120" i="1"/>
  <c r="L207" i="1"/>
  <c r="L541" i="1"/>
  <c r="L475" i="1"/>
  <c r="L437" i="1"/>
  <c r="L265" i="1"/>
  <c r="L108" i="1"/>
  <c r="L44" i="1"/>
  <c r="L172" i="1"/>
  <c r="L270" i="1"/>
  <c r="L452" i="1"/>
  <c r="L220" i="1"/>
  <c r="L357" i="1"/>
  <c r="L196" i="1"/>
  <c r="L4" i="1"/>
  <c r="L53" i="1"/>
  <c r="L311" i="1"/>
  <c r="L338" i="1"/>
  <c r="L395" i="1"/>
  <c r="L295" i="1"/>
  <c r="L354" i="1"/>
  <c r="L86" i="1"/>
  <c r="L449" i="1"/>
  <c r="L540" i="1"/>
  <c r="L101" i="1"/>
  <c r="L164" i="1"/>
  <c r="L462" i="1"/>
  <c r="L241" i="1"/>
  <c r="L376" i="1"/>
  <c r="L399" i="1"/>
  <c r="L217" i="1"/>
  <c r="L486" i="1"/>
  <c r="L96" i="1"/>
  <c r="L216" i="1"/>
  <c r="L187" i="1"/>
  <c r="L315" i="1"/>
  <c r="L140" i="1"/>
  <c r="L100" i="1"/>
  <c r="L491" i="1"/>
  <c r="L531" i="1"/>
  <c r="L176" i="1"/>
  <c r="L223" i="1"/>
  <c r="L47" i="1"/>
  <c r="L81" i="1"/>
  <c r="L500" i="1"/>
  <c r="L34" i="1"/>
  <c r="L159" i="1"/>
  <c r="L93" i="1"/>
  <c r="L390" i="1"/>
  <c r="L523" i="1"/>
  <c r="L155" i="1"/>
  <c r="L104" i="1"/>
  <c r="L116" i="1"/>
  <c r="L64" i="1"/>
  <c r="L303" i="1"/>
  <c r="L166" i="1"/>
  <c r="L215" i="1"/>
  <c r="L168" i="1"/>
  <c r="L460" i="1"/>
  <c r="L193" i="1"/>
  <c r="L322" i="1"/>
  <c r="L300" i="1"/>
  <c r="L457" i="1"/>
  <c r="L496" i="1"/>
  <c r="L289" i="1"/>
  <c r="L389" i="1"/>
  <c r="L138" i="1"/>
  <c r="L301" i="1"/>
  <c r="L137" i="1"/>
  <c r="L33" i="1"/>
  <c r="L143" i="1"/>
  <c r="L58" i="1"/>
  <c r="L383" i="1"/>
  <c r="L421" i="1"/>
  <c r="L328" i="1"/>
  <c r="L339" i="1"/>
  <c r="L243" i="1"/>
  <c r="L485" i="1"/>
  <c r="L32" i="1"/>
  <c r="L22" i="1"/>
  <c r="L444" i="1"/>
  <c r="L533" i="1"/>
  <c r="L445" i="1"/>
  <c r="L21" i="1"/>
  <c r="L401" i="1"/>
  <c r="L226" i="1"/>
  <c r="L309" i="1"/>
  <c r="L78" i="1"/>
  <c r="L461" i="1"/>
  <c r="L394" i="1"/>
  <c r="L36" i="1"/>
  <c r="L76" i="1"/>
  <c r="L400" i="1"/>
  <c r="L404" i="1"/>
  <c r="L98" i="1"/>
  <c r="L284" i="1"/>
  <c r="L377" i="1"/>
  <c r="L154" i="1"/>
  <c r="L213" i="1"/>
  <c r="L519" i="1"/>
  <c r="L263" i="1"/>
  <c r="L28" i="1"/>
  <c r="L40" i="1"/>
  <c r="L356" i="1"/>
  <c r="L255" i="1"/>
  <c r="L7" i="1"/>
  <c r="L310" i="1"/>
  <c r="L450" i="1"/>
  <c r="L320" i="1"/>
  <c r="L490" i="1"/>
  <c r="L411" i="1"/>
  <c r="L199" i="1"/>
  <c r="L512" i="1"/>
  <c r="L259" i="1"/>
  <c r="L345" i="1"/>
  <c r="L283" i="1"/>
  <c r="L505" i="1"/>
  <c r="L316" i="1"/>
  <c r="L488" i="1"/>
  <c r="L191" i="1"/>
  <c r="L185" i="1"/>
  <c r="L178" i="1"/>
  <c r="L384" i="1"/>
  <c r="L333" i="1"/>
  <c r="L522" i="1"/>
  <c r="L423" i="1"/>
  <c r="L371" i="1"/>
  <c r="L432" i="1"/>
  <c r="L344" i="1"/>
  <c r="L132" i="1"/>
  <c r="L13" i="1"/>
  <c r="L214" i="1"/>
  <c r="L294" i="1"/>
  <c r="L368" i="1"/>
  <c r="L476" i="1"/>
  <c r="L453" i="1"/>
  <c r="L150" i="1"/>
  <c r="L79" i="1"/>
  <c r="L249" i="1"/>
  <c r="L177" i="1"/>
  <c r="L360" i="1"/>
  <c r="L440" i="1"/>
  <c r="L463" i="1"/>
  <c r="L528" i="1"/>
  <c r="L454" i="1"/>
  <c r="L492" i="1"/>
  <c r="L419" i="1"/>
  <c r="L110" i="1"/>
  <c r="L246" i="1"/>
  <c r="L266" i="1"/>
  <c r="L402" i="1"/>
  <c r="L506" i="1"/>
  <c r="L106" i="1"/>
  <c r="L536" i="1"/>
  <c r="L200" i="1"/>
  <c r="L261" i="1"/>
  <c r="L431" i="1"/>
  <c r="L375" i="1"/>
  <c r="L209" i="1"/>
  <c r="L162" i="1"/>
  <c r="L84" i="1"/>
  <c r="L161" i="1"/>
  <c r="L297" i="1"/>
  <c r="L379" i="1"/>
  <c r="L167" i="1"/>
  <c r="L543" i="1"/>
  <c r="L346" i="1"/>
  <c r="L160" i="1"/>
  <c r="L203" i="1"/>
  <c r="L387" i="1"/>
  <c r="L435" i="1"/>
  <c r="L474" i="1"/>
  <c r="L254" i="1"/>
  <c r="L448" i="1"/>
  <c r="L197" i="1"/>
  <c r="L15" i="1"/>
  <c r="L158" i="1"/>
  <c r="L9" i="1"/>
  <c r="L497" i="1"/>
  <c r="L350" i="1"/>
  <c r="L235" i="1"/>
  <c r="L516" i="1"/>
  <c r="L271" i="1"/>
  <c r="L493" i="1"/>
  <c r="L99" i="1"/>
  <c r="L157" i="1"/>
  <c r="L424" i="1"/>
  <c r="L153" i="1"/>
  <c r="L272" i="1"/>
  <c r="L527" i="1"/>
  <c r="L443" i="1"/>
  <c r="L280" i="1"/>
  <c r="L374" i="1"/>
  <c r="L16" i="1"/>
  <c r="L74" i="1"/>
  <c r="L495" i="1"/>
  <c r="L194" i="1"/>
  <c r="L83" i="1"/>
  <c r="L231" i="1"/>
  <c r="L405" i="1"/>
  <c r="L198" i="1"/>
  <c r="L353" i="1"/>
  <c r="L378" i="1"/>
  <c r="L388" i="1"/>
  <c r="L313" i="1"/>
  <c r="L257" i="1"/>
  <c r="L232" i="1"/>
  <c r="L319" i="1"/>
  <c r="L276" i="1"/>
  <c r="L317" i="1"/>
  <c r="L31" i="1"/>
  <c r="L262" i="1"/>
  <c r="L292" i="1"/>
  <c r="L393" i="1"/>
  <c r="L242" i="1"/>
  <c r="L466" i="1"/>
  <c r="L54" i="1"/>
  <c r="L264" i="1"/>
  <c r="L139" i="1"/>
  <c r="L373" i="1"/>
  <c r="L165" i="1"/>
  <c r="L370" i="1"/>
  <c r="L408" i="1"/>
  <c r="L503" i="1"/>
  <c r="L253" i="1"/>
  <c r="L38" i="1"/>
  <c r="L441" i="1"/>
  <c r="L3" i="1"/>
  <c r="L260" i="1"/>
  <c r="L275" i="1"/>
  <c r="L112" i="1"/>
  <c r="L252" i="1"/>
  <c r="L312" i="1"/>
  <c r="L55" i="1"/>
  <c r="L409" i="1"/>
  <c r="L20" i="1"/>
  <c r="L24" i="1"/>
  <c r="L71" i="1"/>
  <c r="L359" i="1"/>
  <c r="L362" i="1"/>
  <c r="L278" i="1"/>
  <c r="L111" i="1"/>
  <c r="L327" i="1"/>
  <c r="L358" i="1"/>
  <c r="L144" i="1"/>
  <c r="L52" i="1"/>
  <c r="L318" i="1"/>
  <c r="L72" i="1"/>
  <c r="L238" i="1"/>
  <c r="L183" i="1"/>
  <c r="L498" i="1"/>
  <c r="L277" i="1"/>
  <c r="L43" i="1"/>
  <c r="L68" i="1"/>
  <c r="L102" i="1"/>
  <c r="L489" i="1"/>
  <c r="L73" i="1"/>
  <c r="L438" i="1"/>
  <c r="L90" i="1"/>
  <c r="L293" i="1"/>
  <c r="L229" i="1"/>
  <c r="L245" i="1"/>
  <c r="L244" i="1"/>
  <c r="L439" i="1"/>
  <c r="L407" i="1"/>
  <c r="L279" i="1"/>
  <c r="L69" i="1"/>
  <c r="L281" i="1"/>
  <c r="L19" i="1"/>
  <c r="L88" i="1"/>
  <c r="L349" i="1"/>
  <c r="L225" i="1"/>
  <c r="L170" i="1"/>
  <c r="L114" i="1"/>
  <c r="L258" i="1"/>
  <c r="L351" i="1"/>
  <c r="L70" i="1"/>
  <c r="L406" i="1"/>
  <c r="L12" i="1"/>
  <c r="D564" i="1"/>
  <c r="E564" i="1"/>
  <c r="D565" i="1"/>
  <c r="E565" i="1"/>
  <c r="D566" i="1"/>
  <c r="E566" i="1"/>
  <c r="D567" i="1"/>
  <c r="E567" i="1"/>
  <c r="D568" i="1"/>
  <c r="E568" i="1"/>
  <c r="D569" i="1"/>
  <c r="E569" i="1"/>
  <c r="D570" i="1"/>
  <c r="E570" i="1"/>
  <c r="D571" i="1"/>
  <c r="E571" i="1"/>
  <c r="C571" i="1"/>
  <c r="C570" i="1"/>
  <c r="C569" i="1"/>
  <c r="C568" i="1"/>
  <c r="C567" i="1"/>
  <c r="C566" i="1"/>
  <c r="C565" i="1"/>
  <c r="C564" i="1"/>
  <c r="G51" i="3" l="1"/>
  <c r="G43" i="3"/>
  <c r="G288" i="3"/>
  <c r="G67" i="3"/>
  <c r="G47" i="3"/>
  <c r="G55" i="3"/>
  <c r="G297" i="3"/>
  <c r="G292" i="3"/>
  <c r="G289" i="3"/>
  <c r="G59" i="3"/>
  <c r="G19" i="3"/>
  <c r="G39" i="3"/>
  <c r="G113" i="3"/>
  <c r="G109" i="3"/>
  <c r="G105" i="3"/>
  <c r="G101" i="3"/>
  <c r="G97" i="3"/>
  <c r="G93" i="3"/>
  <c r="G89" i="3"/>
  <c r="G85" i="3"/>
  <c r="G280" i="3"/>
  <c r="G31" i="3"/>
  <c r="G18" i="3"/>
  <c r="G274" i="3"/>
  <c r="G266" i="3"/>
  <c r="G258" i="3"/>
  <c r="G254" i="3"/>
  <c r="G35" i="3"/>
  <c r="G27" i="3"/>
  <c r="G23" i="3"/>
  <c r="G79" i="3"/>
  <c r="G75" i="3"/>
  <c r="G71" i="3"/>
  <c r="G63" i="3"/>
  <c r="H292" i="3"/>
  <c r="H274" i="3"/>
  <c r="H266" i="3"/>
  <c r="H258" i="3"/>
  <c r="H113" i="3"/>
  <c r="H105" i="3"/>
  <c r="H97" i="3"/>
  <c r="H89" i="3"/>
  <c r="H280" i="3"/>
  <c r="H79" i="3"/>
  <c r="H71" i="3"/>
  <c r="H63" i="3"/>
  <c r="H55" i="3"/>
  <c r="H47" i="3"/>
  <c r="H39" i="3"/>
  <c r="H31" i="3"/>
  <c r="H23" i="3"/>
  <c r="G283" i="3"/>
  <c r="G284" i="3"/>
  <c r="H289" i="3"/>
  <c r="H288" i="3"/>
  <c r="H254" i="3"/>
  <c r="H109" i="3"/>
  <c r="H101" i="3"/>
  <c r="H93" i="3"/>
  <c r="H85" i="3"/>
  <c r="G128" i="3"/>
  <c r="G140" i="3"/>
  <c r="G148" i="3"/>
  <c r="G156" i="3"/>
  <c r="G279" i="3"/>
  <c r="G275" i="3"/>
  <c r="G271" i="3"/>
  <c r="G267" i="3"/>
  <c r="G263" i="3"/>
  <c r="G259" i="3"/>
  <c r="G255" i="3"/>
  <c r="H284" i="3"/>
  <c r="H75" i="3"/>
  <c r="H67" i="3"/>
  <c r="H59" i="3"/>
  <c r="H51" i="3"/>
  <c r="H43" i="3"/>
  <c r="H35" i="3"/>
  <c r="H27" i="3"/>
  <c r="H19" i="3"/>
  <c r="H283" i="3"/>
  <c r="H275" i="3"/>
  <c r="H267" i="3"/>
  <c r="H259" i="3"/>
  <c r="H18" i="3"/>
  <c r="H297" i="3"/>
  <c r="G281" i="3"/>
  <c r="G291" i="3"/>
  <c r="G285" i="3"/>
  <c r="G29" i="3"/>
  <c r="G21" i="3"/>
  <c r="G81" i="3"/>
  <c r="G73" i="3"/>
  <c r="G69" i="3"/>
  <c r="G65" i="3"/>
  <c r="G61" i="3"/>
  <c r="G57" i="3"/>
  <c r="G53" i="3"/>
  <c r="G49" i="3"/>
  <c r="G45" i="3"/>
  <c r="G41" i="3"/>
  <c r="G111" i="3"/>
  <c r="G107" i="3"/>
  <c r="G103" i="3"/>
  <c r="G99" i="3"/>
  <c r="G95" i="3"/>
  <c r="G91" i="3"/>
  <c r="G87" i="3"/>
  <c r="G83" i="3"/>
  <c r="G277" i="3"/>
  <c r="G273" i="3"/>
  <c r="G269" i="3"/>
  <c r="G265" i="3"/>
  <c r="G261" i="3"/>
  <c r="G257" i="3"/>
  <c r="G10" i="3"/>
  <c r="G80" i="3"/>
  <c r="G76" i="3"/>
  <c r="G72" i="3"/>
  <c r="G68" i="3"/>
  <c r="G64" i="3"/>
  <c r="G60" i="3"/>
  <c r="G56" i="3"/>
  <c r="G52" i="3"/>
  <c r="G48" i="3"/>
  <c r="G44" i="3"/>
  <c r="G40" i="3"/>
  <c r="G114" i="3"/>
  <c r="G110" i="3"/>
  <c r="G106" i="3"/>
  <c r="G102" i="3"/>
  <c r="G98" i="3"/>
  <c r="G94" i="3"/>
  <c r="G90" i="3"/>
  <c r="G86" i="3"/>
  <c r="G290" i="3"/>
  <c r="G37" i="3"/>
  <c r="G126" i="3"/>
  <c r="G118" i="3"/>
  <c r="G125" i="3"/>
  <c r="G120" i="3"/>
  <c r="G137" i="3"/>
  <c r="G145" i="3"/>
  <c r="G153" i="3"/>
  <c r="G161" i="3"/>
  <c r="G124" i="3"/>
  <c r="G119" i="3"/>
  <c r="G138" i="3"/>
  <c r="G146" i="3"/>
  <c r="G154" i="3"/>
  <c r="G276" i="3"/>
  <c r="G272" i="3"/>
  <c r="G268" i="3"/>
  <c r="G264" i="3"/>
  <c r="G260" i="3"/>
  <c r="G256" i="3"/>
  <c r="G123" i="3"/>
  <c r="G127" i="3"/>
  <c r="G139" i="3"/>
  <c r="G147" i="3"/>
  <c r="G155" i="3"/>
  <c r="G294" i="3"/>
  <c r="G286" i="3"/>
  <c r="G122" i="3"/>
  <c r="G129" i="3"/>
  <c r="G133" i="3"/>
  <c r="G141" i="3"/>
  <c r="G149" i="3"/>
  <c r="G157" i="3"/>
  <c r="G282" i="3"/>
  <c r="G130" i="3"/>
  <c r="G134" i="3"/>
  <c r="G142" i="3"/>
  <c r="G150" i="3"/>
  <c r="G158" i="3"/>
  <c r="G296" i="3"/>
  <c r="G293" i="3"/>
  <c r="G82" i="3"/>
  <c r="G287" i="3"/>
  <c r="G253" i="3"/>
  <c r="G121" i="3"/>
  <c r="G132" i="3"/>
  <c r="G136" i="3"/>
  <c r="G144" i="3"/>
  <c r="G152" i="3"/>
  <c r="G160" i="3"/>
  <c r="G295" i="3"/>
  <c r="G77" i="3"/>
  <c r="G249" i="3"/>
  <c r="G242" i="3"/>
  <c r="G234" i="3"/>
  <c r="G116" i="3"/>
  <c r="G78" i="3"/>
  <c r="G74" i="3"/>
  <c r="G70" i="3"/>
  <c r="G66" i="3"/>
  <c r="G62" i="3"/>
  <c r="G58" i="3"/>
  <c r="G54" i="3"/>
  <c r="G50" i="3"/>
  <c r="G46" i="3"/>
  <c r="G42" i="3"/>
  <c r="G38" i="3"/>
  <c r="G112" i="3"/>
  <c r="G108" i="3"/>
  <c r="G104" i="3"/>
  <c r="G100" i="3"/>
  <c r="G96" i="3"/>
  <c r="G92" i="3"/>
  <c r="G88" i="3"/>
  <c r="G84" i="3"/>
  <c r="G278" i="3"/>
  <c r="G270" i="3"/>
  <c r="G262" i="3"/>
  <c r="G117" i="3"/>
  <c r="G115" i="3"/>
  <c r="G131" i="3"/>
  <c r="G135" i="3"/>
  <c r="G143" i="3"/>
  <c r="G151" i="3"/>
  <c r="G159" i="3"/>
  <c r="G189" i="3"/>
  <c r="G197" i="3"/>
  <c r="G213" i="3"/>
  <c r="G172" i="3"/>
  <c r="G188" i="3"/>
  <c r="G196" i="3"/>
  <c r="G212" i="3"/>
  <c r="G220" i="3"/>
  <c r="G173" i="3"/>
  <c r="G181" i="3"/>
  <c r="G174" i="3"/>
  <c r="G190" i="3"/>
  <c r="G198" i="3"/>
  <c r="G214" i="3"/>
  <c r="G222" i="3"/>
  <c r="G167" i="3"/>
  <c r="G175" i="3"/>
  <c r="G183" i="3"/>
  <c r="G191" i="3"/>
  <c r="G199" i="3"/>
  <c r="G164" i="3"/>
  <c r="G180" i="3"/>
  <c r="G162" i="3"/>
  <c r="G170" i="3"/>
  <c r="G178" i="3"/>
  <c r="G186" i="3"/>
  <c r="G194" i="3"/>
  <c r="G202" i="3"/>
  <c r="G210" i="3"/>
  <c r="G218" i="3"/>
  <c r="G204" i="3"/>
  <c r="G163" i="3"/>
  <c r="G171" i="3"/>
  <c r="G179" i="3"/>
  <c r="G187" i="3"/>
  <c r="G195" i="3"/>
  <c r="G203" i="3"/>
  <c r="G211" i="3"/>
  <c r="G219" i="3"/>
  <c r="G200" i="3"/>
  <c r="G201" i="3"/>
  <c r="G168" i="3"/>
  <c r="G184" i="3"/>
  <c r="G192" i="3"/>
  <c r="G208" i="3"/>
  <c r="G224" i="3"/>
  <c r="G177" i="3"/>
  <c r="G185" i="3"/>
  <c r="G193" i="3"/>
  <c r="G209" i="3"/>
  <c r="G225" i="3"/>
  <c r="G206" i="3"/>
  <c r="G165" i="3"/>
  <c r="G205" i="3"/>
  <c r="G182" i="3"/>
  <c r="G176" i="3"/>
  <c r="G216" i="3"/>
  <c r="G169" i="3"/>
  <c r="G217" i="3"/>
  <c r="G166" i="3"/>
  <c r="G221" i="3"/>
  <c r="G207" i="3"/>
  <c r="G215" i="3"/>
  <c r="G223" i="3"/>
  <c r="G15" i="3"/>
  <c r="G17" i="3"/>
  <c r="G14" i="3"/>
  <c r="G34" i="3"/>
  <c r="G26" i="3"/>
  <c r="G243" i="3"/>
  <c r="G235" i="3"/>
  <c r="G227" i="3"/>
  <c r="G250" i="3"/>
  <c r="G241" i="3"/>
  <c r="G233" i="3"/>
  <c r="G232" i="3"/>
  <c r="G240" i="3"/>
  <c r="G248" i="3"/>
  <c r="G226" i="3"/>
  <c r="G247" i="3"/>
  <c r="G231" i="3"/>
  <c r="G246" i="3"/>
  <c r="G238" i="3"/>
  <c r="G230" i="3"/>
  <c r="G245" i="3"/>
  <c r="G229" i="3"/>
  <c r="G252" i="3"/>
  <c r="G239" i="3"/>
  <c r="G251" i="3"/>
  <c r="G237" i="3"/>
  <c r="G244" i="3"/>
  <c r="G236" i="3"/>
  <c r="G228" i="3"/>
  <c r="G6" i="3"/>
  <c r="G5" i="3"/>
  <c r="G4" i="3"/>
  <c r="G12" i="3"/>
  <c r="G3" i="3"/>
  <c r="G11" i="3"/>
  <c r="G13" i="3"/>
  <c r="G2" i="3"/>
  <c r="G7" i="3"/>
  <c r="G16" i="3"/>
  <c r="G36" i="3"/>
  <c r="G32" i="3"/>
  <c r="G28" i="3"/>
  <c r="G24" i="3"/>
  <c r="G20" i="3"/>
  <c r="G30" i="3"/>
  <c r="G22" i="3"/>
  <c r="G33" i="3"/>
  <c r="G25" i="3"/>
  <c r="G9" i="3"/>
  <c r="G8" i="3"/>
  <c r="C550" i="1"/>
  <c r="C548" i="1"/>
  <c r="C551" i="1"/>
  <c r="C549" i="1"/>
  <c r="C546" i="1"/>
  <c r="F117" i="1"/>
  <c r="F14" i="1"/>
  <c r="F478" i="1"/>
  <c r="F286" i="1"/>
  <c r="F65" i="1"/>
  <c r="F174" i="1"/>
  <c r="F502" i="1"/>
  <c r="F45" i="1"/>
  <c r="F458" i="1"/>
  <c r="F336" i="1"/>
  <c r="F92" i="1"/>
  <c r="F473" i="1"/>
  <c r="F472" i="1"/>
  <c r="F109" i="1"/>
  <c r="F296" i="1"/>
  <c r="F124" i="1"/>
  <c r="F422" i="1"/>
  <c r="F192" i="1"/>
  <c r="F67" i="1"/>
  <c r="F487" i="1"/>
  <c r="F273" i="1"/>
  <c r="F298" i="1"/>
  <c r="F430" i="1"/>
  <c r="F481" i="1"/>
  <c r="F211" i="1"/>
  <c r="F507" i="1"/>
  <c r="F248" i="1"/>
  <c r="F347" i="1"/>
  <c r="F415" i="1"/>
  <c r="F267" i="1"/>
  <c r="F79" i="1"/>
  <c r="F128" i="1"/>
  <c r="F287" i="1"/>
  <c r="F106" i="1"/>
  <c r="F46" i="1"/>
  <c r="F428" i="1"/>
  <c r="F421" i="1"/>
  <c r="F523" i="1"/>
  <c r="F143" i="1"/>
  <c r="F417" i="1"/>
  <c r="F224" i="1"/>
  <c r="F305" i="1"/>
  <c r="F532" i="1"/>
  <c r="F499" i="1"/>
  <c r="F365" i="1"/>
  <c r="F216" i="1"/>
  <c r="F446" i="1"/>
  <c r="F129" i="1"/>
  <c r="F395" i="1"/>
  <c r="F48" i="1"/>
  <c r="F81" i="1"/>
  <c r="F169" i="1"/>
  <c r="F390" i="1"/>
  <c r="F480" i="1"/>
  <c r="F134" i="1"/>
  <c r="F352" i="1"/>
  <c r="F501" i="1"/>
  <c r="F4" i="1"/>
  <c r="F186" i="1"/>
  <c r="F122" i="1"/>
  <c r="F179" i="1"/>
  <c r="F206" i="1"/>
  <c r="F172" i="1"/>
  <c r="F145" i="1"/>
  <c r="F41" i="1"/>
  <c r="F488" i="1"/>
  <c r="F467" i="1"/>
  <c r="F130" i="1"/>
  <c r="F97" i="1"/>
  <c r="F491" i="1"/>
  <c r="F401" i="1"/>
  <c r="F56" i="1"/>
  <c r="F228" i="1"/>
  <c r="F113" i="1"/>
  <c r="F456" i="1"/>
  <c r="F190" i="1"/>
  <c r="F288" i="1"/>
  <c r="F465" i="1"/>
  <c r="F151" i="1"/>
  <c r="F367" i="1"/>
  <c r="F339" i="1"/>
  <c r="F123" i="1"/>
  <c r="F137" i="1"/>
  <c r="F455" i="1"/>
  <c r="F452" i="1"/>
  <c r="F182" i="1"/>
  <c r="F392" i="1"/>
  <c r="F330" i="1"/>
  <c r="F325" i="1"/>
  <c r="F227" i="1"/>
  <c r="F479" i="1"/>
  <c r="F57" i="1"/>
  <c r="F95" i="1"/>
  <c r="F434" i="1"/>
  <c r="F265" i="1"/>
  <c r="F53" i="1"/>
  <c r="F274" i="1"/>
  <c r="F221" i="1"/>
  <c r="F530" i="1"/>
  <c r="F513" i="1"/>
  <c r="F511" i="1"/>
  <c r="F133" i="1"/>
  <c r="F159" i="1"/>
  <c r="F425" i="1"/>
  <c r="F451" i="1"/>
  <c r="F219" i="1"/>
  <c r="F47" i="1"/>
  <c r="F447" i="1"/>
  <c r="F230" i="1"/>
  <c r="F329" i="1"/>
  <c r="F520" i="1"/>
  <c r="F307" i="1"/>
  <c r="F184" i="1"/>
  <c r="F386" i="1"/>
  <c r="F486" i="1"/>
  <c r="F7" i="1"/>
  <c r="F87" i="1"/>
  <c r="F301" i="1"/>
  <c r="F60" i="1"/>
  <c r="F166" i="1"/>
  <c r="F391" i="1"/>
  <c r="F389" i="1"/>
  <c r="F223" i="1"/>
  <c r="F205" i="1"/>
  <c r="F29" i="1"/>
  <c r="F343" i="1"/>
  <c r="F510" i="1"/>
  <c r="F340" i="1"/>
  <c r="F15" i="1"/>
  <c r="F80" i="1"/>
  <c r="F321" i="1"/>
  <c r="F335" i="1"/>
  <c r="F93" i="1"/>
  <c r="F3" i="1"/>
  <c r="F460" i="1"/>
  <c r="F141" i="1"/>
  <c r="F354" i="1"/>
  <c r="F207" i="1"/>
  <c r="F397" i="1"/>
  <c r="F312" i="1"/>
  <c r="F463" i="1"/>
  <c r="F303" i="1"/>
  <c r="F356" i="1"/>
  <c r="F509" i="1"/>
  <c r="F78" i="1"/>
  <c r="F508" i="1"/>
  <c r="F313" i="1"/>
  <c r="F529" i="1"/>
  <c r="F241" i="1"/>
  <c r="F96" i="1"/>
  <c r="F436" i="1"/>
  <c r="F191" i="1"/>
  <c r="F496" i="1"/>
  <c r="F138" i="1"/>
  <c r="F375" i="1"/>
  <c r="F337" i="1"/>
  <c r="F540" i="1"/>
  <c r="F212" i="1"/>
  <c r="F142" i="1"/>
  <c r="F376" i="1"/>
  <c r="F11" i="1"/>
  <c r="F327" i="1"/>
  <c r="F256" i="1"/>
  <c r="F5" i="1"/>
  <c r="F139" i="1"/>
  <c r="F200" i="1"/>
  <c r="F538" i="1"/>
  <c r="F324" i="1"/>
  <c r="F42" i="1"/>
  <c r="F449" i="1"/>
  <c r="F379" i="1"/>
  <c r="F431" i="1"/>
  <c r="F234" i="1"/>
  <c r="F18" i="1"/>
  <c r="F433" i="1"/>
  <c r="F418" i="1"/>
  <c r="F255" i="1"/>
  <c r="F346" i="1"/>
  <c r="F332" i="1"/>
  <c r="F202" i="1"/>
  <c r="F482" i="1"/>
  <c r="F468" i="1"/>
  <c r="F372" i="1"/>
  <c r="F338" i="1"/>
  <c r="F371" i="1"/>
  <c r="F9" i="1"/>
  <c r="F150" i="1"/>
  <c r="F12" i="1"/>
  <c r="F282" i="1"/>
  <c r="F412" i="1"/>
  <c r="F364" i="1"/>
  <c r="F328" i="1"/>
  <c r="F193" i="1"/>
  <c r="F165" i="1"/>
  <c r="F519" i="1"/>
  <c r="F315" i="1"/>
  <c r="F388" i="1"/>
  <c r="F381" i="1"/>
  <c r="F334" i="1"/>
  <c r="F454" i="1"/>
  <c r="F246" i="1"/>
  <c r="F461" i="1"/>
  <c r="F450" i="1"/>
  <c r="F426" i="1"/>
  <c r="F403" i="1"/>
  <c r="F344" i="1"/>
  <c r="F185" i="1"/>
  <c r="F419" i="1"/>
  <c r="F58" i="1"/>
  <c r="F105" i="1"/>
  <c r="F147" i="1"/>
  <c r="F404" i="1"/>
  <c r="F485" i="1"/>
  <c r="F357" i="1"/>
  <c r="F26" i="1"/>
  <c r="F427" i="1"/>
  <c r="F311" i="1"/>
  <c r="F521" i="1"/>
  <c r="F394" i="1"/>
  <c r="F453" i="1"/>
  <c r="F319" i="1"/>
  <c r="F396" i="1"/>
  <c r="F61" i="1"/>
  <c r="F420" i="1"/>
  <c r="F299" i="1"/>
  <c r="F304" i="1"/>
  <c r="F103" i="1"/>
  <c r="F462" i="1"/>
  <c r="F380" i="1"/>
  <c r="F506" i="1"/>
  <c r="F517" i="1"/>
  <c r="F77" i="1"/>
  <c r="F254" i="1"/>
  <c r="F180" i="1"/>
  <c r="F217" i="1"/>
  <c r="F82" i="1"/>
  <c r="F6" i="1"/>
  <c r="F178" i="1"/>
  <c r="F163" i="1"/>
  <c r="F541" i="1"/>
  <c r="F322" i="1"/>
  <c r="F238" i="1"/>
  <c r="F342" i="1"/>
  <c r="F504" i="1"/>
  <c r="F181" i="1"/>
  <c r="F477" i="1"/>
  <c r="F51" i="1"/>
  <c r="F135" i="1"/>
  <c r="F378" i="1"/>
  <c r="F309" i="1"/>
  <c r="F457" i="1"/>
  <c r="F276" i="1"/>
  <c r="F524" i="1"/>
  <c r="F469" i="1"/>
  <c r="F471" i="1"/>
  <c r="F40" i="1"/>
  <c r="F272" i="1"/>
  <c r="F438" i="1"/>
  <c r="F237" i="1"/>
  <c r="F222" i="1"/>
  <c r="F85" i="1"/>
  <c r="F302" i="1"/>
  <c r="F280" i="1"/>
  <c r="F314" i="1"/>
  <c r="F341" i="1"/>
  <c r="F8" i="1"/>
  <c r="F64" i="1"/>
  <c r="F101" i="1"/>
  <c r="F382" i="1"/>
  <c r="F171" i="1"/>
  <c r="F10" i="1"/>
  <c r="F363" i="1"/>
  <c r="F475" i="1"/>
  <c r="F387" i="1"/>
  <c r="F214" i="1"/>
  <c r="F220" i="1"/>
  <c r="F359" i="1"/>
  <c r="F250" i="1"/>
  <c r="F410" i="1"/>
  <c r="F429" i="1"/>
  <c r="F39" i="1"/>
  <c r="F110" i="1"/>
  <c r="F300" i="1"/>
  <c r="F136" i="1"/>
  <c r="F515" i="1"/>
  <c r="F21" i="1"/>
  <c r="F533" i="1"/>
  <c r="F269" i="1"/>
  <c r="F522" i="1"/>
  <c r="F445" i="1"/>
  <c r="F28" i="1"/>
  <c r="F278" i="1"/>
  <c r="F62" i="1"/>
  <c r="F323" i="1"/>
  <c r="F149" i="1"/>
  <c r="F167" i="1"/>
  <c r="F331" i="1"/>
  <c r="F402" i="1"/>
  <c r="F154" i="1"/>
  <c r="F27" i="1"/>
  <c r="F232" i="1"/>
  <c r="F281" i="1"/>
  <c r="F439" i="1"/>
  <c r="F369" i="1"/>
  <c r="F290" i="1"/>
  <c r="F91" i="1"/>
  <c r="F411" i="1"/>
  <c r="F104" i="1"/>
  <c r="F76" i="1"/>
  <c r="F112" i="1"/>
  <c r="F440" i="1"/>
  <c r="F349" i="1"/>
  <c r="F351" i="1"/>
  <c r="F242" i="1"/>
  <c r="F398" i="1"/>
  <c r="F308" i="1"/>
  <c r="F542" i="1"/>
  <c r="F17" i="1"/>
  <c r="F345" i="1"/>
  <c r="F231" i="1"/>
  <c r="F70" i="1"/>
  <c r="F243" i="1"/>
  <c r="F289" i="1"/>
  <c r="F158" i="1"/>
  <c r="F197" i="1"/>
  <c r="F406" i="1"/>
  <c r="F291" i="1"/>
  <c r="F35" i="1"/>
  <c r="F118" i="1"/>
  <c r="F90" i="1"/>
  <c r="F503" i="1"/>
  <c r="F170" i="1"/>
  <c r="F189" i="1"/>
  <c r="F50" i="1"/>
  <c r="F63" i="1"/>
  <c r="F518" i="1"/>
  <c r="F355" i="1"/>
  <c r="F100" i="1"/>
  <c r="F24" i="1"/>
  <c r="F68" i="1"/>
  <c r="F240" i="1"/>
  <c r="F175" i="1"/>
  <c r="F132" i="1"/>
  <c r="F370" i="1"/>
  <c r="F405" i="1"/>
  <c r="F55" i="1"/>
  <c r="F413" i="1"/>
  <c r="F2" i="1"/>
  <c r="F49" i="1"/>
  <c r="F442" i="1"/>
  <c r="F226" i="1"/>
  <c r="F263" i="1"/>
  <c r="F247" i="1"/>
  <c r="F116" i="1"/>
  <c r="F268" i="1"/>
  <c r="F537" i="1"/>
  <c r="F126" i="1"/>
  <c r="F66" i="1"/>
  <c r="F476" i="1"/>
  <c r="F229" i="1"/>
  <c r="F361" i="1"/>
  <c r="F483" i="1"/>
  <c r="F34" i="1"/>
  <c r="F294" i="1"/>
  <c r="F297" i="1"/>
  <c r="F527" i="1"/>
  <c r="F252" i="1"/>
  <c r="F353" i="1"/>
  <c r="F266" i="1"/>
  <c r="F183" i="1"/>
  <c r="F25" i="1"/>
  <c r="F233" i="1"/>
  <c r="F236" i="1"/>
  <c r="F36" i="1"/>
  <c r="F350" i="1"/>
  <c r="F161" i="1"/>
  <c r="F19" i="1"/>
  <c r="F500" i="1"/>
  <c r="F526" i="1"/>
  <c r="F157" i="1"/>
  <c r="F261" i="1"/>
  <c r="F264" i="1"/>
  <c r="F32" i="1"/>
  <c r="F474" i="1"/>
  <c r="F437" i="1"/>
  <c r="F140" i="1"/>
  <c r="F260" i="1"/>
  <c r="F213" i="1"/>
  <c r="F275" i="1"/>
  <c r="F326" i="1"/>
  <c r="F30" i="1"/>
  <c r="F89" i="1"/>
  <c r="F125" i="1"/>
  <c r="F432" i="1"/>
  <c r="F525" i="1"/>
  <c r="F448" i="1"/>
  <c r="F306" i="1"/>
  <c r="F539" i="1"/>
  <c r="F102" i="1"/>
  <c r="F494" i="1"/>
  <c r="F470" i="1"/>
  <c r="F531" i="1"/>
  <c r="F204" i="1"/>
  <c r="F368" i="1"/>
  <c r="F414" i="1"/>
  <c r="F115" i="1"/>
  <c r="F22" i="1"/>
  <c r="F366" i="1"/>
  <c r="F384" i="1"/>
  <c r="F131" i="1"/>
  <c r="F44" i="1"/>
  <c r="F94" i="1"/>
  <c r="F251" i="1"/>
  <c r="F194" i="1"/>
  <c r="F400" i="1"/>
  <c r="F283" i="1"/>
  <c r="F399" i="1"/>
  <c r="F424" i="1"/>
  <c r="F492" i="1"/>
  <c r="F495" i="1"/>
  <c r="F155" i="1"/>
  <c r="F218" i="1"/>
  <c r="F162" i="1"/>
  <c r="F464" i="1"/>
  <c r="F239" i="1"/>
  <c r="F107" i="1"/>
  <c r="F423" i="1"/>
  <c r="F72" i="1"/>
  <c r="F146" i="1"/>
  <c r="F493" i="1"/>
  <c r="F348" i="1"/>
  <c r="F120" i="1"/>
  <c r="F310" i="1"/>
  <c r="F490" i="1"/>
  <c r="F362" i="1"/>
  <c r="F148" i="1"/>
  <c r="F98" i="1"/>
  <c r="F444" i="1"/>
  <c r="F86" i="1"/>
  <c r="F37" i="1"/>
  <c r="F435" i="1"/>
  <c r="F127" i="1"/>
  <c r="F188" i="1"/>
  <c r="F497" i="1"/>
  <c r="F316" i="1"/>
  <c r="F514" i="1"/>
  <c r="F409" i="1"/>
  <c r="F270" i="1"/>
  <c r="F208" i="1"/>
  <c r="F534" i="1"/>
  <c r="F443" i="1"/>
  <c r="F54" i="1"/>
  <c r="F52" i="1"/>
  <c r="F528" i="1"/>
  <c r="F153" i="1"/>
  <c r="F416" i="1"/>
  <c r="F108" i="1"/>
  <c r="F393" i="1"/>
  <c r="F33" i="1"/>
  <c r="F383" i="1"/>
  <c r="F459" i="1"/>
  <c r="F295" i="1"/>
  <c r="F441" i="1"/>
  <c r="F88" i="1"/>
  <c r="F59" i="1"/>
  <c r="F119" i="1"/>
  <c r="F512" i="1"/>
  <c r="F156" i="1"/>
  <c r="F23" i="1"/>
  <c r="F75" i="1"/>
  <c r="F293" i="1"/>
  <c r="F152" i="1"/>
  <c r="F164" i="1"/>
  <c r="F408" i="1"/>
  <c r="F360" i="1"/>
  <c r="F320" i="1"/>
  <c r="F209" i="1"/>
  <c r="F407" i="1"/>
  <c r="F259" i="1"/>
  <c r="F333" i="1"/>
  <c r="F279" i="1"/>
  <c r="F535" i="1"/>
  <c r="F258" i="1"/>
  <c r="F505" i="1"/>
  <c r="F373" i="1"/>
  <c r="F16" i="1"/>
  <c r="F484" i="1"/>
  <c r="F215" i="1"/>
  <c r="F31" i="1"/>
  <c r="F317" i="1"/>
  <c r="F235" i="1"/>
  <c r="F168" i="1"/>
  <c r="F160" i="1"/>
  <c r="F358" i="1"/>
  <c r="F516" i="1"/>
  <c r="F173" i="1"/>
  <c r="F277" i="1"/>
  <c r="F544" i="1"/>
  <c r="F43" i="1"/>
  <c r="F187" i="1"/>
  <c r="F201" i="1"/>
  <c r="F84" i="1"/>
  <c r="F257" i="1"/>
  <c r="F374" i="1"/>
  <c r="F253" i="1"/>
  <c r="F284" i="1"/>
  <c r="F195" i="1"/>
  <c r="F318" i="1"/>
  <c r="F249" i="1"/>
  <c r="F196" i="1"/>
  <c r="F13" i="1"/>
  <c r="F271" i="1"/>
  <c r="F38" i="1"/>
  <c r="F536" i="1"/>
  <c r="F377" i="1"/>
  <c r="F203" i="1"/>
  <c r="F83" i="1"/>
  <c r="F292" i="1"/>
  <c r="F177" i="1"/>
  <c r="F20" i="1"/>
  <c r="F244" i="1"/>
  <c r="F74" i="1"/>
  <c r="F111" i="1"/>
  <c r="F73" i="1"/>
  <c r="F245" i="1"/>
  <c r="F99" i="1"/>
  <c r="F199" i="1"/>
  <c r="F210" i="1"/>
  <c r="F71" i="1"/>
  <c r="F285" i="1"/>
  <c r="F262" i="1"/>
  <c r="F176" i="1"/>
  <c r="F121" i="1"/>
  <c r="F225" i="1"/>
  <c r="F489" i="1"/>
  <c r="F198" i="1"/>
  <c r="F69" i="1"/>
  <c r="F543" i="1"/>
  <c r="F466" i="1"/>
  <c r="F144" i="1"/>
  <c r="F498" i="1"/>
  <c r="F114" i="1"/>
  <c r="F385" i="1"/>
  <c r="G3" i="1" l="1"/>
  <c r="H3" i="1" s="1"/>
  <c r="G4" i="1"/>
  <c r="H4" i="1" s="1"/>
  <c r="G5" i="1"/>
  <c r="H5" i="1" s="1"/>
  <c r="G6" i="1"/>
  <c r="H6" i="1" s="1"/>
  <c r="G7" i="1"/>
  <c r="H7" i="1" s="1"/>
  <c r="G8" i="1"/>
  <c r="H8" i="1" s="1"/>
  <c r="G9" i="1"/>
  <c r="H9" i="1" s="1"/>
  <c r="G10" i="1"/>
  <c r="H10" i="1" s="1"/>
  <c r="G11" i="1"/>
  <c r="H11" i="1" s="1"/>
  <c r="G12" i="1"/>
  <c r="H12" i="1" s="1"/>
  <c r="G13" i="1"/>
  <c r="H13" i="1" s="1"/>
  <c r="G14" i="1"/>
  <c r="H14" i="1" s="1"/>
  <c r="G15" i="1"/>
  <c r="H15" i="1" s="1"/>
  <c r="G16" i="1"/>
  <c r="H16" i="1" s="1"/>
  <c r="G17" i="1"/>
  <c r="H17" i="1" s="1"/>
  <c r="G18" i="1"/>
  <c r="H18" i="1" s="1"/>
  <c r="G19" i="1"/>
  <c r="H19" i="1" s="1"/>
  <c r="G20" i="1"/>
  <c r="H20" i="1" s="1"/>
  <c r="G21" i="1"/>
  <c r="H21" i="1" s="1"/>
  <c r="G22" i="1"/>
  <c r="H22" i="1" s="1"/>
  <c r="G23" i="1"/>
  <c r="H23" i="1" s="1"/>
  <c r="G24" i="1"/>
  <c r="H24" i="1" s="1"/>
  <c r="G25" i="1"/>
  <c r="H25" i="1" s="1"/>
  <c r="G26" i="1"/>
  <c r="H26" i="1" s="1"/>
  <c r="G27" i="1"/>
  <c r="H27" i="1" s="1"/>
  <c r="G28" i="1"/>
  <c r="H28" i="1" s="1"/>
  <c r="G29" i="1"/>
  <c r="H29" i="1" s="1"/>
  <c r="G30" i="1"/>
  <c r="H30" i="1" s="1"/>
  <c r="G31" i="1"/>
  <c r="H31" i="1" s="1"/>
  <c r="G32" i="1"/>
  <c r="H32" i="1" s="1"/>
  <c r="G33" i="1"/>
  <c r="H33" i="1" s="1"/>
  <c r="G34" i="1"/>
  <c r="H34" i="1" s="1"/>
  <c r="G35" i="1"/>
  <c r="H35" i="1" s="1"/>
  <c r="G36" i="1"/>
  <c r="H36" i="1" s="1"/>
  <c r="G37" i="1"/>
  <c r="H37" i="1" s="1"/>
  <c r="G38" i="1"/>
  <c r="H38" i="1" s="1"/>
  <c r="G39" i="1"/>
  <c r="H39" i="1" s="1"/>
  <c r="G40" i="1"/>
  <c r="H40" i="1" s="1"/>
  <c r="G41" i="1"/>
  <c r="H41" i="1" s="1"/>
  <c r="G42" i="1"/>
  <c r="H42" i="1" s="1"/>
  <c r="G43" i="1"/>
  <c r="H43" i="1" s="1"/>
  <c r="G44" i="1"/>
  <c r="H44" i="1" s="1"/>
  <c r="G45" i="1"/>
  <c r="H45" i="1" s="1"/>
  <c r="G46" i="1"/>
  <c r="H46" i="1" s="1"/>
  <c r="G47" i="1"/>
  <c r="H47" i="1" s="1"/>
  <c r="G48" i="1"/>
  <c r="H48" i="1" s="1"/>
  <c r="G49" i="1"/>
  <c r="H49" i="1" s="1"/>
  <c r="G50" i="1"/>
  <c r="H50" i="1" s="1"/>
  <c r="G51" i="1"/>
  <c r="H51" i="1" s="1"/>
  <c r="G52" i="1"/>
  <c r="H52" i="1" s="1"/>
  <c r="G53" i="1"/>
  <c r="H53" i="1" s="1"/>
  <c r="G54" i="1"/>
  <c r="H54" i="1" s="1"/>
  <c r="G55" i="1"/>
  <c r="H55" i="1" s="1"/>
  <c r="G56" i="1"/>
  <c r="H56" i="1" s="1"/>
  <c r="G57" i="1"/>
  <c r="H57" i="1" s="1"/>
  <c r="G58" i="1"/>
  <c r="H58" i="1" s="1"/>
  <c r="G59" i="1"/>
  <c r="H59" i="1" s="1"/>
  <c r="G60" i="1"/>
  <c r="H60" i="1" s="1"/>
  <c r="G61" i="1"/>
  <c r="H61" i="1" s="1"/>
  <c r="G62" i="1"/>
  <c r="H62" i="1" s="1"/>
  <c r="G63" i="1"/>
  <c r="H63" i="1" s="1"/>
  <c r="G64" i="1"/>
  <c r="H64" i="1" s="1"/>
  <c r="G65" i="1"/>
  <c r="H65" i="1" s="1"/>
  <c r="G66" i="1"/>
  <c r="H66" i="1" s="1"/>
  <c r="G67" i="1"/>
  <c r="H67" i="1" s="1"/>
  <c r="G68" i="1"/>
  <c r="H68" i="1" s="1"/>
  <c r="G69" i="1"/>
  <c r="H69" i="1" s="1"/>
  <c r="G70" i="1"/>
  <c r="H70" i="1" s="1"/>
  <c r="G71" i="1"/>
  <c r="H71" i="1" s="1"/>
  <c r="G72" i="1"/>
  <c r="H72" i="1" s="1"/>
  <c r="G73" i="1"/>
  <c r="H73" i="1" s="1"/>
  <c r="G74" i="1"/>
  <c r="H74" i="1" s="1"/>
  <c r="G75" i="1"/>
  <c r="H75" i="1" s="1"/>
  <c r="G76" i="1"/>
  <c r="H76" i="1" s="1"/>
  <c r="G77" i="1"/>
  <c r="H77" i="1" s="1"/>
  <c r="G78" i="1"/>
  <c r="H78" i="1" s="1"/>
  <c r="G79" i="1"/>
  <c r="H79" i="1" s="1"/>
  <c r="G80" i="1"/>
  <c r="H80" i="1" s="1"/>
  <c r="G81" i="1"/>
  <c r="H81" i="1" s="1"/>
  <c r="G82" i="1"/>
  <c r="H82" i="1" s="1"/>
  <c r="G83" i="1"/>
  <c r="H83" i="1" s="1"/>
  <c r="G84" i="1"/>
  <c r="H84" i="1" s="1"/>
  <c r="G85" i="1"/>
  <c r="H85" i="1" s="1"/>
  <c r="G86" i="1"/>
  <c r="H86" i="1" s="1"/>
  <c r="G87" i="1"/>
  <c r="H87" i="1" s="1"/>
  <c r="G88" i="1"/>
  <c r="H88" i="1" s="1"/>
  <c r="G89" i="1"/>
  <c r="H89" i="1" s="1"/>
  <c r="G90" i="1"/>
  <c r="H90" i="1" s="1"/>
  <c r="G91" i="1"/>
  <c r="H91" i="1" s="1"/>
  <c r="G92" i="1"/>
  <c r="H92" i="1" s="1"/>
  <c r="G93" i="1"/>
  <c r="H93" i="1" s="1"/>
  <c r="G94" i="1"/>
  <c r="H94" i="1" s="1"/>
  <c r="G95" i="1"/>
  <c r="H95" i="1" s="1"/>
  <c r="G96" i="1"/>
  <c r="H96" i="1" s="1"/>
  <c r="G97" i="1"/>
  <c r="H97" i="1" s="1"/>
  <c r="G98" i="1"/>
  <c r="H98" i="1" s="1"/>
  <c r="G99" i="1"/>
  <c r="H99" i="1" s="1"/>
  <c r="G100" i="1"/>
  <c r="H100" i="1" s="1"/>
  <c r="G101" i="1"/>
  <c r="H101" i="1" s="1"/>
  <c r="G102" i="1"/>
  <c r="H102" i="1" s="1"/>
  <c r="G103" i="1"/>
  <c r="H103" i="1" s="1"/>
  <c r="G104" i="1"/>
  <c r="H104" i="1" s="1"/>
  <c r="G105" i="1"/>
  <c r="H105" i="1" s="1"/>
  <c r="G106" i="1"/>
  <c r="H106" i="1" s="1"/>
  <c r="G107" i="1"/>
  <c r="H107" i="1" s="1"/>
  <c r="G108" i="1"/>
  <c r="H108" i="1" s="1"/>
  <c r="G109" i="1"/>
  <c r="H109" i="1" s="1"/>
  <c r="G110" i="1"/>
  <c r="H110" i="1" s="1"/>
  <c r="G111" i="1"/>
  <c r="H111" i="1" s="1"/>
  <c r="G112" i="1"/>
  <c r="H112" i="1" s="1"/>
  <c r="G113" i="1"/>
  <c r="H113" i="1" s="1"/>
  <c r="G114" i="1"/>
  <c r="H114" i="1" s="1"/>
  <c r="G115" i="1"/>
  <c r="H115" i="1" s="1"/>
  <c r="G116" i="1"/>
  <c r="H116" i="1" s="1"/>
  <c r="G117" i="1"/>
  <c r="H117" i="1" s="1"/>
  <c r="G118" i="1"/>
  <c r="H118" i="1" s="1"/>
  <c r="G119" i="1"/>
  <c r="H119" i="1" s="1"/>
  <c r="G120" i="1"/>
  <c r="H120" i="1" s="1"/>
  <c r="G121" i="1"/>
  <c r="H121" i="1" s="1"/>
  <c r="G122" i="1"/>
  <c r="H122" i="1" s="1"/>
  <c r="G123" i="1"/>
  <c r="H123" i="1" s="1"/>
  <c r="G124" i="1"/>
  <c r="H124" i="1" s="1"/>
  <c r="G125" i="1"/>
  <c r="H125" i="1" s="1"/>
  <c r="G126" i="1"/>
  <c r="H126" i="1" s="1"/>
  <c r="G127" i="1"/>
  <c r="H127" i="1" s="1"/>
  <c r="G128" i="1"/>
  <c r="H128" i="1" s="1"/>
  <c r="G129" i="1"/>
  <c r="H129" i="1" s="1"/>
  <c r="G130" i="1"/>
  <c r="H130" i="1" s="1"/>
  <c r="G131" i="1"/>
  <c r="H131" i="1" s="1"/>
  <c r="G132" i="1"/>
  <c r="H132" i="1" s="1"/>
  <c r="G133" i="1"/>
  <c r="H133" i="1" s="1"/>
  <c r="G134" i="1"/>
  <c r="H134" i="1" s="1"/>
  <c r="G135" i="1"/>
  <c r="H135" i="1" s="1"/>
  <c r="G136" i="1"/>
  <c r="H136" i="1" s="1"/>
  <c r="G137" i="1"/>
  <c r="H137" i="1" s="1"/>
  <c r="G138" i="1"/>
  <c r="H138" i="1" s="1"/>
  <c r="G139" i="1"/>
  <c r="H139" i="1" s="1"/>
  <c r="G140" i="1"/>
  <c r="H140" i="1" s="1"/>
  <c r="G141" i="1"/>
  <c r="H141" i="1" s="1"/>
  <c r="G142" i="1"/>
  <c r="H142" i="1" s="1"/>
  <c r="G143" i="1"/>
  <c r="H143" i="1" s="1"/>
  <c r="G144" i="1"/>
  <c r="H144" i="1" s="1"/>
  <c r="G145" i="1"/>
  <c r="H145" i="1" s="1"/>
  <c r="G146" i="1"/>
  <c r="H146" i="1" s="1"/>
  <c r="G147" i="1"/>
  <c r="H147" i="1" s="1"/>
  <c r="G148" i="1"/>
  <c r="H148" i="1" s="1"/>
  <c r="G149" i="1"/>
  <c r="H149" i="1" s="1"/>
  <c r="G150" i="1"/>
  <c r="H150" i="1" s="1"/>
  <c r="G151" i="1"/>
  <c r="H151" i="1" s="1"/>
  <c r="G152" i="1"/>
  <c r="H152" i="1" s="1"/>
  <c r="G153" i="1"/>
  <c r="H153" i="1" s="1"/>
  <c r="G154" i="1"/>
  <c r="H154" i="1" s="1"/>
  <c r="G155" i="1"/>
  <c r="H155" i="1" s="1"/>
  <c r="G156" i="1"/>
  <c r="H156" i="1" s="1"/>
  <c r="G157" i="1"/>
  <c r="H157" i="1" s="1"/>
  <c r="G158" i="1"/>
  <c r="H158" i="1" s="1"/>
  <c r="G159" i="1"/>
  <c r="H159" i="1" s="1"/>
  <c r="G160" i="1"/>
  <c r="H160" i="1" s="1"/>
  <c r="G161" i="1"/>
  <c r="H161" i="1" s="1"/>
  <c r="G162" i="1"/>
  <c r="H162" i="1" s="1"/>
  <c r="G163" i="1"/>
  <c r="H163" i="1" s="1"/>
  <c r="G164" i="1"/>
  <c r="H164" i="1" s="1"/>
  <c r="G165" i="1"/>
  <c r="H165" i="1" s="1"/>
  <c r="G166" i="1"/>
  <c r="H166" i="1" s="1"/>
  <c r="G167" i="1"/>
  <c r="H167" i="1" s="1"/>
  <c r="G168" i="1"/>
  <c r="H168" i="1" s="1"/>
  <c r="G169" i="1"/>
  <c r="H169" i="1" s="1"/>
  <c r="G170" i="1"/>
  <c r="H170" i="1" s="1"/>
  <c r="G171" i="1"/>
  <c r="H171" i="1" s="1"/>
  <c r="G172" i="1"/>
  <c r="H172" i="1" s="1"/>
  <c r="G173" i="1"/>
  <c r="H173" i="1" s="1"/>
  <c r="G174" i="1"/>
  <c r="H174" i="1" s="1"/>
  <c r="G175" i="1"/>
  <c r="H175" i="1" s="1"/>
  <c r="G176" i="1"/>
  <c r="H176" i="1" s="1"/>
  <c r="G177" i="1"/>
  <c r="H177" i="1" s="1"/>
  <c r="G178" i="1"/>
  <c r="H178" i="1" s="1"/>
  <c r="G179" i="1"/>
  <c r="H179" i="1" s="1"/>
  <c r="G180" i="1"/>
  <c r="H180" i="1" s="1"/>
  <c r="G181" i="1"/>
  <c r="H181" i="1" s="1"/>
  <c r="G182" i="1"/>
  <c r="H182" i="1" s="1"/>
  <c r="G183" i="1"/>
  <c r="H183" i="1" s="1"/>
  <c r="G184" i="1"/>
  <c r="H184" i="1" s="1"/>
  <c r="G185" i="1"/>
  <c r="H185" i="1" s="1"/>
  <c r="G186" i="1"/>
  <c r="H186" i="1" s="1"/>
  <c r="G187" i="1"/>
  <c r="H187" i="1" s="1"/>
  <c r="G188" i="1"/>
  <c r="H188" i="1" s="1"/>
  <c r="G189" i="1"/>
  <c r="H189" i="1" s="1"/>
  <c r="G190" i="1"/>
  <c r="H190" i="1" s="1"/>
  <c r="G191" i="1"/>
  <c r="H191" i="1" s="1"/>
  <c r="G192" i="1"/>
  <c r="H192" i="1" s="1"/>
  <c r="G193" i="1"/>
  <c r="H193" i="1" s="1"/>
  <c r="G194" i="1"/>
  <c r="H194" i="1" s="1"/>
  <c r="G195" i="1"/>
  <c r="H195" i="1" s="1"/>
  <c r="G196" i="1"/>
  <c r="H196" i="1" s="1"/>
  <c r="G197" i="1"/>
  <c r="H197" i="1" s="1"/>
  <c r="G198" i="1"/>
  <c r="H198" i="1" s="1"/>
  <c r="G199" i="1"/>
  <c r="H199" i="1" s="1"/>
  <c r="G200" i="1"/>
  <c r="H200" i="1" s="1"/>
  <c r="G201" i="1"/>
  <c r="H201" i="1" s="1"/>
  <c r="G202" i="1"/>
  <c r="H202" i="1" s="1"/>
  <c r="G203" i="1"/>
  <c r="H203" i="1" s="1"/>
  <c r="G204" i="1"/>
  <c r="H204" i="1" s="1"/>
  <c r="G205" i="1"/>
  <c r="H205" i="1" s="1"/>
  <c r="G206" i="1"/>
  <c r="H206" i="1" s="1"/>
  <c r="G207" i="1"/>
  <c r="H207" i="1" s="1"/>
  <c r="G208" i="1"/>
  <c r="H208" i="1" s="1"/>
  <c r="G209" i="1"/>
  <c r="H209" i="1" s="1"/>
  <c r="G210" i="1"/>
  <c r="H210" i="1" s="1"/>
  <c r="G211" i="1"/>
  <c r="H211" i="1" s="1"/>
  <c r="G212" i="1"/>
  <c r="H212" i="1" s="1"/>
  <c r="G213" i="1"/>
  <c r="H213" i="1" s="1"/>
  <c r="G214" i="1"/>
  <c r="H214" i="1" s="1"/>
  <c r="G215" i="1"/>
  <c r="H215" i="1" s="1"/>
  <c r="G216" i="1"/>
  <c r="H216" i="1" s="1"/>
  <c r="G217" i="1"/>
  <c r="H217" i="1" s="1"/>
  <c r="G218" i="1"/>
  <c r="H218" i="1" s="1"/>
  <c r="G219" i="1"/>
  <c r="H219" i="1" s="1"/>
  <c r="G220" i="1"/>
  <c r="H220" i="1" s="1"/>
  <c r="G221" i="1"/>
  <c r="H221" i="1" s="1"/>
  <c r="G222" i="1"/>
  <c r="H222" i="1" s="1"/>
  <c r="G223" i="1"/>
  <c r="H223" i="1" s="1"/>
  <c r="G224" i="1"/>
  <c r="H224" i="1" s="1"/>
  <c r="G225" i="1"/>
  <c r="H225" i="1" s="1"/>
  <c r="G226" i="1"/>
  <c r="H226" i="1" s="1"/>
  <c r="G227" i="1"/>
  <c r="H227" i="1" s="1"/>
  <c r="G228" i="1"/>
  <c r="H228" i="1" s="1"/>
  <c r="G229" i="1"/>
  <c r="H229" i="1" s="1"/>
  <c r="G230" i="1"/>
  <c r="H230" i="1" s="1"/>
  <c r="G231" i="1"/>
  <c r="H231" i="1" s="1"/>
  <c r="G232" i="1"/>
  <c r="H232" i="1" s="1"/>
  <c r="G233" i="1"/>
  <c r="H233" i="1" s="1"/>
  <c r="G234" i="1"/>
  <c r="H234" i="1" s="1"/>
  <c r="G235" i="1"/>
  <c r="H235" i="1" s="1"/>
  <c r="G236" i="1"/>
  <c r="H236" i="1" s="1"/>
  <c r="G237" i="1"/>
  <c r="H237" i="1" s="1"/>
  <c r="G238" i="1"/>
  <c r="H238" i="1" s="1"/>
  <c r="G239" i="1"/>
  <c r="H239" i="1" s="1"/>
  <c r="G240" i="1"/>
  <c r="H240" i="1" s="1"/>
  <c r="G241" i="1"/>
  <c r="H241" i="1" s="1"/>
  <c r="G242" i="1"/>
  <c r="H242" i="1" s="1"/>
  <c r="G243" i="1"/>
  <c r="H243" i="1" s="1"/>
  <c r="G244" i="1"/>
  <c r="H244" i="1" s="1"/>
  <c r="G245" i="1"/>
  <c r="H245" i="1" s="1"/>
  <c r="G246" i="1"/>
  <c r="H246" i="1" s="1"/>
  <c r="G247" i="1"/>
  <c r="H247" i="1" s="1"/>
  <c r="G248" i="1"/>
  <c r="H248" i="1" s="1"/>
  <c r="G249" i="1"/>
  <c r="H249" i="1" s="1"/>
  <c r="G250" i="1"/>
  <c r="H250" i="1" s="1"/>
  <c r="G251" i="1"/>
  <c r="H251" i="1" s="1"/>
  <c r="G252" i="1"/>
  <c r="H252" i="1" s="1"/>
  <c r="G253" i="1"/>
  <c r="H253" i="1" s="1"/>
  <c r="G254" i="1"/>
  <c r="H254" i="1" s="1"/>
  <c r="G255" i="1"/>
  <c r="H255" i="1" s="1"/>
  <c r="G256" i="1"/>
  <c r="H256" i="1" s="1"/>
  <c r="G257" i="1"/>
  <c r="H257" i="1" s="1"/>
  <c r="G258" i="1"/>
  <c r="H258" i="1" s="1"/>
  <c r="G259" i="1"/>
  <c r="H259" i="1" s="1"/>
  <c r="G260" i="1"/>
  <c r="H260" i="1" s="1"/>
  <c r="G261" i="1"/>
  <c r="H261" i="1" s="1"/>
  <c r="G262" i="1"/>
  <c r="H262" i="1" s="1"/>
  <c r="G263" i="1"/>
  <c r="H263" i="1" s="1"/>
  <c r="G264" i="1"/>
  <c r="H264" i="1" s="1"/>
  <c r="G265" i="1"/>
  <c r="H265" i="1" s="1"/>
  <c r="G266" i="1"/>
  <c r="H266" i="1" s="1"/>
  <c r="G267" i="1"/>
  <c r="H267" i="1" s="1"/>
  <c r="G268" i="1"/>
  <c r="H268" i="1" s="1"/>
  <c r="G269" i="1"/>
  <c r="H269" i="1" s="1"/>
  <c r="G270" i="1"/>
  <c r="H270" i="1" s="1"/>
  <c r="G271" i="1"/>
  <c r="H271" i="1" s="1"/>
  <c r="G272" i="1"/>
  <c r="H272" i="1" s="1"/>
  <c r="G273" i="1"/>
  <c r="H273" i="1" s="1"/>
  <c r="G274" i="1"/>
  <c r="H274" i="1" s="1"/>
  <c r="G275" i="1"/>
  <c r="H275" i="1" s="1"/>
  <c r="G276" i="1"/>
  <c r="H276" i="1" s="1"/>
  <c r="G277" i="1"/>
  <c r="H277" i="1" s="1"/>
  <c r="G278" i="1"/>
  <c r="H278" i="1" s="1"/>
  <c r="G279" i="1"/>
  <c r="H279" i="1" s="1"/>
  <c r="G280" i="1"/>
  <c r="H280" i="1" s="1"/>
  <c r="G281" i="1"/>
  <c r="H281" i="1" s="1"/>
  <c r="G282" i="1"/>
  <c r="H282" i="1" s="1"/>
  <c r="G283" i="1"/>
  <c r="H283" i="1" s="1"/>
  <c r="G284" i="1"/>
  <c r="H284" i="1" s="1"/>
  <c r="G285" i="1"/>
  <c r="H285" i="1" s="1"/>
  <c r="G286" i="1"/>
  <c r="H286" i="1" s="1"/>
  <c r="G287" i="1"/>
  <c r="H287" i="1" s="1"/>
  <c r="G288" i="1"/>
  <c r="H288" i="1" s="1"/>
  <c r="G289" i="1"/>
  <c r="H289" i="1" s="1"/>
  <c r="G290" i="1"/>
  <c r="H290" i="1" s="1"/>
  <c r="G291" i="1"/>
  <c r="H291" i="1" s="1"/>
  <c r="G292" i="1"/>
  <c r="H292" i="1" s="1"/>
  <c r="G293" i="1"/>
  <c r="H293" i="1" s="1"/>
  <c r="G294" i="1"/>
  <c r="H294" i="1" s="1"/>
  <c r="G295" i="1"/>
  <c r="H295" i="1" s="1"/>
  <c r="G296" i="1"/>
  <c r="H296" i="1" s="1"/>
  <c r="G297" i="1"/>
  <c r="H297" i="1" s="1"/>
  <c r="G298" i="1"/>
  <c r="H298" i="1" s="1"/>
  <c r="G299" i="1"/>
  <c r="H299" i="1" s="1"/>
  <c r="G300" i="1"/>
  <c r="H300" i="1" s="1"/>
  <c r="G301" i="1"/>
  <c r="H301" i="1" s="1"/>
  <c r="G302" i="1"/>
  <c r="H302" i="1" s="1"/>
  <c r="G303" i="1"/>
  <c r="H303" i="1" s="1"/>
  <c r="G304" i="1"/>
  <c r="H304" i="1" s="1"/>
  <c r="G305" i="1"/>
  <c r="H305" i="1" s="1"/>
  <c r="G306" i="1"/>
  <c r="H306" i="1" s="1"/>
  <c r="G307" i="1"/>
  <c r="H307" i="1" s="1"/>
  <c r="G308" i="1"/>
  <c r="H308" i="1" s="1"/>
  <c r="G309" i="1"/>
  <c r="H309" i="1" s="1"/>
  <c r="G310" i="1"/>
  <c r="H310" i="1" s="1"/>
  <c r="G311" i="1"/>
  <c r="H311" i="1" s="1"/>
  <c r="G312" i="1"/>
  <c r="H312" i="1" s="1"/>
  <c r="G313" i="1"/>
  <c r="H313" i="1" s="1"/>
  <c r="G314" i="1"/>
  <c r="H314" i="1" s="1"/>
  <c r="G315" i="1"/>
  <c r="H315" i="1" s="1"/>
  <c r="G316" i="1"/>
  <c r="H316" i="1" s="1"/>
  <c r="G317" i="1"/>
  <c r="H317" i="1" s="1"/>
  <c r="G318" i="1"/>
  <c r="H318" i="1" s="1"/>
  <c r="G319" i="1"/>
  <c r="H319" i="1" s="1"/>
  <c r="G320" i="1"/>
  <c r="H320" i="1" s="1"/>
  <c r="G321" i="1"/>
  <c r="H321" i="1" s="1"/>
  <c r="G322" i="1"/>
  <c r="H322" i="1" s="1"/>
  <c r="G323" i="1"/>
  <c r="H323" i="1" s="1"/>
  <c r="G324" i="1"/>
  <c r="H324" i="1" s="1"/>
  <c r="G325" i="1"/>
  <c r="H325" i="1" s="1"/>
  <c r="G326" i="1"/>
  <c r="H326" i="1" s="1"/>
  <c r="G327" i="1"/>
  <c r="H327" i="1" s="1"/>
  <c r="G328" i="1"/>
  <c r="H328" i="1" s="1"/>
  <c r="G329" i="1"/>
  <c r="H329" i="1" s="1"/>
  <c r="G330" i="1"/>
  <c r="H330" i="1" s="1"/>
  <c r="G331" i="1"/>
  <c r="H331" i="1" s="1"/>
  <c r="G332" i="1"/>
  <c r="H332" i="1" s="1"/>
  <c r="G333" i="1"/>
  <c r="H333" i="1" s="1"/>
  <c r="G334" i="1"/>
  <c r="H334" i="1" s="1"/>
  <c r="G335" i="1"/>
  <c r="H335" i="1" s="1"/>
  <c r="G336" i="1"/>
  <c r="H336" i="1" s="1"/>
  <c r="G337" i="1"/>
  <c r="H337" i="1" s="1"/>
  <c r="G338" i="1"/>
  <c r="H338" i="1" s="1"/>
  <c r="G339" i="1"/>
  <c r="H339" i="1" s="1"/>
  <c r="G340" i="1"/>
  <c r="H340" i="1" s="1"/>
  <c r="G341" i="1"/>
  <c r="H341" i="1" s="1"/>
  <c r="G342" i="1"/>
  <c r="H342" i="1" s="1"/>
  <c r="G343" i="1"/>
  <c r="H343" i="1" s="1"/>
  <c r="G344" i="1"/>
  <c r="H344" i="1" s="1"/>
  <c r="G345" i="1"/>
  <c r="H345" i="1" s="1"/>
  <c r="G346" i="1"/>
  <c r="H346" i="1" s="1"/>
  <c r="G347" i="1"/>
  <c r="H347" i="1" s="1"/>
  <c r="G348" i="1"/>
  <c r="H348" i="1" s="1"/>
  <c r="G349" i="1"/>
  <c r="H349" i="1" s="1"/>
  <c r="G350" i="1"/>
  <c r="H350" i="1" s="1"/>
  <c r="G351" i="1"/>
  <c r="H351" i="1" s="1"/>
  <c r="G352" i="1"/>
  <c r="H352" i="1" s="1"/>
  <c r="G353" i="1"/>
  <c r="H353" i="1" s="1"/>
  <c r="G354" i="1"/>
  <c r="H354" i="1" s="1"/>
  <c r="G355" i="1"/>
  <c r="H355" i="1" s="1"/>
  <c r="G356" i="1"/>
  <c r="H356" i="1" s="1"/>
  <c r="G357" i="1"/>
  <c r="H357" i="1" s="1"/>
  <c r="G358" i="1"/>
  <c r="H358" i="1" s="1"/>
  <c r="G359" i="1"/>
  <c r="H359" i="1" s="1"/>
  <c r="G360" i="1"/>
  <c r="H360" i="1" s="1"/>
  <c r="G361" i="1"/>
  <c r="H361" i="1" s="1"/>
  <c r="G362" i="1"/>
  <c r="H362" i="1" s="1"/>
  <c r="G363" i="1"/>
  <c r="H363" i="1" s="1"/>
  <c r="G364" i="1"/>
  <c r="H364" i="1" s="1"/>
  <c r="G365" i="1"/>
  <c r="H365" i="1" s="1"/>
  <c r="G366" i="1"/>
  <c r="H366" i="1" s="1"/>
  <c r="G367" i="1"/>
  <c r="H367" i="1" s="1"/>
  <c r="G368" i="1"/>
  <c r="H368" i="1" s="1"/>
  <c r="G369" i="1"/>
  <c r="H369" i="1" s="1"/>
  <c r="G370" i="1"/>
  <c r="H370" i="1" s="1"/>
  <c r="G371" i="1"/>
  <c r="H371" i="1" s="1"/>
  <c r="G372" i="1"/>
  <c r="H372" i="1" s="1"/>
  <c r="G373" i="1"/>
  <c r="H373" i="1" s="1"/>
  <c r="G374" i="1"/>
  <c r="H374" i="1" s="1"/>
  <c r="G375" i="1"/>
  <c r="H375" i="1" s="1"/>
  <c r="G376" i="1"/>
  <c r="H376" i="1" s="1"/>
  <c r="G377" i="1"/>
  <c r="H377" i="1" s="1"/>
  <c r="G378" i="1"/>
  <c r="H378" i="1" s="1"/>
  <c r="G379" i="1"/>
  <c r="H379" i="1" s="1"/>
  <c r="G380" i="1"/>
  <c r="H380" i="1" s="1"/>
  <c r="G381" i="1"/>
  <c r="H381" i="1" s="1"/>
  <c r="G382" i="1"/>
  <c r="H382" i="1" s="1"/>
  <c r="G383" i="1"/>
  <c r="H383" i="1" s="1"/>
  <c r="G384" i="1"/>
  <c r="H384" i="1" s="1"/>
  <c r="G385" i="1"/>
  <c r="H385" i="1" s="1"/>
  <c r="G386" i="1"/>
  <c r="H386" i="1" s="1"/>
  <c r="G387" i="1"/>
  <c r="H387" i="1" s="1"/>
  <c r="G388" i="1"/>
  <c r="H388" i="1" s="1"/>
  <c r="G389" i="1"/>
  <c r="H389" i="1" s="1"/>
  <c r="G390" i="1"/>
  <c r="H390" i="1" s="1"/>
  <c r="G391" i="1"/>
  <c r="H391" i="1" s="1"/>
  <c r="G392" i="1"/>
  <c r="H392" i="1" s="1"/>
  <c r="G393" i="1"/>
  <c r="H393" i="1" s="1"/>
  <c r="G394" i="1"/>
  <c r="H394" i="1" s="1"/>
  <c r="G395" i="1"/>
  <c r="H395" i="1" s="1"/>
  <c r="G396" i="1"/>
  <c r="H396" i="1" s="1"/>
  <c r="G397" i="1"/>
  <c r="H397" i="1" s="1"/>
  <c r="G398" i="1"/>
  <c r="H398" i="1" s="1"/>
  <c r="G399" i="1"/>
  <c r="H399" i="1" s="1"/>
  <c r="G400" i="1"/>
  <c r="H400" i="1" s="1"/>
  <c r="G401" i="1"/>
  <c r="H401" i="1" s="1"/>
  <c r="G402" i="1"/>
  <c r="H402" i="1" s="1"/>
  <c r="G403" i="1"/>
  <c r="H403" i="1" s="1"/>
  <c r="G404" i="1"/>
  <c r="H404" i="1" s="1"/>
  <c r="G405" i="1"/>
  <c r="H405" i="1" s="1"/>
  <c r="G406" i="1"/>
  <c r="H406" i="1" s="1"/>
  <c r="G407" i="1"/>
  <c r="H407" i="1" s="1"/>
  <c r="G408" i="1"/>
  <c r="H408" i="1" s="1"/>
  <c r="G409" i="1"/>
  <c r="H409" i="1" s="1"/>
  <c r="G410" i="1"/>
  <c r="H410" i="1" s="1"/>
  <c r="G411" i="1"/>
  <c r="H411" i="1" s="1"/>
  <c r="G412" i="1"/>
  <c r="H412" i="1" s="1"/>
  <c r="G413" i="1"/>
  <c r="H413" i="1" s="1"/>
  <c r="G414" i="1"/>
  <c r="H414" i="1" s="1"/>
  <c r="G415" i="1"/>
  <c r="H415" i="1" s="1"/>
  <c r="G416" i="1"/>
  <c r="H416" i="1" s="1"/>
  <c r="G417" i="1"/>
  <c r="H417" i="1" s="1"/>
  <c r="G418" i="1"/>
  <c r="H418" i="1" s="1"/>
  <c r="G419" i="1"/>
  <c r="H419" i="1" s="1"/>
  <c r="G420" i="1"/>
  <c r="H420" i="1" s="1"/>
  <c r="G421" i="1"/>
  <c r="H421" i="1" s="1"/>
  <c r="G422" i="1"/>
  <c r="H422" i="1" s="1"/>
  <c r="G423" i="1"/>
  <c r="H423" i="1" s="1"/>
  <c r="G424" i="1"/>
  <c r="H424" i="1" s="1"/>
  <c r="G425" i="1"/>
  <c r="H425" i="1" s="1"/>
  <c r="G426" i="1"/>
  <c r="H426" i="1" s="1"/>
  <c r="G427" i="1"/>
  <c r="H427" i="1" s="1"/>
  <c r="G428" i="1"/>
  <c r="H428" i="1" s="1"/>
  <c r="G429" i="1"/>
  <c r="H429" i="1" s="1"/>
  <c r="G430" i="1"/>
  <c r="H430" i="1" s="1"/>
  <c r="G431" i="1"/>
  <c r="H431" i="1" s="1"/>
  <c r="G432" i="1"/>
  <c r="H432" i="1" s="1"/>
  <c r="G433" i="1"/>
  <c r="H433" i="1" s="1"/>
  <c r="G434" i="1"/>
  <c r="H434" i="1" s="1"/>
  <c r="G435" i="1"/>
  <c r="H435" i="1" s="1"/>
  <c r="G436" i="1"/>
  <c r="H436" i="1" s="1"/>
  <c r="G437" i="1"/>
  <c r="H437" i="1" s="1"/>
  <c r="G438" i="1"/>
  <c r="H438" i="1" s="1"/>
  <c r="G439" i="1"/>
  <c r="H439" i="1" s="1"/>
  <c r="G440" i="1"/>
  <c r="H440" i="1" s="1"/>
  <c r="G441" i="1"/>
  <c r="H441" i="1" s="1"/>
  <c r="G442" i="1"/>
  <c r="H442" i="1" s="1"/>
  <c r="G443" i="1"/>
  <c r="H443" i="1" s="1"/>
  <c r="G444" i="1"/>
  <c r="H444" i="1" s="1"/>
  <c r="G445" i="1"/>
  <c r="H445" i="1" s="1"/>
  <c r="G446" i="1"/>
  <c r="H446" i="1" s="1"/>
  <c r="G447" i="1"/>
  <c r="H447" i="1" s="1"/>
  <c r="G448" i="1"/>
  <c r="H448" i="1" s="1"/>
  <c r="G449" i="1"/>
  <c r="H449" i="1" s="1"/>
  <c r="G450" i="1"/>
  <c r="H450" i="1" s="1"/>
  <c r="G451" i="1"/>
  <c r="H451" i="1" s="1"/>
  <c r="G452" i="1"/>
  <c r="H452" i="1" s="1"/>
  <c r="G453" i="1"/>
  <c r="H453" i="1" s="1"/>
  <c r="G454" i="1"/>
  <c r="H454" i="1" s="1"/>
  <c r="G455" i="1"/>
  <c r="H455" i="1" s="1"/>
  <c r="G456" i="1"/>
  <c r="H456" i="1" s="1"/>
  <c r="G457" i="1"/>
  <c r="H457" i="1" s="1"/>
  <c r="G458" i="1"/>
  <c r="H458" i="1" s="1"/>
  <c r="G459" i="1"/>
  <c r="H459" i="1" s="1"/>
  <c r="G460" i="1"/>
  <c r="H460" i="1" s="1"/>
  <c r="G461" i="1"/>
  <c r="H461" i="1" s="1"/>
  <c r="G462" i="1"/>
  <c r="H462" i="1" s="1"/>
  <c r="G463" i="1"/>
  <c r="H463" i="1" s="1"/>
  <c r="G464" i="1"/>
  <c r="H464" i="1" s="1"/>
  <c r="G465" i="1"/>
  <c r="H465" i="1" s="1"/>
  <c r="G466" i="1"/>
  <c r="H466" i="1" s="1"/>
  <c r="G467" i="1"/>
  <c r="H467" i="1" s="1"/>
  <c r="G468" i="1"/>
  <c r="H468" i="1" s="1"/>
  <c r="G469" i="1"/>
  <c r="H469" i="1" s="1"/>
  <c r="G470" i="1"/>
  <c r="H470" i="1" s="1"/>
  <c r="G471" i="1"/>
  <c r="H471" i="1" s="1"/>
  <c r="G472" i="1"/>
  <c r="H472" i="1" s="1"/>
  <c r="G473" i="1"/>
  <c r="H473" i="1" s="1"/>
  <c r="G474" i="1"/>
  <c r="H474" i="1" s="1"/>
  <c r="G475" i="1"/>
  <c r="H475" i="1" s="1"/>
  <c r="G476" i="1"/>
  <c r="H476" i="1" s="1"/>
  <c r="G477" i="1"/>
  <c r="H477" i="1" s="1"/>
  <c r="G478" i="1"/>
  <c r="H478" i="1" s="1"/>
  <c r="G479" i="1"/>
  <c r="H479" i="1" s="1"/>
  <c r="G480" i="1"/>
  <c r="H480" i="1" s="1"/>
  <c r="G481" i="1"/>
  <c r="H481" i="1" s="1"/>
  <c r="G482" i="1"/>
  <c r="H482" i="1" s="1"/>
  <c r="G483" i="1"/>
  <c r="H483" i="1" s="1"/>
  <c r="G484" i="1"/>
  <c r="H484" i="1" s="1"/>
  <c r="G485" i="1"/>
  <c r="H485" i="1" s="1"/>
  <c r="G486" i="1"/>
  <c r="H486" i="1" s="1"/>
  <c r="G487" i="1"/>
  <c r="H487" i="1" s="1"/>
  <c r="G488" i="1"/>
  <c r="H488" i="1" s="1"/>
  <c r="G489" i="1"/>
  <c r="H489" i="1" s="1"/>
  <c r="G490" i="1"/>
  <c r="H490" i="1" s="1"/>
  <c r="G491" i="1"/>
  <c r="H491" i="1" s="1"/>
  <c r="G492" i="1"/>
  <c r="H492" i="1" s="1"/>
  <c r="G493" i="1"/>
  <c r="H493" i="1" s="1"/>
  <c r="G494" i="1"/>
  <c r="H494" i="1" s="1"/>
  <c r="G495" i="1"/>
  <c r="H495" i="1" s="1"/>
  <c r="G496" i="1"/>
  <c r="H496" i="1" s="1"/>
  <c r="G497" i="1"/>
  <c r="H497" i="1" s="1"/>
  <c r="G498" i="1"/>
  <c r="H498" i="1" s="1"/>
  <c r="G499" i="1"/>
  <c r="H499" i="1" s="1"/>
  <c r="G500" i="1"/>
  <c r="H500" i="1" s="1"/>
  <c r="G501" i="1"/>
  <c r="H501" i="1" s="1"/>
  <c r="G502" i="1"/>
  <c r="H502" i="1" s="1"/>
  <c r="G503" i="1"/>
  <c r="H503" i="1" s="1"/>
  <c r="G504" i="1"/>
  <c r="H504" i="1" s="1"/>
  <c r="G505" i="1"/>
  <c r="H505" i="1" s="1"/>
  <c r="G506" i="1"/>
  <c r="H506" i="1" s="1"/>
  <c r="G507" i="1"/>
  <c r="H507" i="1" s="1"/>
  <c r="G508" i="1"/>
  <c r="H508" i="1" s="1"/>
  <c r="G509" i="1"/>
  <c r="H509" i="1" s="1"/>
  <c r="G510" i="1"/>
  <c r="H510" i="1" s="1"/>
  <c r="G511" i="1"/>
  <c r="H511" i="1" s="1"/>
  <c r="G512" i="1"/>
  <c r="H512" i="1" s="1"/>
  <c r="G513" i="1"/>
  <c r="H513" i="1" s="1"/>
  <c r="G514" i="1"/>
  <c r="H514" i="1" s="1"/>
  <c r="G515" i="1"/>
  <c r="H515" i="1" s="1"/>
  <c r="G516" i="1"/>
  <c r="H516" i="1" s="1"/>
  <c r="G517" i="1"/>
  <c r="H517" i="1" s="1"/>
  <c r="G518" i="1"/>
  <c r="H518" i="1" s="1"/>
  <c r="G519" i="1"/>
  <c r="H519" i="1" s="1"/>
  <c r="G520" i="1"/>
  <c r="H520" i="1" s="1"/>
  <c r="G521" i="1"/>
  <c r="H521" i="1" s="1"/>
  <c r="G522" i="1"/>
  <c r="H522" i="1" s="1"/>
  <c r="G523" i="1"/>
  <c r="H523" i="1" s="1"/>
  <c r="G524" i="1"/>
  <c r="H524" i="1" s="1"/>
  <c r="G525" i="1"/>
  <c r="H525" i="1" s="1"/>
  <c r="G526" i="1"/>
  <c r="H526" i="1" s="1"/>
  <c r="G527" i="1"/>
  <c r="H527" i="1" s="1"/>
  <c r="G528" i="1"/>
  <c r="H528" i="1" s="1"/>
  <c r="G529" i="1"/>
  <c r="H529" i="1" s="1"/>
  <c r="G530" i="1"/>
  <c r="H530" i="1" s="1"/>
  <c r="G531" i="1"/>
  <c r="H531" i="1" s="1"/>
  <c r="G532" i="1"/>
  <c r="H532" i="1" s="1"/>
  <c r="G533" i="1"/>
  <c r="H533" i="1" s="1"/>
  <c r="G534" i="1"/>
  <c r="H534" i="1" s="1"/>
  <c r="G535" i="1"/>
  <c r="H535" i="1" s="1"/>
  <c r="G536" i="1"/>
  <c r="H536" i="1" s="1"/>
  <c r="G537" i="1"/>
  <c r="H537" i="1" s="1"/>
  <c r="G538" i="1"/>
  <c r="H538" i="1" s="1"/>
  <c r="G539" i="1"/>
  <c r="H539" i="1" s="1"/>
  <c r="G540" i="1"/>
  <c r="H540" i="1" s="1"/>
  <c r="G541" i="1"/>
  <c r="H541" i="1" s="1"/>
  <c r="G542" i="1"/>
  <c r="H542" i="1" s="1"/>
  <c r="G543" i="1"/>
  <c r="H543" i="1" s="1"/>
  <c r="G544" i="1"/>
  <c r="H544" i="1" s="1"/>
  <c r="G2" i="1"/>
  <c r="H2" i="1" s="1"/>
  <c r="D546" i="1"/>
  <c r="E546" i="1"/>
  <c r="E548" i="1"/>
  <c r="F548" i="1" s="1"/>
  <c r="E549" i="1"/>
  <c r="F549" i="1" s="1"/>
  <c r="E550" i="1"/>
  <c r="F550" i="1" s="1"/>
  <c r="E551" i="1"/>
  <c r="F551" i="1" s="1"/>
  <c r="F546" i="1" l="1"/>
</calcChain>
</file>

<file path=xl/sharedStrings.xml><?xml version="1.0" encoding="utf-8"?>
<sst xmlns="http://schemas.openxmlformats.org/spreadsheetml/2006/main" count="48248" uniqueCount="14126">
  <si>
    <t>Notes</t>
  </si>
  <si>
    <t>The 2023 Review data is as published by BCE at the conclusion of the 2023 Review of Parliamentary constituency boundaries. It uses electorate data from March 2020 published by Office for National Statistics.</t>
  </si>
  <si>
    <t>The General Election 2024 data was published by the House of Commons Library.</t>
  </si>
  <si>
    <t>December 2025 data was published by Office for National Statistics.</t>
  </si>
  <si>
    <t>Electoral registration statistics for the UK - Office for National Statistics</t>
  </si>
  <si>
    <t>General election 2024 results - House of Commons Library</t>
  </si>
  <si>
    <t>December 2025 notes</t>
  </si>
  <si>
    <t>The sum of the ward electorates for Great Grimsby and Cleethorpes BC has one fewer elector than the constituency total, so is shown at constituency level only.</t>
  </si>
  <si>
    <t>The following local authorities did not provide complete ward data, and data is therefore shown at constituency level only:</t>
  </si>
  <si>
    <t>Chelmsford</t>
  </si>
  <si>
    <t>Lambeth</t>
  </si>
  <si>
    <t>North Yorkshire</t>
  </si>
  <si>
    <t>Nottingham</t>
  </si>
  <si>
    <t>Somerset</t>
  </si>
  <si>
    <t>Southampton</t>
  </si>
  <si>
    <t>West Northamptonshire</t>
  </si>
  <si>
    <t>information@boundarycommissionengland.gov.uk</t>
  </si>
  <si>
    <t>Constituency</t>
  </si>
  <si>
    <t>Region</t>
  </si>
  <si>
    <t>2023 Review using Mar-20 data</t>
  </si>
  <si>
    <t>General Election
Jul-24</t>
  </si>
  <si>
    <t>% change 2020-25</t>
  </si>
  <si>
    <t>Difference from EQ</t>
  </si>
  <si>
    <t>% difference from EQ</t>
  </si>
  <si>
    <t>Rank 2020</t>
  </si>
  <si>
    <t>Rank 2024</t>
  </si>
  <si>
    <t>Rank 2025</t>
  </si>
  <si>
    <t>Change 2024-25</t>
  </si>
  <si>
    <t>Aldershot BC</t>
  </si>
  <si>
    <t>South East</t>
  </si>
  <si>
    <t>Aldridge-Brownhills BC</t>
  </si>
  <si>
    <t>West Midlands</t>
  </si>
  <si>
    <t>Altrincham and Sale West BC</t>
  </si>
  <si>
    <t>North West</t>
  </si>
  <si>
    <t>Amber Valley CC</t>
  </si>
  <si>
    <t>East Midlands</t>
  </si>
  <si>
    <t>Arundel and South Downs CC</t>
  </si>
  <si>
    <t>Ashfield CC</t>
  </si>
  <si>
    <t>Ashford CC</t>
  </si>
  <si>
    <t>Ashton-under-Lyne BC</t>
  </si>
  <si>
    <t>Aylesbury CC</t>
  </si>
  <si>
    <t>Banbury CC</t>
  </si>
  <si>
    <t>Barking BC</t>
  </si>
  <si>
    <t>London</t>
  </si>
  <si>
    <t>Barnsley North CC</t>
  </si>
  <si>
    <t>Yorkshire and the Humber</t>
  </si>
  <si>
    <t>Barnsley South CC</t>
  </si>
  <si>
    <t>Barrow and Furness CC</t>
  </si>
  <si>
    <t>Basildon and Billericay BC</t>
  </si>
  <si>
    <t>Eastern</t>
  </si>
  <si>
    <t>Basingstoke BC</t>
  </si>
  <si>
    <t>Bassetlaw CC</t>
  </si>
  <si>
    <t>Bath CC</t>
  </si>
  <si>
    <t>South West</t>
  </si>
  <si>
    <t>Battersea BC</t>
  </si>
  <si>
    <t>Beaconsfield CC</t>
  </si>
  <si>
    <t>Beckenham and Penge BC</t>
  </si>
  <si>
    <t>Bedford BC</t>
  </si>
  <si>
    <t>Bermondsey and Old Southwark BC</t>
  </si>
  <si>
    <t>Bethnal Green and Stepney BC</t>
  </si>
  <si>
    <t>Beverley and Holderness CC</t>
  </si>
  <si>
    <t>Bexhill and Battle CC</t>
  </si>
  <si>
    <t>Bexleyheath and Crayford BC</t>
  </si>
  <si>
    <t>Bicester and Woodstock CC</t>
  </si>
  <si>
    <t>Birkenhead BC</t>
  </si>
  <si>
    <t>Birmingham Edgbaston BC</t>
  </si>
  <si>
    <t>Birmingham Erdington BC</t>
  </si>
  <si>
    <t>Birmingham Hall Green and Moseley BC</t>
  </si>
  <si>
    <t>Birmingham Hodge Hill and Solihull North BC</t>
  </si>
  <si>
    <t>Birmingham Ladywood BC</t>
  </si>
  <si>
    <t>Birmingham Northfield BC</t>
  </si>
  <si>
    <t>Birmingham Perry Barr BC</t>
  </si>
  <si>
    <t>Birmingham Selly Oak BC</t>
  </si>
  <si>
    <t>Birmingham Yardley BC</t>
  </si>
  <si>
    <t>Bishop Auckland CC</t>
  </si>
  <si>
    <t>North East</t>
  </si>
  <si>
    <t>Blackburn BC</t>
  </si>
  <si>
    <t>Blackley and Middleton South BC</t>
  </si>
  <si>
    <t>Blackpool North and Fleetwood BC</t>
  </si>
  <si>
    <t>Blackpool South BC</t>
  </si>
  <si>
    <t>Blaydon and Consett CC</t>
  </si>
  <si>
    <t>Blyth and Ashington CC</t>
  </si>
  <si>
    <t>Bognor Regis and Littlehampton BC</t>
  </si>
  <si>
    <t>Bolsover CC</t>
  </si>
  <si>
    <t>Bolton North East BC</t>
  </si>
  <si>
    <t>Bolton South and Walkden BC</t>
  </si>
  <si>
    <t>Bolton West CC</t>
  </si>
  <si>
    <t>Bootle BC</t>
  </si>
  <si>
    <t>Boston and Skegness CC</t>
  </si>
  <si>
    <t>Bournemouth East BC</t>
  </si>
  <si>
    <t>Bournemouth West BC</t>
  </si>
  <si>
    <t>Bracknell BC</t>
  </si>
  <si>
    <t>Bradford East BC</t>
  </si>
  <si>
    <t>Bradford South BC</t>
  </si>
  <si>
    <t>Bradford West BC</t>
  </si>
  <si>
    <t>Braintree CC</t>
  </si>
  <si>
    <t>Brent East BC</t>
  </si>
  <si>
    <t>Brent West BC</t>
  </si>
  <si>
    <t>Brentford and Isleworth BC</t>
  </si>
  <si>
    <t>Brentwood and Ongar CC</t>
  </si>
  <si>
    <t>Bridgwater CC</t>
  </si>
  <si>
    <t>Bridlington and The Wolds CC</t>
  </si>
  <si>
    <t>Brigg and Immingham CC</t>
  </si>
  <si>
    <t>Brighton Kemptown and Peacehaven BC</t>
  </si>
  <si>
    <t>Brighton Pavilion BC</t>
  </si>
  <si>
    <t>Bristol Central BC</t>
  </si>
  <si>
    <t>Bristol East BC</t>
  </si>
  <si>
    <t>Bristol North East BC</t>
  </si>
  <si>
    <t>Bristol North West BC</t>
  </si>
  <si>
    <t>Bristol South BC</t>
  </si>
  <si>
    <t>Broadland and Fakenham CC</t>
  </si>
  <si>
    <t>Bromley and Biggin Hill BC</t>
  </si>
  <si>
    <t>Bromsgrove CC</t>
  </si>
  <si>
    <t>Broxbourne CC</t>
  </si>
  <si>
    <t>Broxtowe CC</t>
  </si>
  <si>
    <t>Buckingham and Bletchley CC</t>
  </si>
  <si>
    <t>Burnley CC</t>
  </si>
  <si>
    <t>Burton and Uttoxeter CC</t>
  </si>
  <si>
    <t>Bury North BC</t>
  </si>
  <si>
    <t>Bury South BC</t>
  </si>
  <si>
    <t>Bury St Edmunds and Stowmarket CC</t>
  </si>
  <si>
    <t>Calder Valley CC</t>
  </si>
  <si>
    <t>Camborne and Redruth CC</t>
  </si>
  <si>
    <t>Cambridge BC</t>
  </si>
  <si>
    <t>Cannock Chase CC</t>
  </si>
  <si>
    <t>Canterbury CC</t>
  </si>
  <si>
    <t>Carlisle CC</t>
  </si>
  <si>
    <t>Carshalton and Wallington BC</t>
  </si>
  <si>
    <t>Castle Point BC</t>
  </si>
  <si>
    <t>Central Devon CC</t>
  </si>
  <si>
    <t>Central Suffolk and North Ipswich CC</t>
  </si>
  <si>
    <t>Chatham and Aylesford CC</t>
  </si>
  <si>
    <t>Cheadle BC</t>
  </si>
  <si>
    <t>Chelmsford BC</t>
  </si>
  <si>
    <t>Chelsea and Fulham BC</t>
  </si>
  <si>
    <t>Cheltenham BC</t>
  </si>
  <si>
    <t>Chesham and Amersham CC</t>
  </si>
  <si>
    <t>Chester North and Neston CC</t>
  </si>
  <si>
    <t>Chester South and Eddisbury CC</t>
  </si>
  <si>
    <t>Chesterfield BC</t>
  </si>
  <si>
    <t>Chichester CC</t>
  </si>
  <si>
    <t>Chingford and Woodford Green BC</t>
  </si>
  <si>
    <t>Chippenham CC</t>
  </si>
  <si>
    <t>Chipping Barnet BC</t>
  </si>
  <si>
    <t>Chorley CC</t>
  </si>
  <si>
    <t>Christchurch CC</t>
  </si>
  <si>
    <t>Cities of London and Westminster BC</t>
  </si>
  <si>
    <t>City of Durham CC</t>
  </si>
  <si>
    <t>Clacton CC</t>
  </si>
  <si>
    <t>Clapham and Brixton Hill BC</t>
  </si>
  <si>
    <t>Colchester BC</t>
  </si>
  <si>
    <t>Colne Valley CC</t>
  </si>
  <si>
    <t>Congleton CC</t>
  </si>
  <si>
    <t>Corby and East Northamptonshire CC</t>
  </si>
  <si>
    <t>Coventry East BC</t>
  </si>
  <si>
    <t>Coventry North West BC</t>
  </si>
  <si>
    <t>Coventry South BC</t>
  </si>
  <si>
    <t>Cramlington and Killingworth CC</t>
  </si>
  <si>
    <t>Crawley BC</t>
  </si>
  <si>
    <t>Crewe and Nantwich CC</t>
  </si>
  <si>
    <t>Croydon East BC</t>
  </si>
  <si>
    <t>Croydon South BC</t>
  </si>
  <si>
    <t>Croydon West BC</t>
  </si>
  <si>
    <t>Dagenham and Rainham BC</t>
  </si>
  <si>
    <t>Darlington CC</t>
  </si>
  <si>
    <t>Dartford CC</t>
  </si>
  <si>
    <t>Daventry CC</t>
  </si>
  <si>
    <t>Derby North BC</t>
  </si>
  <si>
    <t>Derby South BC</t>
  </si>
  <si>
    <t>Derbyshire Dales CC</t>
  </si>
  <si>
    <t>Dewsbury and Batley BC</t>
  </si>
  <si>
    <t>Didcot and Wantage CC</t>
  </si>
  <si>
    <t>Doncaster Central CC</t>
  </si>
  <si>
    <t>Doncaster East and the Isle of Axholme CC</t>
  </si>
  <si>
    <t>Doncaster North CC</t>
  </si>
  <si>
    <t>Dorking and Horley CC</t>
  </si>
  <si>
    <t>Dover and Deal CC</t>
  </si>
  <si>
    <t>Droitwich and Evesham CC</t>
  </si>
  <si>
    <t>Dudley BC</t>
  </si>
  <si>
    <t>Dulwich and West Norwood BC</t>
  </si>
  <si>
    <t>Dunstable and Leighton Buzzard CC</t>
  </si>
  <si>
    <t>Ealing Central and Acton BC</t>
  </si>
  <si>
    <t>Ealing North BC</t>
  </si>
  <si>
    <t>Ealing Southall BC</t>
  </si>
  <si>
    <t>Earley and Woodley BC</t>
  </si>
  <si>
    <t>Easington CC</t>
  </si>
  <si>
    <t>East Grinstead and Uckfield CC</t>
  </si>
  <si>
    <t>East Ham BC</t>
  </si>
  <si>
    <t>East Hampshire CC</t>
  </si>
  <si>
    <t>East Surrey CC</t>
  </si>
  <si>
    <t>East Thanet BC</t>
  </si>
  <si>
    <t>East Wiltshire CC</t>
  </si>
  <si>
    <t>East Worthing and Shoreham CC</t>
  </si>
  <si>
    <t>Eastbourne BC</t>
  </si>
  <si>
    <t>Eastleigh BC</t>
  </si>
  <si>
    <t>Edmonton and Winchmore Hill BC</t>
  </si>
  <si>
    <t>Ellesmere Port and Bromborough BC</t>
  </si>
  <si>
    <t>Eltham and Chislehurst BC</t>
  </si>
  <si>
    <t>Ely and East Cambridgeshire CC</t>
  </si>
  <si>
    <t>Enfield North BC</t>
  </si>
  <si>
    <t>Epping Forest CC</t>
  </si>
  <si>
    <t>Epsom and Ewell BC</t>
  </si>
  <si>
    <t>Erewash CC</t>
  </si>
  <si>
    <t>Erith and Thamesmead BC</t>
  </si>
  <si>
    <t>Esher and Walton BC</t>
  </si>
  <si>
    <t>Exeter BC</t>
  </si>
  <si>
    <t>Exmouth and Exeter East CC</t>
  </si>
  <si>
    <t>Fareham and Waterlooville CC</t>
  </si>
  <si>
    <t>Farnham and Bordon CC</t>
  </si>
  <si>
    <t>Faversham and Mid Kent CC</t>
  </si>
  <si>
    <t>Feltham and Heston BC</t>
  </si>
  <si>
    <t>Filton and Bradley Stoke BC</t>
  </si>
  <si>
    <t>Finchley and Golders Green BC</t>
  </si>
  <si>
    <t>Folkestone and Hythe CC</t>
  </si>
  <si>
    <t>Forest of Dean CC</t>
  </si>
  <si>
    <t>Frome and East Somerset CC</t>
  </si>
  <si>
    <t>Fylde CC</t>
  </si>
  <si>
    <t>Gainsborough CC</t>
  </si>
  <si>
    <t>Gateshead Central and Whickham BC</t>
  </si>
  <si>
    <t>Gedling CC</t>
  </si>
  <si>
    <t>Gillingham and Rainham BC</t>
  </si>
  <si>
    <t>Glastonbury and Somerton CC</t>
  </si>
  <si>
    <t>Gloucester BC</t>
  </si>
  <si>
    <t>Godalming and Ash CC</t>
  </si>
  <si>
    <t>Goole and Pocklington CC</t>
  </si>
  <si>
    <t>Gorton and Denton BC</t>
  </si>
  <si>
    <t>Gosport BC</t>
  </si>
  <si>
    <t>Grantham and Bourne CC</t>
  </si>
  <si>
    <t>Gravesham CC</t>
  </si>
  <si>
    <t>Great Grimsby and Cleethorpes BC</t>
  </si>
  <si>
    <t>Great Yarmouth CC</t>
  </si>
  <si>
    <t>Greenwich and Woolwich BC</t>
  </si>
  <si>
    <t>Guildford CC</t>
  </si>
  <si>
    <t>Hackney North and Stoke Newington BC</t>
  </si>
  <si>
    <t>Hackney South and Shoreditch BC</t>
  </si>
  <si>
    <t>Halesowen BC</t>
  </si>
  <si>
    <t>Halifax BC</t>
  </si>
  <si>
    <t>Hamble Valley CC</t>
  </si>
  <si>
    <t>Hammersmith and Chiswick BC</t>
  </si>
  <si>
    <t>Hampstead and Highgate BC</t>
  </si>
  <si>
    <t>Harborough, Oadby and Wigston CC</t>
  </si>
  <si>
    <t>Harlow CC</t>
  </si>
  <si>
    <t>Harpenden and Berkhamsted CC</t>
  </si>
  <si>
    <t>Harrogate and Knaresborough CC</t>
  </si>
  <si>
    <t>Harrow East BC</t>
  </si>
  <si>
    <t>Harrow West BC</t>
  </si>
  <si>
    <t>Hartlepool CC</t>
  </si>
  <si>
    <t>Harwich and North Essex CC</t>
  </si>
  <si>
    <t>Hastings and Rye CC</t>
  </si>
  <si>
    <t>Havant BC</t>
  </si>
  <si>
    <t>Hayes and Harlington BC</t>
  </si>
  <si>
    <t>Hazel Grove CC</t>
  </si>
  <si>
    <t>Hemel Hempstead CC</t>
  </si>
  <si>
    <t>Hendon BC</t>
  </si>
  <si>
    <t>Henley and Thame CC</t>
  </si>
  <si>
    <t>Hereford and South Herefordshire CC</t>
  </si>
  <si>
    <t>Herne Bay and Sandwich CC</t>
  </si>
  <si>
    <t>Hertford and Stortford CC</t>
  </si>
  <si>
    <t>Hertsmere CC</t>
  </si>
  <si>
    <t>Hexham CC</t>
  </si>
  <si>
    <t>Heywood and Middleton North CC</t>
  </si>
  <si>
    <t>High Peak CC</t>
  </si>
  <si>
    <t>Hinckley and Bosworth CC</t>
  </si>
  <si>
    <t>Hitchin CC</t>
  </si>
  <si>
    <t>Holborn and St Pancras BC</t>
  </si>
  <si>
    <t>Honiton and Sidmouth CC</t>
  </si>
  <si>
    <t>Hornchurch and Upminster BC</t>
  </si>
  <si>
    <t>Hornsey and Friern Barnet BC</t>
  </si>
  <si>
    <t>Horsham CC</t>
  </si>
  <si>
    <t>Houghton and Sunderland South CC</t>
  </si>
  <si>
    <t>Hove and Portslade BC</t>
  </si>
  <si>
    <t>Huddersfield BC</t>
  </si>
  <si>
    <t>Huntingdon CC</t>
  </si>
  <si>
    <t>Hyndburn CC</t>
  </si>
  <si>
    <t>Ilford North BC</t>
  </si>
  <si>
    <t>Ilford South BC</t>
  </si>
  <si>
    <t>Ipswich BC</t>
  </si>
  <si>
    <t>Isle of Wight East CC</t>
  </si>
  <si>
    <t>Isle of Wight West CC</t>
  </si>
  <si>
    <t>Islington North BC</t>
  </si>
  <si>
    <t>Islington South and Finsbury BC</t>
  </si>
  <si>
    <t>Jarrow and Gateshead East BC</t>
  </si>
  <si>
    <t>Keighley and Ilkley CC</t>
  </si>
  <si>
    <t>Kenilworth and Southam CC</t>
  </si>
  <si>
    <t>Kensington and Bayswater BC</t>
  </si>
  <si>
    <t>Kettering CC</t>
  </si>
  <si>
    <t>Kingston and Surbiton BC</t>
  </si>
  <si>
    <t>Kingston upon Hull East BC</t>
  </si>
  <si>
    <t>Kingston upon Hull North and Cottingham BC</t>
  </si>
  <si>
    <t>Kingston upon Hull West and Haltemprice BC</t>
  </si>
  <si>
    <t>Kingswinford and South Staffordshire CC</t>
  </si>
  <si>
    <t>Knowsley BC</t>
  </si>
  <si>
    <t>Lancaster and Wyre CC</t>
  </si>
  <si>
    <t>Leeds Central and Headingley BC</t>
  </si>
  <si>
    <t>Leeds East CC</t>
  </si>
  <si>
    <t>Leeds North East BC</t>
  </si>
  <si>
    <t>Leeds North West CC</t>
  </si>
  <si>
    <t>Leeds South BC</t>
  </si>
  <si>
    <t>Leeds South West and Morley BC</t>
  </si>
  <si>
    <t>Leeds West and Pudsey BC</t>
  </si>
  <si>
    <t>Leicester East BC</t>
  </si>
  <si>
    <t>Leicester South BC</t>
  </si>
  <si>
    <t>Leicester West BC</t>
  </si>
  <si>
    <t>Leigh and Atherton BC</t>
  </si>
  <si>
    <t>Lewes CC</t>
  </si>
  <si>
    <t>Lewisham East BC</t>
  </si>
  <si>
    <t>Lewisham North BC</t>
  </si>
  <si>
    <t>Lewisham West and East Dulwich BC</t>
  </si>
  <si>
    <t>Leyton and Wanstead BC</t>
  </si>
  <si>
    <t>Lichfield CC</t>
  </si>
  <si>
    <t>Lincoln BC</t>
  </si>
  <si>
    <t>Liverpool Garston BC</t>
  </si>
  <si>
    <t>Liverpool Riverside BC</t>
  </si>
  <si>
    <t>Liverpool Walton BC</t>
  </si>
  <si>
    <t>Liverpool Wavertree BC</t>
  </si>
  <si>
    <t>Liverpool West Derby BC</t>
  </si>
  <si>
    <t>Loughborough CC</t>
  </si>
  <si>
    <t>Louth and Horncastle CC</t>
  </si>
  <si>
    <t>Lowestoft CC</t>
  </si>
  <si>
    <t>Luton North BC</t>
  </si>
  <si>
    <t>Luton South and South Bedfordshire CC</t>
  </si>
  <si>
    <t>Macclesfield CC</t>
  </si>
  <si>
    <t>Maidenhead CC</t>
  </si>
  <si>
    <t>Maidstone and Malling CC</t>
  </si>
  <si>
    <t>Makerfield BC</t>
  </si>
  <si>
    <t>Maldon CC</t>
  </si>
  <si>
    <t>Manchester Central BC</t>
  </si>
  <si>
    <t>Manchester Rusholme BC</t>
  </si>
  <si>
    <t>Manchester Withington BC</t>
  </si>
  <si>
    <t>Mansfield CC</t>
  </si>
  <si>
    <t>Melksham and Devizes CC</t>
  </si>
  <si>
    <t>Melton and Syston CC</t>
  </si>
  <si>
    <t>Meriden and Solihull East CC</t>
  </si>
  <si>
    <t>Mid Bedfordshire CC</t>
  </si>
  <si>
    <t>Mid Buckinghamshire CC</t>
  </si>
  <si>
    <t>Mid Cheshire CC</t>
  </si>
  <si>
    <t>Mid Derbyshire CC</t>
  </si>
  <si>
    <t>Mid Dorset and North Poole CC</t>
  </si>
  <si>
    <t>Mid Leicestershire CC</t>
  </si>
  <si>
    <t>Mid Norfolk CC</t>
  </si>
  <si>
    <t>Mid Sussex CC</t>
  </si>
  <si>
    <t>Middlesbrough and Thornaby East BC</t>
  </si>
  <si>
    <t>Middlesbrough South and East Cleveland CC</t>
  </si>
  <si>
    <t>Milton Keynes Central BC</t>
  </si>
  <si>
    <t>Milton Keynes North CC</t>
  </si>
  <si>
    <t>Mitcham and Morden BC</t>
  </si>
  <si>
    <t>Morecambe and Lunesdale CC</t>
  </si>
  <si>
    <t>New Forest East CC</t>
  </si>
  <si>
    <t>New Forest West CC</t>
  </si>
  <si>
    <t>Newark CC</t>
  </si>
  <si>
    <t>Newbury CC</t>
  </si>
  <si>
    <t>Newcastle upon Tyne Central and West BC</t>
  </si>
  <si>
    <t>Newcastle upon Tyne East and Wallsend BC</t>
  </si>
  <si>
    <t>Newcastle upon Tyne North BC</t>
  </si>
  <si>
    <t>Newcastle-under-Lyme CC</t>
  </si>
  <si>
    <t>Newton Abbot CC</t>
  </si>
  <si>
    <t>Newton Aycliffe and Spennymoor CC</t>
  </si>
  <si>
    <t>Normanton and Hemsworth CC</t>
  </si>
  <si>
    <t>North Bedfordshire CC</t>
  </si>
  <si>
    <t>North Cornwall CC</t>
  </si>
  <si>
    <t>North Cotswolds CC</t>
  </si>
  <si>
    <t>North Devon CC</t>
  </si>
  <si>
    <t>North Dorset CC</t>
  </si>
  <si>
    <t>North Durham CC</t>
  </si>
  <si>
    <t>North East Cambridgeshire CC</t>
  </si>
  <si>
    <t>North East Derbyshire CC</t>
  </si>
  <si>
    <t>North East Hampshire CC</t>
  </si>
  <si>
    <t>North East Hertfordshire CC</t>
  </si>
  <si>
    <t>North East Somerset and Hanham CC</t>
  </si>
  <si>
    <t>North Herefordshire CC</t>
  </si>
  <si>
    <t>North Norfolk CC</t>
  </si>
  <si>
    <t>North Northumberland CC</t>
  </si>
  <si>
    <t>North Shropshire CC</t>
  </si>
  <si>
    <t>North Somerset CC</t>
  </si>
  <si>
    <t>North Warwickshire and Bedworth CC</t>
  </si>
  <si>
    <t>North West Cambridgeshire CC</t>
  </si>
  <si>
    <t>North West Essex CC</t>
  </si>
  <si>
    <t>North West Hampshire CC</t>
  </si>
  <si>
    <t>North West Leicestershire CC</t>
  </si>
  <si>
    <t>North West Norfolk CC</t>
  </si>
  <si>
    <t>Northampton North BC</t>
  </si>
  <si>
    <t>Northampton South BC</t>
  </si>
  <si>
    <t>Norwich North BC</t>
  </si>
  <si>
    <t>Norwich South BC</t>
  </si>
  <si>
    <t>Nottingham East BC</t>
  </si>
  <si>
    <t>Nottingham North and Kimberley BC</t>
  </si>
  <si>
    <t>Nottingham South BC</t>
  </si>
  <si>
    <t>Nuneaton CC</t>
  </si>
  <si>
    <t>Old Bexley and Sidcup BC</t>
  </si>
  <si>
    <t>Oldham East and Saddleworth CC</t>
  </si>
  <si>
    <t>Oldham West, Chadderton and Royton BC</t>
  </si>
  <si>
    <t>Orpington BC</t>
  </si>
  <si>
    <t>Ossett and Denby Dale CC</t>
  </si>
  <si>
    <t>Oxford East BC</t>
  </si>
  <si>
    <t>Oxford West and Abingdon CC</t>
  </si>
  <si>
    <t>Peckham BC</t>
  </si>
  <si>
    <t>Pendle and Clitheroe CC</t>
  </si>
  <si>
    <t>Penistone and Stocksbridge CC</t>
  </si>
  <si>
    <t>Penrith and Solway CC</t>
  </si>
  <si>
    <t>Peterborough CC</t>
  </si>
  <si>
    <t>Plymouth Moor View BC</t>
  </si>
  <si>
    <t>Plymouth Sutton and Devonport BC</t>
  </si>
  <si>
    <t>Pontefract, Castleford and Knottingley CC</t>
  </si>
  <si>
    <t>Poole BC</t>
  </si>
  <si>
    <t>Poplar and Limehouse BC</t>
  </si>
  <si>
    <t>Portsmouth North BC</t>
  </si>
  <si>
    <t>Portsmouth South BC</t>
  </si>
  <si>
    <t>Preston BC</t>
  </si>
  <si>
    <t>Putney BC</t>
  </si>
  <si>
    <t>Queen's Park and Maida Vale BC</t>
  </si>
  <si>
    <t>Rawmarsh and Conisbrough CC</t>
  </si>
  <si>
    <t>Rayleigh and Wickford CC</t>
  </si>
  <si>
    <t>Reading Central BC</t>
  </si>
  <si>
    <t>Reading West and Mid Berkshire CC</t>
  </si>
  <si>
    <t>Redcar BC</t>
  </si>
  <si>
    <t>Redditch CC</t>
  </si>
  <si>
    <t>Reigate CC</t>
  </si>
  <si>
    <t>Ribble Valley CC</t>
  </si>
  <si>
    <t>Richmond and Northallerton CC</t>
  </si>
  <si>
    <t>Richmond Park BC</t>
  </si>
  <si>
    <t>Rochdale CC</t>
  </si>
  <si>
    <t>Rochester and Strood CC</t>
  </si>
  <si>
    <t>Romford BC</t>
  </si>
  <si>
    <t>Romsey and Southampton North CC</t>
  </si>
  <si>
    <t>Rossendale and Darwen CC</t>
  </si>
  <si>
    <t>Rother Valley CC</t>
  </si>
  <si>
    <t>Rotherham BC</t>
  </si>
  <si>
    <t>Rugby CC</t>
  </si>
  <si>
    <t>Ruislip, Northwood and Pinner BC</t>
  </si>
  <si>
    <t>Runcorn and Helsby CC</t>
  </si>
  <si>
    <t>Runnymede and Weybridge CC</t>
  </si>
  <si>
    <t>Rushcliffe CC</t>
  </si>
  <si>
    <t>Rutland and Stamford CC</t>
  </si>
  <si>
    <t>Salford BC</t>
  </si>
  <si>
    <t>Salisbury CC</t>
  </si>
  <si>
    <t>Scarborough and Whitby CC</t>
  </si>
  <si>
    <t>Scunthorpe CC</t>
  </si>
  <si>
    <t>Sefton Central CC</t>
  </si>
  <si>
    <t>Selby CC</t>
  </si>
  <si>
    <t>Sevenoaks CC</t>
  </si>
  <si>
    <t>Sheffield Brightside and Hillsborough BC</t>
  </si>
  <si>
    <t>Sheffield Central BC</t>
  </si>
  <si>
    <t>Sheffield Hallam CC</t>
  </si>
  <si>
    <t>Sheffield Heeley BC</t>
  </si>
  <si>
    <t>Sheffield South East BC</t>
  </si>
  <si>
    <t>Sherwood Forest CC</t>
  </si>
  <si>
    <t>Shipley CC</t>
  </si>
  <si>
    <t>Shrewsbury CC</t>
  </si>
  <si>
    <t>Sittingbourne and Sheppey CC</t>
  </si>
  <si>
    <t>Skipton and Ripon CC</t>
  </si>
  <si>
    <t>Sleaford and North Hykeham CC</t>
  </si>
  <si>
    <t>Slough BC</t>
  </si>
  <si>
    <t>Smethwick BC</t>
  </si>
  <si>
    <t>Solihull West and Shirley BC</t>
  </si>
  <si>
    <t>South Basildon and East Thurrock CC</t>
  </si>
  <si>
    <t>South Cambridgeshire CC</t>
  </si>
  <si>
    <t>South Cotswolds CC</t>
  </si>
  <si>
    <t>South Derbyshire CC</t>
  </si>
  <si>
    <t>South Devon CC</t>
  </si>
  <si>
    <t>South Dorset CC</t>
  </si>
  <si>
    <t>South East Cornwall CC</t>
  </si>
  <si>
    <t>South Holland and The Deepings CC</t>
  </si>
  <si>
    <t>South Leicestershire CC</t>
  </si>
  <si>
    <t>South Norfolk CC</t>
  </si>
  <si>
    <t>South Northamptonshire CC</t>
  </si>
  <si>
    <t>South Ribble CC</t>
  </si>
  <si>
    <t>South Shields BC</t>
  </si>
  <si>
    <t>South Shropshire CC</t>
  </si>
  <si>
    <t>South Suffolk CC</t>
  </si>
  <si>
    <t>South West Devon CC</t>
  </si>
  <si>
    <t>South West Hertfordshire CC</t>
  </si>
  <si>
    <t>South West Norfolk CC</t>
  </si>
  <si>
    <t>South West Wiltshire CC</t>
  </si>
  <si>
    <t>Southampton Itchen BC</t>
  </si>
  <si>
    <t>Southampton Test BC</t>
  </si>
  <si>
    <t>Southend East and Rochford CC</t>
  </si>
  <si>
    <t>Southend West and Leigh BC</t>
  </si>
  <si>
    <t>Southgate and Wood Green BC</t>
  </si>
  <si>
    <t>Southport CC</t>
  </si>
  <si>
    <t>Spelthorne BC</t>
  </si>
  <si>
    <t>Spen Valley BC</t>
  </si>
  <si>
    <t>St Albans CC</t>
  </si>
  <si>
    <t>St Austell and Newquay CC</t>
  </si>
  <si>
    <t>St Helens North CC</t>
  </si>
  <si>
    <t>St Helens South and Whiston BC</t>
  </si>
  <si>
    <t>St Ives CC</t>
  </si>
  <si>
    <t>St Neots and Mid Cambridgeshire CC</t>
  </si>
  <si>
    <t>Stafford CC</t>
  </si>
  <si>
    <t>Staffordshire Moorlands CC</t>
  </si>
  <si>
    <t>Stalybridge and Hyde CC</t>
  </si>
  <si>
    <t>Stevenage CC</t>
  </si>
  <si>
    <t>Stockport BC</t>
  </si>
  <si>
    <t>Stockton North CC</t>
  </si>
  <si>
    <t>Stockton West CC</t>
  </si>
  <si>
    <t>Stoke-on-Trent Central BC</t>
  </si>
  <si>
    <t>Stoke-on-Trent North BC</t>
  </si>
  <si>
    <t>Stoke-on-Trent South CC</t>
  </si>
  <si>
    <t>Stone, Great Wyrley and Penkridge CC</t>
  </si>
  <si>
    <t>Stourbridge BC</t>
  </si>
  <si>
    <t>Stratford and Bow BC</t>
  </si>
  <si>
    <t>Stratford-on-Avon CC</t>
  </si>
  <si>
    <t>Streatham and Croydon North BC</t>
  </si>
  <si>
    <t>Stretford and Urmston BC</t>
  </si>
  <si>
    <t>Stroud CC</t>
  </si>
  <si>
    <t>Suffolk Coastal CC</t>
  </si>
  <si>
    <t>Sunderland Central BC</t>
  </si>
  <si>
    <t>Surrey Heath CC</t>
  </si>
  <si>
    <t>Sussex Weald CC</t>
  </si>
  <si>
    <t>Sutton and Cheam BC</t>
  </si>
  <si>
    <t>Sutton Coldfield BC</t>
  </si>
  <si>
    <t>Swindon North CC</t>
  </si>
  <si>
    <t>Swindon South BC</t>
  </si>
  <si>
    <t>Tamworth CC</t>
  </si>
  <si>
    <t>Tatton CC</t>
  </si>
  <si>
    <t>Taunton and Wellington CC</t>
  </si>
  <si>
    <t>Telford BC</t>
  </si>
  <si>
    <t>Tewkesbury CC</t>
  </si>
  <si>
    <t>The Wrekin CC</t>
  </si>
  <si>
    <t>Thirsk and Malton CC</t>
  </si>
  <si>
    <t>Thornbury and Yate CC</t>
  </si>
  <si>
    <t>Thurrock BC</t>
  </si>
  <si>
    <t>Tipton and Wednesbury BC</t>
  </si>
  <si>
    <t>Tiverton and Minehead CC</t>
  </si>
  <si>
    <t>Tonbridge CC</t>
  </si>
  <si>
    <t>Tooting BC</t>
  </si>
  <si>
    <t>Torbay BC</t>
  </si>
  <si>
    <t>Torridge and Tavistock CC</t>
  </si>
  <si>
    <t>Tottenham BC</t>
  </si>
  <si>
    <t>Truro and Falmouth CC</t>
  </si>
  <si>
    <t>Tunbridge Wells CC</t>
  </si>
  <si>
    <t>Twickenham BC</t>
  </si>
  <si>
    <t>Tynemouth BC</t>
  </si>
  <si>
    <t>Uxbridge and South Ruislip BC</t>
  </si>
  <si>
    <t>Vauxhall and Camberwell Green BC</t>
  </si>
  <si>
    <t>Wakefield and Rothwell BC</t>
  </si>
  <si>
    <t>Wallasey BC</t>
  </si>
  <si>
    <t>Walsall and Bloxwich BC</t>
  </si>
  <si>
    <t>Walthamstow BC</t>
  </si>
  <si>
    <t>Warrington North CC</t>
  </si>
  <si>
    <t>Warrington South CC</t>
  </si>
  <si>
    <t>Warwick and Leamington CC</t>
  </si>
  <si>
    <t>Washington and Gateshead South BC</t>
  </si>
  <si>
    <t>Watford BC</t>
  </si>
  <si>
    <t>Waveney Valley CC</t>
  </si>
  <si>
    <t>Weald of Kent CC</t>
  </si>
  <si>
    <t>Wellingborough and Rushden CC</t>
  </si>
  <si>
    <t>Wells and Mendip Hills CC</t>
  </si>
  <si>
    <t>Welwyn Hatfield CC</t>
  </si>
  <si>
    <t>West Bromwich BC</t>
  </si>
  <si>
    <t>West Dorset CC</t>
  </si>
  <si>
    <t>West Ham and Beckton BC</t>
  </si>
  <si>
    <t>West Lancashire CC</t>
  </si>
  <si>
    <t>West Suffolk CC</t>
  </si>
  <si>
    <t>West Worcestershire CC</t>
  </si>
  <si>
    <t>Westmorland and Lonsdale CC</t>
  </si>
  <si>
    <t>Weston-super-Mare CC</t>
  </si>
  <si>
    <t>Wetherby and Easingwold CC</t>
  </si>
  <si>
    <t>Whitehaven and Workington CC</t>
  </si>
  <si>
    <t>Widnes and Halewood CC</t>
  </si>
  <si>
    <t>Wigan CC</t>
  </si>
  <si>
    <t>Wimbledon BC</t>
  </si>
  <si>
    <t>Winchester CC</t>
  </si>
  <si>
    <t>Windsor CC</t>
  </si>
  <si>
    <t>Wirral West CC</t>
  </si>
  <si>
    <t>Witham CC</t>
  </si>
  <si>
    <t>Witney CC</t>
  </si>
  <si>
    <t>Woking BC</t>
  </si>
  <si>
    <t>Wokingham CC</t>
  </si>
  <si>
    <t>Wolverhampton North East BC</t>
  </si>
  <si>
    <t>Wolverhampton South East BC</t>
  </si>
  <si>
    <t>Wolverhampton West BC</t>
  </si>
  <si>
    <t>Worcester BC</t>
  </si>
  <si>
    <t>Worsley and Eccles CC</t>
  </si>
  <si>
    <t>Worthing West CC</t>
  </si>
  <si>
    <t>Wycombe CC</t>
  </si>
  <si>
    <t>Wyre Forest CC</t>
  </si>
  <si>
    <t>Wythenshawe and Sale East BC</t>
  </si>
  <si>
    <t>Yeovil CC</t>
  </si>
  <si>
    <t>York Central BC</t>
  </si>
  <si>
    <t>York Outer CC</t>
  </si>
  <si>
    <t>Total</t>
  </si>
  <si>
    <t>Disparity</t>
  </si>
  <si>
    <t>Highest</t>
  </si>
  <si>
    <t>Lowest</t>
  </si>
  <si>
    <t>Standard Deviation</t>
  </si>
  <si>
    <t>Electoral Quota</t>
  </si>
  <si>
    <t>Greater than EQ - More than 20%</t>
  </si>
  <si>
    <t>Greater than EQ - More than 15% up to 20%</t>
  </si>
  <si>
    <t>Greater than EQ - More than 10% up to 15%</t>
  </si>
  <si>
    <t>Greater than EQ - More than 5% up to 10%</t>
  </si>
  <si>
    <t>Within 5% of EQ</t>
  </si>
  <si>
    <t>Less than EQ - More than 5% up to 10%</t>
  </si>
  <si>
    <t>Less than EQ - More than 10% up to 15%</t>
  </si>
  <si>
    <t>Less than EQ - More than 15% up to 20%</t>
  </si>
  <si>
    <t>Less than EQ - More than 20%</t>
  </si>
  <si>
    <t>EQ +20%</t>
  </si>
  <si>
    <t>EQ +15%</t>
  </si>
  <si>
    <t>EQ +10%</t>
  </si>
  <si>
    <t>EQ + 5%</t>
  </si>
  <si>
    <t>EQ - 5%</t>
  </si>
  <si>
    <t>EQ -10%</t>
  </si>
  <si>
    <t>EQ -15%</t>
  </si>
  <si>
    <t>EQ -20%</t>
  </si>
  <si>
    <t>Ceremonial county</t>
  </si>
  <si>
    <t>Local authority</t>
  </si>
  <si>
    <t>Mathematical entitlement</t>
  </si>
  <si>
    <t>Derbyshire</t>
  </si>
  <si>
    <t>Amber Valley</t>
  </si>
  <si>
    <t>na</t>
  </si>
  <si>
    <t>Bolsover</t>
  </si>
  <si>
    <t>Chesterfield</t>
  </si>
  <si>
    <t>Derby</t>
  </si>
  <si>
    <t>Derbyshire Dales</t>
  </si>
  <si>
    <t>Erewash</t>
  </si>
  <si>
    <t>High Peak</t>
  </si>
  <si>
    <t>North East Derbyshire</t>
  </si>
  <si>
    <t>South Derbyshire</t>
  </si>
  <si>
    <t>Leicestershire</t>
  </si>
  <si>
    <t>Blaby</t>
  </si>
  <si>
    <t>Charnwood</t>
  </si>
  <si>
    <t>Harborough</t>
  </si>
  <si>
    <t>Hinckley and Bosworth</t>
  </si>
  <si>
    <t>Leicester</t>
  </si>
  <si>
    <t>Melton</t>
  </si>
  <si>
    <t>North West Leicestershire</t>
  </si>
  <si>
    <t>Oadby and Wigston</t>
  </si>
  <si>
    <t>Lincolnshire</t>
  </si>
  <si>
    <t>Boston</t>
  </si>
  <si>
    <t>East Lindsey</t>
  </si>
  <si>
    <t>Lincoln</t>
  </si>
  <si>
    <t>North Kesteven</t>
  </si>
  <si>
    <t>South Holland</t>
  </si>
  <si>
    <t>South Kesteven</t>
  </si>
  <si>
    <t>West Lindsey</t>
  </si>
  <si>
    <t>Northamptonshire</t>
  </si>
  <si>
    <t>North Northamptonshire</t>
  </si>
  <si>
    <t>Nottinghamshire</t>
  </si>
  <si>
    <t>Ashfield</t>
  </si>
  <si>
    <t>Bassetlaw</t>
  </si>
  <si>
    <t>Broxtowe</t>
  </si>
  <si>
    <t>Gedling</t>
  </si>
  <si>
    <t>Mansfield</t>
  </si>
  <si>
    <t>Newark and Sherwood</t>
  </si>
  <si>
    <t>Rushcliffe</t>
  </si>
  <si>
    <t>Rutland</t>
  </si>
  <si>
    <t>Bedfordshire</t>
  </si>
  <si>
    <t>Bedford</t>
  </si>
  <si>
    <t>Central Bedfordshire</t>
  </si>
  <si>
    <t>Luton</t>
  </si>
  <si>
    <t>Cambridgeshire</t>
  </si>
  <si>
    <t>Cambridge</t>
  </si>
  <si>
    <t>East Cambridgeshire</t>
  </si>
  <si>
    <t>Fenland</t>
  </si>
  <si>
    <t>Huntingdonshire</t>
  </si>
  <si>
    <t>Peterborough</t>
  </si>
  <si>
    <t>South Cambridgeshire</t>
  </si>
  <si>
    <t>Essex</t>
  </si>
  <si>
    <t>Basildon</t>
  </si>
  <si>
    <t>Braintree</t>
  </si>
  <si>
    <t>Brentwood</t>
  </si>
  <si>
    <t>Castle Point</t>
  </si>
  <si>
    <t>Colchester</t>
  </si>
  <si>
    <t>Epping Forest</t>
  </si>
  <si>
    <t>Harlow</t>
  </si>
  <si>
    <t>Maldon</t>
  </si>
  <si>
    <t>Rochford</t>
  </si>
  <si>
    <t>Southend-on-Sea</t>
  </si>
  <si>
    <t>Tendring</t>
  </si>
  <si>
    <t>Thurrock</t>
  </si>
  <si>
    <t>Uttlesford</t>
  </si>
  <si>
    <t>Hertfordshire</t>
  </si>
  <si>
    <t>Broxbourne</t>
  </si>
  <si>
    <t>Dacorum</t>
  </si>
  <si>
    <t>East Hertfordshire</t>
  </si>
  <si>
    <t>Hertsmere</t>
  </si>
  <si>
    <t>North Hertfordshire</t>
  </si>
  <si>
    <t>St Albans</t>
  </si>
  <si>
    <t>Stevenage</t>
  </si>
  <si>
    <t>Three Rivers</t>
  </si>
  <si>
    <t>Watford</t>
  </si>
  <si>
    <t>Welwyn Hatfield</t>
  </si>
  <si>
    <t>Norfolk</t>
  </si>
  <si>
    <t>Breckland</t>
  </si>
  <si>
    <t>Broadland</t>
  </si>
  <si>
    <t>Great Yarmouth</t>
  </si>
  <si>
    <t>Kings Lynn and West Norfolk</t>
  </si>
  <si>
    <t>North Norfolk</t>
  </si>
  <si>
    <t>Norwich</t>
  </si>
  <si>
    <t>South Norfolk</t>
  </si>
  <si>
    <t>Suffolk</t>
  </si>
  <si>
    <t>Babergh</t>
  </si>
  <si>
    <t>East Suffolk</t>
  </si>
  <si>
    <t>Ipswich</t>
  </si>
  <si>
    <t>Mid Suffolk</t>
  </si>
  <si>
    <t>West Suffolk</t>
  </si>
  <si>
    <t>Barking and Dagenham</t>
  </si>
  <si>
    <t>Barnet</t>
  </si>
  <si>
    <t>Bexley</t>
  </si>
  <si>
    <t>Brent</t>
  </si>
  <si>
    <t>Bromley</t>
  </si>
  <si>
    <t>Camden</t>
  </si>
  <si>
    <t>City of London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</si>
  <si>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</si>
  <si>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</si>
  <si>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</si>
  <si>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</si>
  <si>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</si>
  <si>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</si>
  <si>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</si>
  <si>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</si>
  <si>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</si>
  <si>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</si>
  <si>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</si>
  <si>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</si>
  <si>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</si>
  <si>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</si>
  <si>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Lewisham</t>
  </si>
  <si>
    <t>Merton</t>
  </si>
  <si>
    <t>Newham</t>
  </si>
  <si>
    <t>Redbridge</t>
  </si>
  <si>
    <t>Richmond upon Thames</t>
  </si>
  <si>
    <t>Southwark</t>
  </si>
  <si>
    <t>Sutton</t>
  </si>
  <si>
    <t>Tower Hamlets</t>
  </si>
  <si>
    <t>Waltham Forest</t>
  </si>
  <si>
    <t>Wandsworth</t>
  </si>
  <si>
    <t>Westminster</t>
  </si>
  <si>
    <t>County Durham</t>
  </si>
  <si>
    <t>Darlington</t>
  </si>
  <si>
    <t>Durham</t>
  </si>
  <si>
    <t>Hartlepool</t>
  </si>
  <si>
    <t>Stockton-on-Tees</t>
  </si>
  <si>
    <t>Middlesbrough</t>
  </si>
  <si>
    <t>Redcar and Cleveland</t>
  </si>
  <si>
    <t>Northumberland</t>
  </si>
  <si>
    <t>Tyne and Wear</t>
  </si>
  <si>
    <t>Gateshead</t>
  </si>
  <si>
    <t>Newcastle upon Tyne</t>
  </si>
  <si>
    <t>North Tyneside</t>
  </si>
  <si>
    <t>South Tyneside</t>
  </si>
  <si>
    <t>Sunderland</t>
  </si>
  <si>
    <t>Cheshire</t>
  </si>
  <si>
    <t>Cheshire East</t>
  </si>
  <si>
    <t>Cheshire West and Chester</t>
  </si>
  <si>
    <t>Halton</t>
  </si>
  <si>
    <t>Warrington</t>
  </si>
  <si>
    <t>Cumbria</t>
  </si>
  <si>
    <t>Cumberland</t>
  </si>
  <si>
    <t>Westmorland and Furness</t>
  </si>
  <si>
    <t>Greater Manchester</t>
  </si>
  <si>
    <t>Bolton</t>
  </si>
  <si>
    <t>Bury</t>
  </si>
  <si>
    <t>Manchester</t>
  </si>
  <si>
    <t>Oldham</t>
  </si>
  <si>
    <t>Rochdale</t>
  </si>
  <si>
    <t>Salford</t>
  </si>
  <si>
    <t>Stockport</t>
  </si>
  <si>
    <t>Tameside</t>
  </si>
  <si>
    <t>Trafford</t>
  </si>
  <si>
    <t>Wigan</t>
  </si>
  <si>
    <t>Lancashire</t>
  </si>
  <si>
    <t>Blackburn with Darwen</t>
  </si>
  <si>
    <t>Blackpool</t>
  </si>
  <si>
    <t>Burnley</t>
  </si>
  <si>
    <t>Chorley</t>
  </si>
  <si>
    <t>Fylde</t>
  </si>
  <si>
    <t>Hyndburn</t>
  </si>
  <si>
    <t>Lancaster</t>
  </si>
  <si>
    <t>Pendle</t>
  </si>
  <si>
    <t>Preston</t>
  </si>
  <si>
    <t>Ribble Valley</t>
  </si>
  <si>
    <t>Rossendale</t>
  </si>
  <si>
    <t>South Ribble</t>
  </si>
  <si>
    <t>West Lancashire</t>
  </si>
  <si>
    <t>Wyre</t>
  </si>
  <si>
    <t>Merseyside</t>
  </si>
  <si>
    <t>Knowsley</t>
  </si>
  <si>
    <t>Liverpool</t>
  </si>
  <si>
    <t>Sefton</t>
  </si>
  <si>
    <t>St Helens</t>
  </si>
  <si>
    <t>Wirral</t>
  </si>
  <si>
    <t>Berkshire</t>
  </si>
  <si>
    <t>Bracknell Forest</t>
  </si>
  <si>
    <t>Reading</t>
  </si>
  <si>
    <t>Slough</t>
  </si>
  <si>
    <t>West Berkshire</t>
  </si>
  <si>
    <t>Windsor and Maidenhead</t>
  </si>
  <si>
    <t>Wokingham</t>
  </si>
  <si>
    <t>Buckinghamshire</t>
  </si>
  <si>
    <t>Milton Keynes</t>
  </si>
  <si>
    <t>East Sussex</t>
  </si>
  <si>
    <t>Brighton and Hove</t>
  </si>
  <si>
    <t>Eastbourne</t>
  </si>
  <si>
    <t>Hastings</t>
  </si>
  <si>
    <t>Lewes</t>
  </si>
  <si>
    <t>Rother</t>
  </si>
  <si>
    <t>Wealden</t>
  </si>
  <si>
    <t>Hampshire</t>
  </si>
  <si>
    <t>Basingstoke and Deane</t>
  </si>
  <si>
    <t>East Hampshire</t>
  </si>
  <si>
    <t>Eastleigh</t>
  </si>
  <si>
    <t>Fareham</t>
  </si>
  <si>
    <t>Gosport</t>
  </si>
  <si>
    <t>Hart</t>
  </si>
  <si>
    <t>Havant</t>
  </si>
  <si>
    <t>New Forest</t>
  </si>
  <si>
    <t>Portsmouth</t>
  </si>
  <si>
    <t>Rushmoor</t>
  </si>
  <si>
    <t>Test Valley</t>
  </si>
  <si>
    <t>Winchester</t>
  </si>
  <si>
    <t>Isle of Wight</t>
  </si>
  <si>
    <t>Kent</t>
  </si>
  <si>
    <t>Ashford</t>
  </si>
  <si>
    <t>Canterbury</t>
  </si>
  <si>
    <t>Dartford</t>
  </si>
  <si>
    <t>Dover</t>
  </si>
  <si>
    <t>Folkestone and Hythe</t>
  </si>
  <si>
    <t>Gravesham</t>
  </si>
  <si>
    <t>Maidstone</t>
  </si>
  <si>
    <t>Medway</t>
  </si>
  <si>
    <t>Sevenoaks</t>
  </si>
  <si>
    <t>Swale</t>
  </si>
  <si>
    <t>Thanet</t>
  </si>
  <si>
    <t>Tonbridge and Malling</t>
  </si>
  <si>
    <t>Tunbridge Wells</t>
  </si>
  <si>
    <t>Oxfordshire</t>
  </si>
  <si>
    <t>Cherwell</t>
  </si>
  <si>
    <t>Oxford</t>
  </si>
  <si>
    <t>South Oxfordshire</t>
  </si>
  <si>
    <t>Vale of White Horse</t>
  </si>
  <si>
    <t>West Oxfordshire</t>
  </si>
  <si>
    <t>Surrey</t>
  </si>
  <si>
    <t>Elmbridge</t>
  </si>
  <si>
    <t>Epsom and Ewell</t>
  </si>
  <si>
    <t>Guildford</t>
  </si>
  <si>
    <t>Mole Valley</t>
  </si>
  <si>
    <t>Reigate and Banstead</t>
  </si>
  <si>
    <t>Runnymede</t>
  </si>
  <si>
    <t>Spelthorne</t>
  </si>
  <si>
    <t>Surrey Heath</t>
  </si>
  <si>
    <t>Tandridge</t>
  </si>
  <si>
    <t>Waverley</t>
  </si>
  <si>
    <t>Woking</t>
  </si>
  <si>
    <t>West Sussex</t>
  </si>
  <si>
    <t>Adur</t>
  </si>
  <si>
    <t>Arun</t>
  </si>
  <si>
    <t>Chichester</t>
  </si>
  <si>
    <t>Crawley</t>
  </si>
  <si>
    <t>Horsham</t>
  </si>
  <si>
    <t>Mid Sussex</t>
  </si>
  <si>
    <t>Worthing</t>
  </si>
  <si>
    <t>Cornwall</t>
  </si>
  <si>
    <t>Isles of Scilly</t>
  </si>
  <si>
    <t>Devon</t>
  </si>
  <si>
    <t>East Devon</t>
  </si>
  <si>
    <t>Exeter</t>
  </si>
  <si>
    <t>Mid Devon</t>
  </si>
  <si>
    <t>North Devon</t>
  </si>
  <si>
    <t>Plymouth</t>
  </si>
  <si>
    <t>South Hams</t>
  </si>
  <si>
    <t>Teignbridge</t>
  </si>
  <si>
    <t>Torbay</t>
  </si>
  <si>
    <t>Torridge</t>
  </si>
  <si>
    <t>West Devon</t>
  </si>
  <si>
    <t>Dorset</t>
  </si>
  <si>
    <t>Bournemouth, Christchurch and Poole</t>
  </si>
  <si>
    <t>Gloucestershire</t>
  </si>
  <si>
    <t>Cheltenham</t>
  </si>
  <si>
    <t>Cotswold</t>
  </si>
  <si>
    <t>Forest of Dean</t>
  </si>
  <si>
    <t>Gloucester</t>
  </si>
  <si>
    <t>South Gloucestershire</t>
  </si>
  <si>
    <t>Stroud</t>
  </si>
  <si>
    <t>Tewkesbury</t>
  </si>
  <si>
    <t>Bath and North East Somerset</t>
  </si>
  <si>
    <t>Bristol</t>
  </si>
  <si>
    <t>North Somerset</t>
  </si>
  <si>
    <t>Wiltshire</t>
  </si>
  <si>
    <t>Swindon</t>
  </si>
  <si>
    <t>Herefordshire</t>
  </si>
  <si>
    <t>Shropshire</t>
  </si>
  <si>
    <t>Telford and Wrekin</t>
  </si>
  <si>
    <t>Staffordshire</t>
  </si>
  <si>
    <t>Cannock Chase</t>
  </si>
  <si>
    <t>East Staffordshire</t>
  </si>
  <si>
    <t>Lichfield</t>
  </si>
  <si>
    <t>Newcastle-under-Lyme</t>
  </si>
  <si>
    <t>South Staffordshire</t>
  </si>
  <si>
    <t>Stafford</t>
  </si>
  <si>
    <t>Staffordshire Moorlands</t>
  </si>
  <si>
    <t>Stoke-on-Trent</t>
  </si>
  <si>
    <t>Tamworth</t>
  </si>
  <si>
    <t>Warwickshire</t>
  </si>
  <si>
    <t>North Warwickshire</t>
  </si>
  <si>
    <t>Nuneaton and Bedworth</t>
  </si>
  <si>
    <t>Rugby</t>
  </si>
  <si>
    <t>Stratford-on-Avon</t>
  </si>
  <si>
    <t>Warwick</t>
  </si>
  <si>
    <t>Birmingham</t>
  </si>
  <si>
    <t>Coventry</t>
  </si>
  <si>
    <t>Dudley</t>
  </si>
  <si>
    <t>Sandwell</t>
  </si>
  <si>
    <t>Solihull</t>
  </si>
  <si>
    <t>Walsall</t>
  </si>
  <si>
    <t>Wolverhampton</t>
  </si>
  <si>
    <t>Worcestershire</t>
  </si>
  <si>
    <t>Bromsgrove</t>
  </si>
  <si>
    <t>Malvern Hills</t>
  </si>
  <si>
    <t>Redditch</t>
  </si>
  <si>
    <t>Worcester</t>
  </si>
  <si>
    <t>Wychavon</t>
  </si>
  <si>
    <t>Wyre Forest</t>
  </si>
  <si>
    <t>East Riding of Yorkshire</t>
  </si>
  <si>
    <t>Kingston upon Hull</t>
  </si>
  <si>
    <t>North East Lincolnshire</t>
  </si>
  <si>
    <t>North Lincolnshire</t>
  </si>
  <si>
    <t>York</t>
  </si>
  <si>
    <t>South Yorkshire</t>
  </si>
  <si>
    <t>Barnsley</t>
  </si>
  <si>
    <t>Doncaster</t>
  </si>
  <si>
    <t>Rotherham</t>
  </si>
  <si>
    <t>Sheffield</t>
  </si>
  <si>
    <t>West Yorkshire</t>
  </si>
  <si>
    <t>Bradford</t>
  </si>
  <si>
    <t>Calderdale</t>
  </si>
  <si>
    <t>Kirklees</t>
  </si>
  <si>
    <t>Leeds</t>
  </si>
  <si>
    <t>Wakefield</t>
  </si>
  <si>
    <t>Ceremonial
county</t>
  </si>
  <si>
    <t>Ward</t>
  </si>
  <si>
    <t>ONS code</t>
  </si>
  <si>
    <t>Split ward</t>
  </si>
  <si>
    <t>Alfreton</t>
  </si>
  <si>
    <t>E05014690</t>
  </si>
  <si>
    <t>Alport &amp; South West Parishes</t>
  </si>
  <si>
    <t>E05014691</t>
  </si>
  <si>
    <t>Belper East</t>
  </si>
  <si>
    <t>E05014692</t>
  </si>
  <si>
    <t>Belper North</t>
  </si>
  <si>
    <t>E05014693</t>
  </si>
  <si>
    <t>Belper South</t>
  </si>
  <si>
    <t>E05014694</t>
  </si>
  <si>
    <t>Codnor, Langley Mill &amp; Aldercar</t>
  </si>
  <si>
    <t>E05014695</t>
  </si>
  <si>
    <t>Crich &amp; South Wingfield</t>
  </si>
  <si>
    <t>E05014696</t>
  </si>
  <si>
    <t>Duffield &amp; Quarndon</t>
  </si>
  <si>
    <t>E05014697</t>
  </si>
  <si>
    <t>Heage &amp; Ambergate</t>
  </si>
  <si>
    <t>E05014698</t>
  </si>
  <si>
    <t>Heanor East</t>
  </si>
  <si>
    <t>E05014699</t>
  </si>
  <si>
    <t>Heanor West &amp; Loscoe</t>
  </si>
  <si>
    <t>E05014700</t>
  </si>
  <si>
    <t>Ironville &amp; Riddings</t>
  </si>
  <si>
    <t>E05014701</t>
  </si>
  <si>
    <t>Kilburn, Denby, Holbrook &amp; Horsley</t>
  </si>
  <si>
    <t>E05014702</t>
  </si>
  <si>
    <t>Ripley</t>
  </si>
  <si>
    <t>E05014703</t>
  </si>
  <si>
    <t>Ripley &amp; Marehay</t>
  </si>
  <si>
    <t>E05014704</t>
  </si>
  <si>
    <t>Smalley, Shipley &amp; Horsley Woodhouse</t>
  </si>
  <si>
    <t>E05014705</t>
  </si>
  <si>
    <t>Somercotes</t>
  </si>
  <si>
    <t>E05014706</t>
  </si>
  <si>
    <t>Swanwick</t>
  </si>
  <si>
    <t>E05014707</t>
  </si>
  <si>
    <t>Ault Hucknall</t>
  </si>
  <si>
    <t>E05011983</t>
  </si>
  <si>
    <t>Barlborough</t>
  </si>
  <si>
    <t>E05011984</t>
  </si>
  <si>
    <t>Blackwell</t>
  </si>
  <si>
    <t>E05011985</t>
  </si>
  <si>
    <t>Bolsover East</t>
  </si>
  <si>
    <t>E05011986</t>
  </si>
  <si>
    <t>Bolsover North &amp; Shuttlewood</t>
  </si>
  <si>
    <t>E05011987</t>
  </si>
  <si>
    <t>Bolsover South</t>
  </si>
  <si>
    <t>E05011988</t>
  </si>
  <si>
    <t>Clowne East</t>
  </si>
  <si>
    <t>E05011989</t>
  </si>
  <si>
    <t>Clowne West</t>
  </si>
  <si>
    <t>E05011990</t>
  </si>
  <si>
    <t>Elmton-with-Creswell</t>
  </si>
  <si>
    <t>E05011991</t>
  </si>
  <si>
    <t>Langwith</t>
  </si>
  <si>
    <t>E05011992</t>
  </si>
  <si>
    <t>Pinxton</t>
  </si>
  <si>
    <t>E05011993</t>
  </si>
  <si>
    <t>Shirebrook North</t>
  </si>
  <si>
    <t>E05011994</t>
  </si>
  <si>
    <t>Shirebrook South</t>
  </si>
  <si>
    <t>E05011995</t>
  </si>
  <si>
    <t>South Normanton East</t>
  </si>
  <si>
    <t>E05011996</t>
  </si>
  <si>
    <t>South Normanton West</t>
  </si>
  <si>
    <t>E05011997</t>
  </si>
  <si>
    <t>Tibshelf</t>
  </si>
  <si>
    <t>E05011998</t>
  </si>
  <si>
    <t>Whitwell</t>
  </si>
  <si>
    <t>E05011999</t>
  </si>
  <si>
    <t>Brampton East &amp; Boythorpe</t>
  </si>
  <si>
    <t>E05015170</t>
  </si>
  <si>
    <t>Brampton West &amp; Loundsley Green</t>
  </si>
  <si>
    <t>E05015171</t>
  </si>
  <si>
    <t>Brimington North</t>
  </si>
  <si>
    <t>E05015172</t>
  </si>
  <si>
    <t>Brimington South</t>
  </si>
  <si>
    <t>E05015173</t>
  </si>
  <si>
    <t>Brockwell</t>
  </si>
  <si>
    <t>E05015174</t>
  </si>
  <si>
    <t>Dunston</t>
  </si>
  <si>
    <t>E05015175</t>
  </si>
  <si>
    <t>Hasland</t>
  </si>
  <si>
    <t>E05015176</t>
  </si>
  <si>
    <t>Linacre</t>
  </si>
  <si>
    <t>E05015177</t>
  </si>
  <si>
    <t>E05015178</t>
  </si>
  <si>
    <t>Spire</t>
  </si>
  <si>
    <t>E05015179</t>
  </si>
  <si>
    <t>Staveley Central</t>
  </si>
  <si>
    <t>E05015180</t>
  </si>
  <si>
    <t>Staveley North</t>
  </si>
  <si>
    <t>E05015181</t>
  </si>
  <si>
    <t>Staveley South</t>
  </si>
  <si>
    <t>E05015182</t>
  </si>
  <si>
    <t>Walton</t>
  </si>
  <si>
    <t>E05015183</t>
  </si>
  <si>
    <t>Whittington</t>
  </si>
  <si>
    <t>E05015184</t>
  </si>
  <si>
    <t>Whittington Moor</t>
  </si>
  <si>
    <t>E05015185</t>
  </si>
  <si>
    <t>Abbey</t>
  </si>
  <si>
    <t>E05015507</t>
  </si>
  <si>
    <t>Allestree</t>
  </si>
  <si>
    <t>E05015508</t>
  </si>
  <si>
    <t>Alvaston North</t>
  </si>
  <si>
    <t>E05015509</t>
  </si>
  <si>
    <t>Alvaston South</t>
  </si>
  <si>
    <t>E05015510</t>
  </si>
  <si>
    <t>Arboretum</t>
  </si>
  <si>
    <t>E05015511</t>
  </si>
  <si>
    <t>Blagreaves</t>
  </si>
  <si>
    <t>E05015512</t>
  </si>
  <si>
    <t>Chaddesden East</t>
  </si>
  <si>
    <t>E05015513</t>
  </si>
  <si>
    <t>Chaddesden North</t>
  </si>
  <si>
    <t>E05015514</t>
  </si>
  <si>
    <t>Chaddesden West</t>
  </si>
  <si>
    <t>E05015515</t>
  </si>
  <si>
    <t>Chellaston &amp; Shelton Lock</t>
  </si>
  <si>
    <t>E05015516</t>
  </si>
  <si>
    <t>Darley</t>
  </si>
  <si>
    <t>E05015517</t>
  </si>
  <si>
    <t>Littleover</t>
  </si>
  <si>
    <t>E05015518</t>
  </si>
  <si>
    <t>Mackworth &amp; New Zealand</t>
  </si>
  <si>
    <t>E05015519</t>
  </si>
  <si>
    <t>Mickleover</t>
  </si>
  <si>
    <t>E05015520</t>
  </si>
  <si>
    <t>Normanton</t>
  </si>
  <si>
    <t>E05015521</t>
  </si>
  <si>
    <t>Oakwood</t>
  </si>
  <si>
    <t>E05015522</t>
  </si>
  <si>
    <t>Sinfin &amp; Osmaston</t>
  </si>
  <si>
    <t>E05015523</t>
  </si>
  <si>
    <t>Spondon</t>
  </si>
  <si>
    <t>E05015524</t>
  </si>
  <si>
    <t>Ashbourne North</t>
  </si>
  <si>
    <t>E05014589</t>
  </si>
  <si>
    <t>Ashbourne South</t>
  </si>
  <si>
    <t>E05014590</t>
  </si>
  <si>
    <t>Bakewell</t>
  </si>
  <si>
    <t>E05014591</t>
  </si>
  <si>
    <t>Bonsall &amp; Winster</t>
  </si>
  <si>
    <t>E05014592</t>
  </si>
  <si>
    <t>Bradwell</t>
  </si>
  <si>
    <t>E05014593</t>
  </si>
  <si>
    <t>Brailsford</t>
  </si>
  <si>
    <t>E05014594</t>
  </si>
  <si>
    <t>Calver &amp; Longstone</t>
  </si>
  <si>
    <t>E05014595</t>
  </si>
  <si>
    <t>Chatsworth</t>
  </si>
  <si>
    <t>E05014596</t>
  </si>
  <si>
    <t>Cromford &amp; Matlock Bath</t>
  </si>
  <si>
    <t>E05014597</t>
  </si>
  <si>
    <t>Darley Dale</t>
  </si>
  <si>
    <t>E05014598</t>
  </si>
  <si>
    <t>Dovedale, Parwich &amp; Brassington</t>
  </si>
  <si>
    <t>E05014599</t>
  </si>
  <si>
    <t>Doveridge &amp; Sudbury</t>
  </si>
  <si>
    <t>E05014600</t>
  </si>
  <si>
    <t>Hartington &amp; Taddington</t>
  </si>
  <si>
    <t>E05014601</t>
  </si>
  <si>
    <t>Hathersage</t>
  </si>
  <si>
    <t>E05014602</t>
  </si>
  <si>
    <t>Hulland</t>
  </si>
  <si>
    <t>E05014603</t>
  </si>
  <si>
    <t>Matlock East &amp; Tansley</t>
  </si>
  <si>
    <t>E05014604</t>
  </si>
  <si>
    <t>Matlock West</t>
  </si>
  <si>
    <t>E05014605</t>
  </si>
  <si>
    <t>Norbury</t>
  </si>
  <si>
    <t>E05014606</t>
  </si>
  <si>
    <t>Tideswell</t>
  </si>
  <si>
    <t>E05014607</t>
  </si>
  <si>
    <t>Wirksworth</t>
  </si>
  <si>
    <t>E05014608</t>
  </si>
  <si>
    <t>Youlgrave</t>
  </si>
  <si>
    <t>E05014609</t>
  </si>
  <si>
    <t>Awsworth Road</t>
  </si>
  <si>
    <t>E05010604</t>
  </si>
  <si>
    <t>Breaston</t>
  </si>
  <si>
    <t>E05010605</t>
  </si>
  <si>
    <t>Cotmanhay</t>
  </si>
  <si>
    <t>E05010606</t>
  </si>
  <si>
    <t>Derby Road East</t>
  </si>
  <si>
    <t>E05010607</t>
  </si>
  <si>
    <t>Derby Road West</t>
  </si>
  <si>
    <t>E05010608</t>
  </si>
  <si>
    <t>Draycott &amp; Risley</t>
  </si>
  <si>
    <t>E05010609</t>
  </si>
  <si>
    <t>Hallam Fields</t>
  </si>
  <si>
    <t>E05010610</t>
  </si>
  <si>
    <t>Kirk Hallam &amp; Stanton-by-Dale</t>
  </si>
  <si>
    <t>E05010611</t>
  </si>
  <si>
    <t>Larklands</t>
  </si>
  <si>
    <t>E05010612</t>
  </si>
  <si>
    <t>Little Eaton &amp; Stanley</t>
  </si>
  <si>
    <t>E05010613</t>
  </si>
  <si>
    <t>Little Hallam</t>
  </si>
  <si>
    <t>E05010614</t>
  </si>
  <si>
    <t>Long Eaton Central</t>
  </si>
  <si>
    <t>E05010615</t>
  </si>
  <si>
    <t>Nottingham Road</t>
  </si>
  <si>
    <t>E05010616</t>
  </si>
  <si>
    <t>Ockbrook &amp; Borrowash</t>
  </si>
  <si>
    <t>E05010617</t>
  </si>
  <si>
    <t>Sandiacre</t>
  </si>
  <si>
    <t>E05010618</t>
  </si>
  <si>
    <t>Sawley</t>
  </si>
  <si>
    <t>E05010619</t>
  </si>
  <si>
    <t>Shipley View</t>
  </si>
  <si>
    <t>E05010620</t>
  </si>
  <si>
    <t>West Hallam &amp; Dale Abbey</t>
  </si>
  <si>
    <t>E05010621</t>
  </si>
  <si>
    <t>Wilsthorpe</t>
  </si>
  <si>
    <t>E05010622</t>
  </si>
  <si>
    <t>Barms</t>
  </si>
  <si>
    <t>E05010623</t>
  </si>
  <si>
    <t>Blackbrook</t>
  </si>
  <si>
    <t>E05010624</t>
  </si>
  <si>
    <t>Burbage</t>
  </si>
  <si>
    <t>E05010625</t>
  </si>
  <si>
    <t>Buxton Central</t>
  </si>
  <si>
    <t>E05010626</t>
  </si>
  <si>
    <t>Chapel East</t>
  </si>
  <si>
    <t>E05010627</t>
  </si>
  <si>
    <t>Chapel West</t>
  </si>
  <si>
    <t>E05010628</t>
  </si>
  <si>
    <t>Corbar</t>
  </si>
  <si>
    <t>E05010629</t>
  </si>
  <si>
    <t>Cote Heath</t>
  </si>
  <si>
    <t>E05010630</t>
  </si>
  <si>
    <t>Dinting</t>
  </si>
  <si>
    <t>E05010631</t>
  </si>
  <si>
    <t>Gamesley</t>
  </si>
  <si>
    <t>E05010632</t>
  </si>
  <si>
    <t>Hadfield North</t>
  </si>
  <si>
    <t>E05010633</t>
  </si>
  <si>
    <t>Hadfield South</t>
  </si>
  <si>
    <t>E05010634</t>
  </si>
  <si>
    <t>Hayfield</t>
  </si>
  <si>
    <t>E05010635</t>
  </si>
  <si>
    <t>Hope Valley</t>
  </si>
  <si>
    <t>E05010636</t>
  </si>
  <si>
    <t>Howard Town</t>
  </si>
  <si>
    <t>E05010637</t>
  </si>
  <si>
    <t>Limestone Peak</t>
  </si>
  <si>
    <t>E05010638</t>
  </si>
  <si>
    <t>New Mills East</t>
  </si>
  <si>
    <t>E05010639</t>
  </si>
  <si>
    <t>New Mills West</t>
  </si>
  <si>
    <t>E05010640</t>
  </si>
  <si>
    <t>Old Glossop</t>
  </si>
  <si>
    <t>E05010641</t>
  </si>
  <si>
    <t>Padfield</t>
  </si>
  <si>
    <t>E05010642</t>
  </si>
  <si>
    <t>Sett</t>
  </si>
  <si>
    <t>E05010644</t>
  </si>
  <si>
    <t>Simmondley</t>
  </si>
  <si>
    <t>E05010645</t>
  </si>
  <si>
    <t>St. John's</t>
  </si>
  <si>
    <t>E05010643</t>
  </si>
  <si>
    <t>Stone Bench</t>
  </si>
  <si>
    <t>E05010646</t>
  </si>
  <si>
    <t>Temple</t>
  </si>
  <si>
    <t>E05010647</t>
  </si>
  <si>
    <t>Tintwistle</t>
  </si>
  <si>
    <t>E05010648</t>
  </si>
  <si>
    <t>Whaley Bridge</t>
  </si>
  <si>
    <t>E05010649</t>
  </si>
  <si>
    <t>Whitfield</t>
  </si>
  <si>
    <t>E05010650</t>
  </si>
  <si>
    <t>Ashover</t>
  </si>
  <si>
    <t>E05012040</t>
  </si>
  <si>
    <t>Barlow &amp; Holmesfield</t>
  </si>
  <si>
    <t>E05012041</t>
  </si>
  <si>
    <t>Brampton &amp; Walton</t>
  </si>
  <si>
    <t>E05012042</t>
  </si>
  <si>
    <t>Clay Cross North</t>
  </si>
  <si>
    <t>E05012043</t>
  </si>
  <si>
    <t>Clay Cross South</t>
  </si>
  <si>
    <t>E05012044</t>
  </si>
  <si>
    <t>Coal Aston</t>
  </si>
  <si>
    <t>E05012045</t>
  </si>
  <si>
    <t>Dronfield North</t>
  </si>
  <si>
    <t>E05012046</t>
  </si>
  <si>
    <t>Dronfield South</t>
  </si>
  <si>
    <t>E05012047</t>
  </si>
  <si>
    <t>Dronfield Woodhouse</t>
  </si>
  <si>
    <t>E05012048</t>
  </si>
  <si>
    <t>Eckington North</t>
  </si>
  <si>
    <t>E05012049</t>
  </si>
  <si>
    <t>Eckington South &amp; Renishaw</t>
  </si>
  <si>
    <t>E05012050</t>
  </si>
  <si>
    <t>Gosforth Valley</t>
  </si>
  <si>
    <t>E05012051</t>
  </si>
  <si>
    <t>Grassmoor</t>
  </si>
  <si>
    <t>E05012052</t>
  </si>
  <si>
    <t>Holmewood &amp; Heath</t>
  </si>
  <si>
    <t>E05012053</t>
  </si>
  <si>
    <t>Killamarsh East</t>
  </si>
  <si>
    <t>E05012054</t>
  </si>
  <si>
    <t>Killamarsh West</t>
  </si>
  <si>
    <t>E05012055</t>
  </si>
  <si>
    <t>North Wingfield Central</t>
  </si>
  <si>
    <t>E05012056</t>
  </si>
  <si>
    <t>Pilsley &amp; Morton</t>
  </si>
  <si>
    <t>E05012057</t>
  </si>
  <si>
    <t>Ridgeway &amp; Marsh Lane</t>
  </si>
  <si>
    <t>E05012058</t>
  </si>
  <si>
    <t>Shirland</t>
  </si>
  <si>
    <t>E05012059</t>
  </si>
  <si>
    <t>E05012060</t>
  </si>
  <si>
    <t>Tupton</t>
  </si>
  <si>
    <t>E05012061</t>
  </si>
  <si>
    <t>Unstone</t>
  </si>
  <si>
    <t>E05012062</t>
  </si>
  <si>
    <t>Wingerworth</t>
  </si>
  <si>
    <t>E05012063</t>
  </si>
  <si>
    <t>Aston</t>
  </si>
  <si>
    <t>E05008809</t>
  </si>
  <si>
    <t>Church Gresley</t>
  </si>
  <si>
    <t>E05008810</t>
  </si>
  <si>
    <t>Etwall</t>
  </si>
  <si>
    <t>E05008811</t>
  </si>
  <si>
    <t>Hatton</t>
  </si>
  <si>
    <t>E05008812</t>
  </si>
  <si>
    <t>Hilton</t>
  </si>
  <si>
    <t>E05008813</t>
  </si>
  <si>
    <t>Linton</t>
  </si>
  <si>
    <t>E05008814</t>
  </si>
  <si>
    <t>Melbourne</t>
  </si>
  <si>
    <t>E05008815</t>
  </si>
  <si>
    <t>Midway</t>
  </si>
  <si>
    <t>E05008816</t>
  </si>
  <si>
    <t>Newhall and Stanton</t>
  </si>
  <si>
    <t>E05008817</t>
  </si>
  <si>
    <t>Repton</t>
  </si>
  <si>
    <t>E05008818</t>
  </si>
  <si>
    <t>Seales</t>
  </si>
  <si>
    <t>E05008819</t>
  </si>
  <si>
    <t>Stenson</t>
  </si>
  <si>
    <t>E05008820</t>
  </si>
  <si>
    <t>Swadlincote</t>
  </si>
  <si>
    <t>E05008821</t>
  </si>
  <si>
    <t>Willington and Findern</t>
  </si>
  <si>
    <t>E05008822</t>
  </si>
  <si>
    <t>Woodville</t>
  </si>
  <si>
    <t>E05008823</t>
  </si>
  <si>
    <t>E05015260</t>
  </si>
  <si>
    <t>Braunstone Millfield</t>
  </si>
  <si>
    <t>E05015261</t>
  </si>
  <si>
    <t>Braunstone Ravenhurst</t>
  </si>
  <si>
    <t>E05015262</t>
  </si>
  <si>
    <t>Cosby &amp; South Whetstone</t>
  </si>
  <si>
    <t>E05015263</t>
  </si>
  <si>
    <t>Countesthorpe</t>
  </si>
  <si>
    <t>E05015264</t>
  </si>
  <si>
    <t>Enderby</t>
  </si>
  <si>
    <t>E05015265</t>
  </si>
  <si>
    <t>Fosse Highcross</t>
  </si>
  <si>
    <t>E05015266</t>
  </si>
  <si>
    <t>Fosse Normanton</t>
  </si>
  <si>
    <t>E05015267</t>
  </si>
  <si>
    <t>Fosse Stoney Cove</t>
  </si>
  <si>
    <t>E05015268</t>
  </si>
  <si>
    <t>Glen Parva</t>
  </si>
  <si>
    <t>E05015269</t>
  </si>
  <si>
    <t>Glenfield Ellis</t>
  </si>
  <si>
    <t>E05015270</t>
  </si>
  <si>
    <t>Glenfield Faire</t>
  </si>
  <si>
    <t>E05015271</t>
  </si>
  <si>
    <t>Kirby Muxloe</t>
  </si>
  <si>
    <t>E05015272</t>
  </si>
  <si>
    <t>Leicester Forest &amp; Lubbesthorpe</t>
  </si>
  <si>
    <t>E05015273</t>
  </si>
  <si>
    <t>Narborough &amp; Littlethorpe</t>
  </si>
  <si>
    <t>E05015274</t>
  </si>
  <si>
    <t>North Whetstone</t>
  </si>
  <si>
    <t>E05015275</t>
  </si>
  <si>
    <t>Thorpe Astley &amp; St Mary's</t>
  </si>
  <si>
    <t>E05015276</t>
  </si>
  <si>
    <t>Anstey</t>
  </si>
  <si>
    <t>E05014666</t>
  </si>
  <si>
    <t>Barrow upon Soar</t>
  </si>
  <si>
    <t>E05014667</t>
  </si>
  <si>
    <t>Birstall East &amp; Wanlip</t>
  </si>
  <si>
    <t>E05014668</t>
  </si>
  <si>
    <t>Birstall West</t>
  </si>
  <si>
    <t>E05014669</t>
  </si>
  <si>
    <t>Dishley, Hathern &amp; Thorpe Acre</t>
  </si>
  <si>
    <t>E05014670</t>
  </si>
  <si>
    <t>Forest Bradgate</t>
  </si>
  <si>
    <t>E05014671</t>
  </si>
  <si>
    <t>Loughborough Ashby</t>
  </si>
  <si>
    <t>E05014672</t>
  </si>
  <si>
    <t>Loughborough East</t>
  </si>
  <si>
    <t>E05014673</t>
  </si>
  <si>
    <t>Loughborough Nanpantan</t>
  </si>
  <si>
    <t>E05014674</t>
  </si>
  <si>
    <t>Loughborough Outwoods &amp; Shelthorpe</t>
  </si>
  <si>
    <t>E05014675</t>
  </si>
  <si>
    <t>Loughborough Southfields</t>
  </si>
  <si>
    <t>E05014676</t>
  </si>
  <si>
    <t>Loughborough Storer</t>
  </si>
  <si>
    <t>E05014677</t>
  </si>
  <si>
    <t>Loughborough Woodthorpe</t>
  </si>
  <si>
    <t>E05014678</t>
  </si>
  <si>
    <t>Mountsorrel</t>
  </si>
  <si>
    <t>E05014679</t>
  </si>
  <si>
    <t>Quorn &amp; Mountsorrel Castle</t>
  </si>
  <si>
    <t>E05014680</t>
  </si>
  <si>
    <t>Rothley Brook</t>
  </si>
  <si>
    <t>E05014681</t>
  </si>
  <si>
    <t>Shepshed East</t>
  </si>
  <si>
    <t>E05014682</t>
  </si>
  <si>
    <t>Shepshed West</t>
  </si>
  <si>
    <t>E05014683</t>
  </si>
  <si>
    <t>Sileby &amp; Seagrave</t>
  </si>
  <si>
    <t>E05014684</t>
  </si>
  <si>
    <t>South Charnwood</t>
  </si>
  <si>
    <t>E05014685</t>
  </si>
  <si>
    <t>Syston</t>
  </si>
  <si>
    <t>E05014686</t>
  </si>
  <si>
    <t>The Wolds</t>
  </si>
  <si>
    <t>E05014687</t>
  </si>
  <si>
    <t>Thurmaston</t>
  </si>
  <si>
    <t>E05014688</t>
  </si>
  <si>
    <t>Wreake Valley</t>
  </si>
  <si>
    <t>E05014689</t>
  </si>
  <si>
    <t>Billesdon &amp; Tilton</t>
  </si>
  <si>
    <t>E05011964</t>
  </si>
  <si>
    <t>Bosworth</t>
  </si>
  <si>
    <t>E05011965</t>
  </si>
  <si>
    <t>Broughton Astley - Primethorpe &amp; Sutton</t>
  </si>
  <si>
    <t>E05011966</t>
  </si>
  <si>
    <t>Broughton Astley South &amp; Leire</t>
  </si>
  <si>
    <t>E05011967</t>
  </si>
  <si>
    <t>Dunton</t>
  </si>
  <si>
    <t>E05011968</t>
  </si>
  <si>
    <t>Fleckney</t>
  </si>
  <si>
    <t>E05011969</t>
  </si>
  <si>
    <t>Glen</t>
  </si>
  <si>
    <t>E05011970</t>
  </si>
  <si>
    <t>Kibworths</t>
  </si>
  <si>
    <t>E05011971</t>
  </si>
  <si>
    <t>Lubenham</t>
  </si>
  <si>
    <t>E05011972</t>
  </si>
  <si>
    <t>Lutterworth East</t>
  </si>
  <si>
    <t>E05011973</t>
  </si>
  <si>
    <t>Lutterworth West</t>
  </si>
  <si>
    <t>E05011974</t>
  </si>
  <si>
    <t>Market Harborough-Great Bowden &amp; Arden</t>
  </si>
  <si>
    <t>E05011975</t>
  </si>
  <si>
    <t>Market Harborough-Little Bowden</t>
  </si>
  <si>
    <t>E05011976</t>
  </si>
  <si>
    <t>Market Harborough-Logan</t>
  </si>
  <si>
    <t>E05011977</t>
  </si>
  <si>
    <t>Market Harborough-Welland</t>
  </si>
  <si>
    <t>E05011978</t>
  </si>
  <si>
    <t>Misterton</t>
  </si>
  <si>
    <t>E05011979</t>
  </si>
  <si>
    <t>Nevill</t>
  </si>
  <si>
    <t>E05011980</t>
  </si>
  <si>
    <t>Thurnby &amp; Houghton</t>
  </si>
  <si>
    <t>E05011981</t>
  </si>
  <si>
    <t>Ullesthorpe</t>
  </si>
  <si>
    <t>E05011982</t>
  </si>
  <si>
    <t>Ambien</t>
  </si>
  <si>
    <t>E05005479</t>
  </si>
  <si>
    <t>Barlestone, Nailstone and Osbaston</t>
  </si>
  <si>
    <t>E05005480</t>
  </si>
  <si>
    <t>Barwell</t>
  </si>
  <si>
    <t>E05005481</t>
  </si>
  <si>
    <t>Burbage Sketchley and Stretton</t>
  </si>
  <si>
    <t>E05005483</t>
  </si>
  <si>
    <t>Burbage St. Catherines and Lash Hill</t>
  </si>
  <si>
    <t>E05005482</t>
  </si>
  <si>
    <t>Cadeby, Carlton and Market Bosworth with Shackerstone</t>
  </si>
  <si>
    <t>E05005484</t>
  </si>
  <si>
    <t>Earl Shilton</t>
  </si>
  <si>
    <t>E05005485</t>
  </si>
  <si>
    <t>Groby</t>
  </si>
  <si>
    <t>E05005486</t>
  </si>
  <si>
    <t>Hinckley Castle</t>
  </si>
  <si>
    <t>E05005487</t>
  </si>
  <si>
    <t>Hinckley Clarendon</t>
  </si>
  <si>
    <t>E05005488</t>
  </si>
  <si>
    <t>Hinckley De Montfort</t>
  </si>
  <si>
    <t>E05005489</t>
  </si>
  <si>
    <t>Hinckley Trinity</t>
  </si>
  <si>
    <t>E05005490</t>
  </si>
  <si>
    <t>Markfield, Stanton and Fieldhead</t>
  </si>
  <si>
    <t>E05005491</t>
  </si>
  <si>
    <t>Newbold Verdon with Desford and Peckleton</t>
  </si>
  <si>
    <t>E05005492</t>
  </si>
  <si>
    <t>Ratby, Bagworth and Thornton</t>
  </si>
  <si>
    <t>E05005493</t>
  </si>
  <si>
    <t>Twycross and Witherley with Sheepy</t>
  </si>
  <si>
    <t>E05005494</t>
  </si>
  <si>
    <t>E05010458</t>
  </si>
  <si>
    <t>Aylestone</t>
  </si>
  <si>
    <t>E05010459</t>
  </si>
  <si>
    <t>Beaumont Leys</t>
  </si>
  <si>
    <t>E05010460</t>
  </si>
  <si>
    <t>Belgrave</t>
  </si>
  <si>
    <t>E05010461</t>
  </si>
  <si>
    <t>Braunstone Park &amp; Rowley Fields</t>
  </si>
  <si>
    <t>E05010462</t>
  </si>
  <si>
    <t>Castle</t>
  </si>
  <si>
    <t>E05010463</t>
  </si>
  <si>
    <t>Evington</t>
  </si>
  <si>
    <t>E05010464</t>
  </si>
  <si>
    <t>Eyres Monsell</t>
  </si>
  <si>
    <t>E05010465</t>
  </si>
  <si>
    <t>Fosse</t>
  </si>
  <si>
    <t>E05010466</t>
  </si>
  <si>
    <t>Humberstone &amp; Hamilton</t>
  </si>
  <si>
    <t>E05010467</t>
  </si>
  <si>
    <t>Knighton</t>
  </si>
  <si>
    <t>E05010468</t>
  </si>
  <si>
    <t>North Evington</t>
  </si>
  <si>
    <t>E05010469</t>
  </si>
  <si>
    <t>Rushey Mead</t>
  </si>
  <si>
    <t>E05010470</t>
  </si>
  <si>
    <t>Saffron</t>
  </si>
  <si>
    <t>E05010471</t>
  </si>
  <si>
    <t>Spinney Hills</t>
  </si>
  <si>
    <t>E05010472</t>
  </si>
  <si>
    <t>Stoneygate</t>
  </si>
  <si>
    <t>E05010473</t>
  </si>
  <si>
    <t>Thurncourt</t>
  </si>
  <si>
    <t>E05010474</t>
  </si>
  <si>
    <t>Troon</t>
  </si>
  <si>
    <t>E05010475</t>
  </si>
  <si>
    <t>Westcotes</t>
  </si>
  <si>
    <t>E05010476</t>
  </si>
  <si>
    <t>Western</t>
  </si>
  <si>
    <t>E05010477</t>
  </si>
  <si>
    <t>Wycliffe</t>
  </si>
  <si>
    <t>E05010478</t>
  </si>
  <si>
    <t>Asfordby</t>
  </si>
  <si>
    <t>E05005495</t>
  </si>
  <si>
    <t>Bottesford</t>
  </si>
  <si>
    <t>E05005496</t>
  </si>
  <si>
    <t>Croxton Kerrial</t>
  </si>
  <si>
    <t>E05005497</t>
  </si>
  <si>
    <t>Frisby-on-the-Wreake</t>
  </si>
  <si>
    <t>E05005498</t>
  </si>
  <si>
    <t>Gaddesby</t>
  </si>
  <si>
    <t>E05005499</t>
  </si>
  <si>
    <t>Long Clawson and Stathern</t>
  </si>
  <si>
    <t>E05005500</t>
  </si>
  <si>
    <t>Melton Craven</t>
  </si>
  <si>
    <t>E05005501</t>
  </si>
  <si>
    <t>Melton Dorian</t>
  </si>
  <si>
    <t>E05005502</t>
  </si>
  <si>
    <t>Melton Egerton</t>
  </si>
  <si>
    <t>E05005503</t>
  </si>
  <si>
    <t>Melton Newport</t>
  </si>
  <si>
    <t>E05005504</t>
  </si>
  <si>
    <t>Melton Sysonby</t>
  </si>
  <si>
    <t>E05005505</t>
  </si>
  <si>
    <t>Melton Warwick</t>
  </si>
  <si>
    <t>E05005506</t>
  </si>
  <si>
    <t>Old Dalby</t>
  </si>
  <si>
    <t>E05005507</t>
  </si>
  <si>
    <t>Somerby</t>
  </si>
  <si>
    <t>E05005508</t>
  </si>
  <si>
    <t>Waltham-on-the-Wolds</t>
  </si>
  <si>
    <t>E05005509</t>
  </si>
  <si>
    <t>Wymondham</t>
  </si>
  <si>
    <t>E05005510</t>
  </si>
  <si>
    <t>Appleby</t>
  </si>
  <si>
    <t>E05010090</t>
  </si>
  <si>
    <t>Ashby Castle</t>
  </si>
  <si>
    <t>E05010091</t>
  </si>
  <si>
    <t>Ashby Holywell</t>
  </si>
  <si>
    <t>E05010092</t>
  </si>
  <si>
    <t>Ashby Ivanhoe</t>
  </si>
  <si>
    <t>E05010093</t>
  </si>
  <si>
    <t>Ashby Money Hill</t>
  </si>
  <si>
    <t>E05010094</t>
  </si>
  <si>
    <t>Ashby Willesley</t>
  </si>
  <si>
    <t>E05010095</t>
  </si>
  <si>
    <t>Ashby Woulds</t>
  </si>
  <si>
    <t>E05010096</t>
  </si>
  <si>
    <t>Bardon</t>
  </si>
  <si>
    <t>E05010097</t>
  </si>
  <si>
    <t>Blackfordby</t>
  </si>
  <si>
    <t>E05010098</t>
  </si>
  <si>
    <t>Broom Leys</t>
  </si>
  <si>
    <t>E05010099</t>
  </si>
  <si>
    <t>Castle Donington Castle</t>
  </si>
  <si>
    <t>E05010100</t>
  </si>
  <si>
    <t>Castle Donington Central</t>
  </si>
  <si>
    <t>E05010101</t>
  </si>
  <si>
    <t>Castle Donington Park</t>
  </si>
  <si>
    <t>E05010102</t>
  </si>
  <si>
    <t>Castle Rock</t>
  </si>
  <si>
    <t>E05010103</t>
  </si>
  <si>
    <t>Coalville East</t>
  </si>
  <si>
    <t>E05010104</t>
  </si>
  <si>
    <t>Coalville West</t>
  </si>
  <si>
    <t>E05010105</t>
  </si>
  <si>
    <t>Daleacre Hill</t>
  </si>
  <si>
    <t>E05010106</t>
  </si>
  <si>
    <t>Ellistown &amp; Battleflat</t>
  </si>
  <si>
    <t>E05010107</t>
  </si>
  <si>
    <t>Greenhill</t>
  </si>
  <si>
    <t>E05010108</t>
  </si>
  <si>
    <t>Hermitage</t>
  </si>
  <si>
    <t>E05010109</t>
  </si>
  <si>
    <t>Holly Hayes</t>
  </si>
  <si>
    <t>E05010110</t>
  </si>
  <si>
    <t>Hugglescote St. John's</t>
  </si>
  <si>
    <t>E05010111</t>
  </si>
  <si>
    <t>Hugglescote St. Mary's</t>
  </si>
  <si>
    <t>E05010112</t>
  </si>
  <si>
    <t>Ibstock East</t>
  </si>
  <si>
    <t>E05010113</t>
  </si>
  <si>
    <t>Ibstock West</t>
  </si>
  <si>
    <t>E05010114</t>
  </si>
  <si>
    <t>Kegworth</t>
  </si>
  <si>
    <t>E05010115</t>
  </si>
  <si>
    <t>Long Whatton &amp; Diseworth</t>
  </si>
  <si>
    <t>E05010116</t>
  </si>
  <si>
    <t>Measham North</t>
  </si>
  <si>
    <t>E05010117</t>
  </si>
  <si>
    <t>Measham South</t>
  </si>
  <si>
    <t>E05010118</t>
  </si>
  <si>
    <t>Oakthorpe &amp; Donisthorpe</t>
  </si>
  <si>
    <t>E05010119</t>
  </si>
  <si>
    <t>Ravenstone &amp; Packington</t>
  </si>
  <si>
    <t>E05010120</t>
  </si>
  <si>
    <t>Sence Valley</t>
  </si>
  <si>
    <t>E05010121</t>
  </si>
  <si>
    <t>Snibston North</t>
  </si>
  <si>
    <t>E05010122</t>
  </si>
  <si>
    <t>Snibston South</t>
  </si>
  <si>
    <t>E05010123</t>
  </si>
  <si>
    <t>Thornborough</t>
  </si>
  <si>
    <t>E05010124</t>
  </si>
  <si>
    <t>Thringstone</t>
  </si>
  <si>
    <t>E05010125</t>
  </si>
  <si>
    <t>Valley</t>
  </si>
  <si>
    <t>E05010126</t>
  </si>
  <si>
    <t>Worthington &amp; Breedon</t>
  </si>
  <si>
    <t>E05010127</t>
  </si>
  <si>
    <t>Oadby Brocks Hill</t>
  </si>
  <si>
    <t>E05005531</t>
  </si>
  <si>
    <t>Oadby Grange</t>
  </si>
  <si>
    <t>E05005532</t>
  </si>
  <si>
    <t>Oadby St. Peter's</t>
  </si>
  <si>
    <t>E05005533</t>
  </si>
  <si>
    <t>Oadby Uplands</t>
  </si>
  <si>
    <t>E05005534</t>
  </si>
  <si>
    <t>Oadby Woodlands</t>
  </si>
  <si>
    <t>E05005535</t>
  </si>
  <si>
    <t>South Wigston</t>
  </si>
  <si>
    <t>E05005536</t>
  </si>
  <si>
    <t>Wigston All Saints</t>
  </si>
  <si>
    <t>E05005537</t>
  </si>
  <si>
    <t>Wigston Fields</t>
  </si>
  <si>
    <t>E05005538</t>
  </si>
  <si>
    <t>Wigston Meadowcourt</t>
  </si>
  <si>
    <t>E05005539</t>
  </si>
  <si>
    <t>Wigston St. Wolstan's</t>
  </si>
  <si>
    <t>E05005540</t>
  </si>
  <si>
    <t>Coastal</t>
  </si>
  <si>
    <t>E05009621</t>
  </si>
  <si>
    <t>Fenside</t>
  </si>
  <si>
    <t>E05009622</t>
  </si>
  <si>
    <t>Fishtoft</t>
  </si>
  <si>
    <t>E05009623</t>
  </si>
  <si>
    <t>Five Village</t>
  </si>
  <si>
    <t>E05009624</t>
  </si>
  <si>
    <t>Kirton and Frampton</t>
  </si>
  <si>
    <t>E05009625</t>
  </si>
  <si>
    <t>Old Leake and Wrangle</t>
  </si>
  <si>
    <t>E05009626</t>
  </si>
  <si>
    <t>Skirbeck</t>
  </si>
  <si>
    <t>E05009628</t>
  </si>
  <si>
    <t>St. Thomas'</t>
  </si>
  <si>
    <t>E05009627</t>
  </si>
  <si>
    <t>Staniland</t>
  </si>
  <si>
    <t>E05009629</t>
  </si>
  <si>
    <t>Station</t>
  </si>
  <si>
    <t>E05009630</t>
  </si>
  <si>
    <t>Swineshead and Holland Fen</t>
  </si>
  <si>
    <t>E05009631</t>
  </si>
  <si>
    <t>Trinity</t>
  </si>
  <si>
    <t>E05009632</t>
  </si>
  <si>
    <t>West</t>
  </si>
  <si>
    <t>E05009633</t>
  </si>
  <si>
    <t>Witham</t>
  </si>
  <si>
    <t>E05009634</t>
  </si>
  <si>
    <t>Wyberton</t>
  </si>
  <si>
    <t>E05009635</t>
  </si>
  <si>
    <t>Alford</t>
  </si>
  <si>
    <t>E05009873</t>
  </si>
  <si>
    <t>Binbrook</t>
  </si>
  <si>
    <t>E05009874</t>
  </si>
  <si>
    <t>Burgh le Marsh</t>
  </si>
  <si>
    <t>E05009875</t>
  </si>
  <si>
    <t>Chapel St. Leonards</t>
  </si>
  <si>
    <t>E05009876</t>
  </si>
  <si>
    <t>Coningsby &amp; Mareham</t>
  </si>
  <si>
    <t>E05009877</t>
  </si>
  <si>
    <t>Croft</t>
  </si>
  <si>
    <t>E05009878</t>
  </si>
  <si>
    <t>Friskney</t>
  </si>
  <si>
    <t>E05009879</t>
  </si>
  <si>
    <t>Fulstow</t>
  </si>
  <si>
    <t>E05009880</t>
  </si>
  <si>
    <t>Grimoldby</t>
  </si>
  <si>
    <t>E05009881</t>
  </si>
  <si>
    <t>Hagworthingham</t>
  </si>
  <si>
    <t>E05009882</t>
  </si>
  <si>
    <t>Halton Holegate</t>
  </si>
  <si>
    <t>E05009883</t>
  </si>
  <si>
    <t>Holton-le-Clay &amp; North Thoresby</t>
  </si>
  <si>
    <t>E05009884</t>
  </si>
  <si>
    <t>Horncastle</t>
  </si>
  <si>
    <t>E05009885</t>
  </si>
  <si>
    <t>Ingoldmells</t>
  </si>
  <si>
    <t>E05009886</t>
  </si>
  <si>
    <t>Legbourne</t>
  </si>
  <si>
    <t>E05009887</t>
  </si>
  <si>
    <t>Mablethorpe</t>
  </si>
  <si>
    <t>E05009888</t>
  </si>
  <si>
    <t>Marshchapel &amp; Somercotes</t>
  </si>
  <si>
    <t>E05009889</t>
  </si>
  <si>
    <t>North Holme</t>
  </si>
  <si>
    <t>E05009890</t>
  </si>
  <si>
    <t>Priory &amp; St. James'</t>
  </si>
  <si>
    <t>E05009891</t>
  </si>
  <si>
    <t>Roughton</t>
  </si>
  <si>
    <t>E05009892</t>
  </si>
  <si>
    <t>Scarbrough &amp; Seacroft</t>
  </si>
  <si>
    <t>E05009897</t>
  </si>
  <si>
    <t>Sibsey &amp; Stickney</t>
  </si>
  <si>
    <t>E05009898</t>
  </si>
  <si>
    <t>Spilsby</t>
  </si>
  <si>
    <t>E05009899</t>
  </si>
  <si>
    <t>St. Clement's</t>
  </si>
  <si>
    <t>E05009893</t>
  </si>
  <si>
    <t>St. Margaret's</t>
  </si>
  <si>
    <t>E05009894</t>
  </si>
  <si>
    <t>St. Mary's</t>
  </si>
  <si>
    <t>E05009895</t>
  </si>
  <si>
    <t>St. Michael's</t>
  </si>
  <si>
    <t>E05009896</t>
  </si>
  <si>
    <t>Sutton on Sea</t>
  </si>
  <si>
    <t>E05009900</t>
  </si>
  <si>
    <t>Tetford &amp; Donington</t>
  </si>
  <si>
    <t>E05009901</t>
  </si>
  <si>
    <t>Tetney</t>
  </si>
  <si>
    <t>E05009902</t>
  </si>
  <si>
    <t>E05009903</t>
  </si>
  <si>
    <t>Wainfleet</t>
  </si>
  <si>
    <t>E05009904</t>
  </si>
  <si>
    <t>Willoughby with Sloothby</t>
  </si>
  <si>
    <t>E05009905</t>
  </si>
  <si>
    <t>Winthorpe</t>
  </si>
  <si>
    <t>E05009906</t>
  </si>
  <si>
    <t>Withern &amp; Theddlethorpe</t>
  </si>
  <si>
    <t>E05009907</t>
  </si>
  <si>
    <t>Woodhall Spa</t>
  </si>
  <si>
    <t>E05009908</t>
  </si>
  <si>
    <t>Wragby</t>
  </si>
  <si>
    <t>E05009909</t>
  </si>
  <si>
    <t>E05010784</t>
  </si>
  <si>
    <t>Birchwood</t>
  </si>
  <si>
    <t>E05010785</t>
  </si>
  <si>
    <t>Boultham</t>
  </si>
  <si>
    <t>E05010786</t>
  </si>
  <si>
    <t>Carholme</t>
  </si>
  <si>
    <t>E05010787</t>
  </si>
  <si>
    <t>E05010788</t>
  </si>
  <si>
    <t>Glebe</t>
  </si>
  <si>
    <t>E05010789</t>
  </si>
  <si>
    <t>Hartsholme</t>
  </si>
  <si>
    <t>E05010790</t>
  </si>
  <si>
    <t>Minster</t>
  </si>
  <si>
    <t>E05010791</t>
  </si>
  <si>
    <t>Moorland</t>
  </si>
  <si>
    <t>E05010792</t>
  </si>
  <si>
    <t>Park</t>
  </si>
  <si>
    <t>E05010793</t>
  </si>
  <si>
    <t>E05010794</t>
  </si>
  <si>
    <t>Ashby de la Launde, Digby &amp; Scopwick</t>
  </si>
  <si>
    <t>E05014425</t>
  </si>
  <si>
    <t>Bassingham Rural</t>
  </si>
  <si>
    <t>E05014426</t>
  </si>
  <si>
    <t>Billinghay Rural</t>
  </si>
  <si>
    <t>E05014427</t>
  </si>
  <si>
    <t>Bracebridge Heath</t>
  </si>
  <si>
    <t>E05014428</t>
  </si>
  <si>
    <t>Branston</t>
  </si>
  <si>
    <t>E05014429</t>
  </si>
  <si>
    <t>Cranwell, Leasingham &amp; Wilsford</t>
  </si>
  <si>
    <t>E05014430</t>
  </si>
  <si>
    <t>Heckington Rural</t>
  </si>
  <si>
    <t>E05014431</t>
  </si>
  <si>
    <t>Heighington &amp; Washingborough</t>
  </si>
  <si>
    <t>E05014432</t>
  </si>
  <si>
    <t>Helpringham &amp; Osbournby</t>
  </si>
  <si>
    <t>E05014433</t>
  </si>
  <si>
    <t>Hykeham Central</t>
  </si>
  <si>
    <t>E05014434</t>
  </si>
  <si>
    <t>Hykeham Fosse</t>
  </si>
  <si>
    <t>E05014435</t>
  </si>
  <si>
    <t>Hykeham Memorial</t>
  </si>
  <si>
    <t>E05014436</t>
  </si>
  <si>
    <t>Kirkby la Thorpe &amp; South Kyme</t>
  </si>
  <si>
    <t>E05014437</t>
  </si>
  <si>
    <t>Metheringham Rural</t>
  </si>
  <si>
    <t>E05014438</t>
  </si>
  <si>
    <t>Navenby &amp; Brant Broughton</t>
  </si>
  <si>
    <t>E05014439</t>
  </si>
  <si>
    <t>Ruskington</t>
  </si>
  <si>
    <t>E05014440</t>
  </si>
  <si>
    <t>Skellingthorpe &amp; Eagle</t>
  </si>
  <si>
    <t>E05014441</t>
  </si>
  <si>
    <t>Sleaford Castle</t>
  </si>
  <si>
    <t>E05014442</t>
  </si>
  <si>
    <t>Sleaford Holdingham</t>
  </si>
  <si>
    <t>E05014443</t>
  </si>
  <si>
    <t>Sleaford Navigation</t>
  </si>
  <si>
    <t>E05014444</t>
  </si>
  <si>
    <t>Sleaford Quarrington &amp; Mareham</t>
  </si>
  <si>
    <t>E05014445</t>
  </si>
  <si>
    <t>Sleaford Westholme</t>
  </si>
  <si>
    <t>E05014446</t>
  </si>
  <si>
    <t>Waddington Rural</t>
  </si>
  <si>
    <t>E05014447</t>
  </si>
  <si>
    <t>Witham St Hughs &amp; Swinderby</t>
  </si>
  <si>
    <t>E05014448</t>
  </si>
  <si>
    <t>Crowland and Deeping St. Nicholas</t>
  </si>
  <si>
    <t>E05005644</t>
  </si>
  <si>
    <t>South Holland and the Deepings CC</t>
  </si>
  <si>
    <t>Donington, Quadring and Gosberton</t>
  </si>
  <si>
    <t>E05005645</t>
  </si>
  <si>
    <t>Fleet</t>
  </si>
  <si>
    <t>E05005646</t>
  </si>
  <si>
    <t>Gedney</t>
  </si>
  <si>
    <t>E05005647</t>
  </si>
  <si>
    <t>Holbeach Hurn</t>
  </si>
  <si>
    <t>E05005648</t>
  </si>
  <si>
    <t>Holbeach Town</t>
  </si>
  <si>
    <t>E05005649</t>
  </si>
  <si>
    <t>Long Sutton</t>
  </si>
  <si>
    <t>E05005650</t>
  </si>
  <si>
    <t>Moulton, Weston and Cowbit</t>
  </si>
  <si>
    <t>E05005651</t>
  </si>
  <si>
    <t>Pinchbeck and Surfleet</t>
  </si>
  <si>
    <t>E05005652</t>
  </si>
  <si>
    <t>Spalding Castle</t>
  </si>
  <si>
    <t>E05005653</t>
  </si>
  <si>
    <t>Spalding Monks House</t>
  </si>
  <si>
    <t>E05005654</t>
  </si>
  <si>
    <t>Spalding St. John's</t>
  </si>
  <si>
    <t>E05005655</t>
  </si>
  <si>
    <t>Spalding St. Mary's</t>
  </si>
  <si>
    <t>E05005656</t>
  </si>
  <si>
    <t>Spalding St. Paul's</t>
  </si>
  <si>
    <t>E05005657</t>
  </si>
  <si>
    <t>Spalding Wygate</t>
  </si>
  <si>
    <t>E05005658</t>
  </si>
  <si>
    <t>Sutton Bridge</t>
  </si>
  <si>
    <t>E05005659</t>
  </si>
  <si>
    <t>The Saints</t>
  </si>
  <si>
    <t>E05005660</t>
  </si>
  <si>
    <t>Whaplode and Holbeach St. John's</t>
  </si>
  <si>
    <t>E05005661</t>
  </si>
  <si>
    <t>Aveland</t>
  </si>
  <si>
    <t>E05010148</t>
  </si>
  <si>
    <t>Belmont</t>
  </si>
  <si>
    <t>E05010149</t>
  </si>
  <si>
    <t>Belvoir</t>
  </si>
  <si>
    <t>E05010150</t>
  </si>
  <si>
    <t>Bourne Austerby</t>
  </si>
  <si>
    <t>E05010151</t>
  </si>
  <si>
    <t>Bourne East</t>
  </si>
  <si>
    <t>E05010152</t>
  </si>
  <si>
    <t>Bourne West</t>
  </si>
  <si>
    <t>E05010153</t>
  </si>
  <si>
    <t>Casewick</t>
  </si>
  <si>
    <t>E05010154</t>
  </si>
  <si>
    <t>E05010155</t>
  </si>
  <si>
    <t>Deeping St. James</t>
  </si>
  <si>
    <t>E05010156</t>
  </si>
  <si>
    <t>Dole Wood</t>
  </si>
  <si>
    <t>E05010157</t>
  </si>
  <si>
    <t>E05010158</t>
  </si>
  <si>
    <t>Grantham Arnoldfield</t>
  </si>
  <si>
    <t>E05010159</t>
  </si>
  <si>
    <t>Grantham Barrowby Gate</t>
  </si>
  <si>
    <t>E05010160</t>
  </si>
  <si>
    <t>Grantham Earlesfield</t>
  </si>
  <si>
    <t>E05010161</t>
  </si>
  <si>
    <t>Grantham Harrowby</t>
  </si>
  <si>
    <t>E05010162</t>
  </si>
  <si>
    <t>Grantham Springfield</t>
  </si>
  <si>
    <t>E05010165</t>
  </si>
  <si>
    <t>Grantham St. Vincent's</t>
  </si>
  <si>
    <t>E05010163</t>
  </si>
  <si>
    <t>Grantham St. Wulfram's</t>
  </si>
  <si>
    <t>E05010164</t>
  </si>
  <si>
    <t>Isaac Newton</t>
  </si>
  <si>
    <t>E05010166</t>
  </si>
  <si>
    <t>Lincrest</t>
  </si>
  <si>
    <t>E05010167</t>
  </si>
  <si>
    <t>Loveden Heath</t>
  </si>
  <si>
    <t>E05010168</t>
  </si>
  <si>
    <t>Market &amp; West Deeping</t>
  </si>
  <si>
    <t>E05010169</t>
  </si>
  <si>
    <t>Morton</t>
  </si>
  <si>
    <t>E05010170</t>
  </si>
  <si>
    <t>Peascliffe &amp; Ridgeway</t>
  </si>
  <si>
    <t>E05010171</t>
  </si>
  <si>
    <t>Stamford All Saints</t>
  </si>
  <si>
    <t>E05010172</t>
  </si>
  <si>
    <t>Stamford St. George's</t>
  </si>
  <si>
    <t>E05010173</t>
  </si>
  <si>
    <t>Stamford St. John's</t>
  </si>
  <si>
    <t>E05010174</t>
  </si>
  <si>
    <t>Stamford St. Mary's</t>
  </si>
  <si>
    <t>E05010175</t>
  </si>
  <si>
    <t>Toller</t>
  </si>
  <si>
    <t>E05010176</t>
  </si>
  <si>
    <t>Viking</t>
  </si>
  <si>
    <t>E05010177</t>
  </si>
  <si>
    <t>Bardney</t>
  </si>
  <si>
    <t>E05009636</t>
  </si>
  <si>
    <t>Caistor and Yarborough</t>
  </si>
  <si>
    <t>E05009637</t>
  </si>
  <si>
    <t>Cherry Willingham</t>
  </si>
  <si>
    <t>E05009638</t>
  </si>
  <si>
    <t>Dunholme and Welton</t>
  </si>
  <si>
    <t>E05009639</t>
  </si>
  <si>
    <t>Gainsborough East</t>
  </si>
  <si>
    <t>E05009640</t>
  </si>
  <si>
    <t>Gainsborough North</t>
  </si>
  <si>
    <t>E05009641</t>
  </si>
  <si>
    <t>Gainsborough South-West</t>
  </si>
  <si>
    <t>E05009642</t>
  </si>
  <si>
    <t>Hemswell</t>
  </si>
  <si>
    <t>E05009643</t>
  </si>
  <si>
    <t>Kelsey Wold</t>
  </si>
  <si>
    <t>E05009644</t>
  </si>
  <si>
    <t>Lea</t>
  </si>
  <si>
    <t>E05009645</t>
  </si>
  <si>
    <t>Market Rasen</t>
  </si>
  <si>
    <t>E05009646</t>
  </si>
  <si>
    <t>Nettleham</t>
  </si>
  <si>
    <t>E05009647</t>
  </si>
  <si>
    <t>Saxilby</t>
  </si>
  <si>
    <t>E05009648</t>
  </si>
  <si>
    <t>Scampton</t>
  </si>
  <si>
    <t>E05009649</t>
  </si>
  <si>
    <t>Scotter and Blyton</t>
  </si>
  <si>
    <t>E05009650</t>
  </si>
  <si>
    <t>Stow</t>
  </si>
  <si>
    <t>E05009651</t>
  </si>
  <si>
    <t>Sudbrooke</t>
  </si>
  <si>
    <t>E05009652</t>
  </si>
  <si>
    <t>Torksey</t>
  </si>
  <si>
    <t>E05009653</t>
  </si>
  <si>
    <t>Waddingham and Spital</t>
  </si>
  <si>
    <t>E05009654</t>
  </si>
  <si>
    <t>Wold View</t>
  </si>
  <si>
    <t>E05009655</t>
  </si>
  <si>
    <t>Avondale Grange</t>
  </si>
  <si>
    <t>E05016203</t>
  </si>
  <si>
    <t>Barton Seagrave &amp; Burton Latimer</t>
  </si>
  <si>
    <t>E05016204</t>
  </si>
  <si>
    <t>Brickhill &amp; Queensway</t>
  </si>
  <si>
    <t>E05016205</t>
  </si>
  <si>
    <t>Corby West</t>
  </si>
  <si>
    <t>E05016206</t>
  </si>
  <si>
    <t>Croyland &amp; Swanspool</t>
  </si>
  <si>
    <t>E05016207</t>
  </si>
  <si>
    <t>Desborough</t>
  </si>
  <si>
    <t>E05016208</t>
  </si>
  <si>
    <t>Earls Barton</t>
  </si>
  <si>
    <t>E05016209</t>
  </si>
  <si>
    <t>Finedon</t>
  </si>
  <si>
    <t>E05016210</t>
  </si>
  <si>
    <t>Geddington &amp; Stanion</t>
  </si>
  <si>
    <t>E05016211</t>
  </si>
  <si>
    <t>Gretton &amp; Weldon</t>
  </si>
  <si>
    <t>E05016212</t>
  </si>
  <si>
    <t>Hatton Park</t>
  </si>
  <si>
    <t>E05016213</t>
  </si>
  <si>
    <t>Higham Ferrers</t>
  </si>
  <si>
    <t>E05016214</t>
  </si>
  <si>
    <t>Irchester</t>
  </si>
  <si>
    <t>E05016215</t>
  </si>
  <si>
    <t>Irthlingborough</t>
  </si>
  <si>
    <t>E05016216</t>
  </si>
  <si>
    <t>Ise</t>
  </si>
  <si>
    <t>E05016217</t>
  </si>
  <si>
    <t>Kettering Central</t>
  </si>
  <si>
    <t>E05016218</t>
  </si>
  <si>
    <t>Kettering North</t>
  </si>
  <si>
    <t>E05016219</t>
  </si>
  <si>
    <t>Kingswood</t>
  </si>
  <si>
    <t>E05016220</t>
  </si>
  <si>
    <t>Lloyds &amp; Corby Village</t>
  </si>
  <si>
    <t>E05016221</t>
  </si>
  <si>
    <t>Oakley</t>
  </si>
  <si>
    <t>E05016222</t>
  </si>
  <si>
    <t>Oundle</t>
  </si>
  <si>
    <t>E05016223</t>
  </si>
  <si>
    <t>Pemberton</t>
  </si>
  <si>
    <t>E05016224</t>
  </si>
  <si>
    <t>Pipers Hill</t>
  </si>
  <si>
    <t>E05016225</t>
  </si>
  <si>
    <t>Raunds</t>
  </si>
  <si>
    <t>E05016226</t>
  </si>
  <si>
    <t>Rothwell &amp; Mawsley</t>
  </si>
  <si>
    <t>E05016227</t>
  </si>
  <si>
    <t>Rushden Lakes</t>
  </si>
  <si>
    <t>E05016228</t>
  </si>
  <si>
    <t>Rushden South</t>
  </si>
  <si>
    <t>E05016229</t>
  </si>
  <si>
    <t>St Michael</t>
  </si>
  <si>
    <t>E05016230</t>
  </si>
  <si>
    <t>St Peter</t>
  </si>
  <si>
    <t>E05016231</t>
  </si>
  <si>
    <t>Thrapston</t>
  </si>
  <si>
    <t>E05016232</t>
  </si>
  <si>
    <t>Victoria</t>
  </si>
  <si>
    <t>E05016233</t>
  </si>
  <si>
    <t>Abington and Phippsville</t>
  </si>
  <si>
    <t>E05013239</t>
  </si>
  <si>
    <t>Billing and Rectory Farm</t>
  </si>
  <si>
    <t>E05013240</t>
  </si>
  <si>
    <t>Boothville and Parklands</t>
  </si>
  <si>
    <t>E05013241</t>
  </si>
  <si>
    <t>Brackley</t>
  </si>
  <si>
    <t>E05013242</t>
  </si>
  <si>
    <t>Braunston and Crick</t>
  </si>
  <si>
    <t>E05013243</t>
  </si>
  <si>
    <t>Brixworth</t>
  </si>
  <si>
    <t>E05013244</t>
  </si>
  <si>
    <t>Bugbrooke</t>
  </si>
  <si>
    <t>E05013245</t>
  </si>
  <si>
    <t>E05013246</t>
  </si>
  <si>
    <t>Dallington Spencer</t>
  </si>
  <si>
    <t>E05013247</t>
  </si>
  <si>
    <t>Daventry East</t>
  </si>
  <si>
    <t>E05013248</t>
  </si>
  <si>
    <t>Daventry West</t>
  </si>
  <si>
    <t>E05013249</t>
  </si>
  <si>
    <t>Deanshanger</t>
  </si>
  <si>
    <t>E05013250</t>
  </si>
  <si>
    <t>Delapre and Rushmere</t>
  </si>
  <si>
    <t>E05013251</t>
  </si>
  <si>
    <t>Duston East</t>
  </si>
  <si>
    <t>E05013252</t>
  </si>
  <si>
    <t>Duston West and St. Crispin</t>
  </si>
  <si>
    <t>E05013253</t>
  </si>
  <si>
    <t>East Hunsbury and Shelfleys</t>
  </si>
  <si>
    <t>E05013254</t>
  </si>
  <si>
    <t>Hackleton and Grange Park</t>
  </si>
  <si>
    <t>E05013255</t>
  </si>
  <si>
    <t>Headlands</t>
  </si>
  <si>
    <t>E05013256</t>
  </si>
  <si>
    <t>Kingsthorpe North</t>
  </si>
  <si>
    <t>E05013257</t>
  </si>
  <si>
    <t>Kingsthorpe South</t>
  </si>
  <si>
    <t>E05013258</t>
  </si>
  <si>
    <t>Long Buckby</t>
  </si>
  <si>
    <t>E05013259</t>
  </si>
  <si>
    <t>Middleton Cheney</t>
  </si>
  <si>
    <t>E05013260</t>
  </si>
  <si>
    <t>Moulton</t>
  </si>
  <si>
    <t>E05013261</t>
  </si>
  <si>
    <t>Nene Valley</t>
  </si>
  <si>
    <t>E05013262</t>
  </si>
  <si>
    <t>Riverside Park</t>
  </si>
  <si>
    <t>E05013263</t>
  </si>
  <si>
    <t>Silverstone</t>
  </si>
  <si>
    <t>E05013265</t>
  </si>
  <si>
    <t>Sixfields</t>
  </si>
  <si>
    <t>E05013266</t>
  </si>
  <si>
    <t>St. George</t>
  </si>
  <si>
    <t>E05013264</t>
  </si>
  <si>
    <t>Talavera</t>
  </si>
  <si>
    <t>E05013267</t>
  </si>
  <si>
    <t>Towcester and Roade</t>
  </si>
  <si>
    <t>E05013268</t>
  </si>
  <si>
    <t>Woodford and Weedon</t>
  </si>
  <si>
    <t>E05013269</t>
  </si>
  <si>
    <t>Abbey Hill</t>
  </si>
  <si>
    <t>E05010673</t>
  </si>
  <si>
    <t>Annesley &amp; Kirkby Woodhouse</t>
  </si>
  <si>
    <t>E05010674</t>
  </si>
  <si>
    <t>Ashfields</t>
  </si>
  <si>
    <t>E05010675</t>
  </si>
  <si>
    <t>Carsic</t>
  </si>
  <si>
    <t>E05010676</t>
  </si>
  <si>
    <t>Greenwood &amp; Summit</t>
  </si>
  <si>
    <t>E05010692</t>
  </si>
  <si>
    <t>Hucknall Central</t>
  </si>
  <si>
    <t>E05010678</t>
  </si>
  <si>
    <t>Hucknall North</t>
  </si>
  <si>
    <t>E05010679</t>
  </si>
  <si>
    <t>Hucknall South</t>
  </si>
  <si>
    <t>E05010680</t>
  </si>
  <si>
    <t>Hucknall West</t>
  </si>
  <si>
    <t>E05010681</t>
  </si>
  <si>
    <t>Huthwaite &amp; Brierley</t>
  </si>
  <si>
    <t>E05010682</t>
  </si>
  <si>
    <t>Jacksdale &amp; Westwood</t>
  </si>
  <si>
    <t>E05010683</t>
  </si>
  <si>
    <t>Kingsway</t>
  </si>
  <si>
    <t>E05010684</t>
  </si>
  <si>
    <t>Kirkby Cross &amp; Portland</t>
  </si>
  <si>
    <t>E05010685</t>
  </si>
  <si>
    <t>Larwood</t>
  </si>
  <si>
    <t>E05010686</t>
  </si>
  <si>
    <t>Leamington</t>
  </si>
  <si>
    <t>E05010687</t>
  </si>
  <si>
    <t>Selston</t>
  </si>
  <si>
    <t>E05010689</t>
  </si>
  <si>
    <t>Skegby</t>
  </si>
  <si>
    <t>E05010690</t>
  </si>
  <si>
    <t>Stanton Hill &amp; Teversal</t>
  </si>
  <si>
    <t>E05010691</t>
  </si>
  <si>
    <t>Sutton Central &amp; New Cross</t>
  </si>
  <si>
    <t>E05010677</t>
  </si>
  <si>
    <t>Sutton Junction &amp; Harlow Wood</t>
  </si>
  <si>
    <t>E05010693</t>
  </si>
  <si>
    <t>Sutton St Mary's</t>
  </si>
  <si>
    <t>E05010688</t>
  </si>
  <si>
    <t>The Dales</t>
  </si>
  <si>
    <t>E05010694</t>
  </si>
  <si>
    <t>Underwood</t>
  </si>
  <si>
    <t>E05010695</t>
  </si>
  <si>
    <t>Beckingham</t>
  </si>
  <si>
    <t>E05006377</t>
  </si>
  <si>
    <t>Blyth</t>
  </si>
  <si>
    <t>E05006378</t>
  </si>
  <si>
    <t>Carlton</t>
  </si>
  <si>
    <t>E05006379</t>
  </si>
  <si>
    <t>Clayworth</t>
  </si>
  <si>
    <t>E05006380</t>
  </si>
  <si>
    <t>East Markham</t>
  </si>
  <si>
    <t>E05006381</t>
  </si>
  <si>
    <t>East Retford East</t>
  </si>
  <si>
    <t>E05006382</t>
  </si>
  <si>
    <t>East Retford North</t>
  </si>
  <si>
    <t>E05006383</t>
  </si>
  <si>
    <t>East Retford South</t>
  </si>
  <si>
    <t>E05006384</t>
  </si>
  <si>
    <t>East Retford West</t>
  </si>
  <si>
    <t>E05006385</t>
  </si>
  <si>
    <t>Everton</t>
  </si>
  <si>
    <t>E05006386</t>
  </si>
  <si>
    <t>Harworth</t>
  </si>
  <si>
    <t>E05006387</t>
  </si>
  <si>
    <t>Langold</t>
  </si>
  <si>
    <t>E05006388</t>
  </si>
  <si>
    <t>E05006389</t>
  </si>
  <si>
    <t>Rampton</t>
  </si>
  <si>
    <t>E05006390</t>
  </si>
  <si>
    <t>Ranskill</t>
  </si>
  <si>
    <t>E05006391</t>
  </si>
  <si>
    <t>Sturton</t>
  </si>
  <si>
    <t>E05006392</t>
  </si>
  <si>
    <t>E05006393</t>
  </si>
  <si>
    <t>Tuxford and Trent</t>
  </si>
  <si>
    <t>E05006394</t>
  </si>
  <si>
    <t>Welbeck</t>
  </si>
  <si>
    <t>E05006395</t>
  </si>
  <si>
    <t>Worksop East</t>
  </si>
  <si>
    <t>E05006396</t>
  </si>
  <si>
    <t>Worksop North</t>
  </si>
  <si>
    <t>E05006397</t>
  </si>
  <si>
    <t>Worksop North East</t>
  </si>
  <si>
    <t>E05006398</t>
  </si>
  <si>
    <t>Worksop North West</t>
  </si>
  <si>
    <t>E05006399</t>
  </si>
  <si>
    <t>Worksop South</t>
  </si>
  <si>
    <t>E05006400</t>
  </si>
  <si>
    <t>Worksop South East</t>
  </si>
  <si>
    <t>E05006401</t>
  </si>
  <si>
    <t>Attenborough &amp; Chilwell East</t>
  </si>
  <si>
    <t>E05010514</t>
  </si>
  <si>
    <t>Awsworth, Cossall &amp; Trowell</t>
  </si>
  <si>
    <t>E05015564</t>
  </si>
  <si>
    <t>Beeston Central</t>
  </si>
  <si>
    <t>E05010516</t>
  </si>
  <si>
    <t>Beeston North</t>
  </si>
  <si>
    <t>E05010517</t>
  </si>
  <si>
    <t>Beeston Rylands</t>
  </si>
  <si>
    <t>E05010518</t>
  </si>
  <si>
    <t>Beeston West</t>
  </si>
  <si>
    <t>E05010519</t>
  </si>
  <si>
    <t>Bramcote</t>
  </si>
  <si>
    <t>E05015565</t>
  </si>
  <si>
    <t>Brinsley</t>
  </si>
  <si>
    <t>E05010521</t>
  </si>
  <si>
    <t>Chilwell West</t>
  </si>
  <si>
    <t>E05010522</t>
  </si>
  <si>
    <t>Eastwood Hall</t>
  </si>
  <si>
    <t>E05010523</t>
  </si>
  <si>
    <t>Eastwood Hilltop</t>
  </si>
  <si>
    <t>E05010524</t>
  </si>
  <si>
    <t>Eastwood St Mary's</t>
  </si>
  <si>
    <t>E05010525</t>
  </si>
  <si>
    <t>Greasley</t>
  </si>
  <si>
    <t>E05015566</t>
  </si>
  <si>
    <t>Kimberley</t>
  </si>
  <si>
    <t>E05015567</t>
  </si>
  <si>
    <t>Nuthall East &amp; Strelley</t>
  </si>
  <si>
    <t>E05015568</t>
  </si>
  <si>
    <t>Stapleford North</t>
  </si>
  <si>
    <t>E05015569</t>
  </si>
  <si>
    <t>Stapleford South East</t>
  </si>
  <si>
    <t>E05015570</t>
  </si>
  <si>
    <t>Stapleford South West</t>
  </si>
  <si>
    <t>E05010531</t>
  </si>
  <si>
    <t>Toton &amp; Chilwell Meadows</t>
  </si>
  <si>
    <t>E05010532</t>
  </si>
  <si>
    <t>Watnall &amp; Nuthall West</t>
  </si>
  <si>
    <t>E05010533</t>
  </si>
  <si>
    <t>Bestwood St. Albans</t>
  </si>
  <si>
    <t>E05009689</t>
  </si>
  <si>
    <t>Calverton</t>
  </si>
  <si>
    <t>E05009690</t>
  </si>
  <si>
    <t>E05009691</t>
  </si>
  <si>
    <t>Carlton Hill</t>
  </si>
  <si>
    <t>E05009692</t>
  </si>
  <si>
    <t>Cavendish</t>
  </si>
  <si>
    <t>E05009693</t>
  </si>
  <si>
    <t>Colwick</t>
  </si>
  <si>
    <t>E05009694</t>
  </si>
  <si>
    <t>Coppice</t>
  </si>
  <si>
    <t>E05009695</t>
  </si>
  <si>
    <t>Daybrook</t>
  </si>
  <si>
    <t>E05009696</t>
  </si>
  <si>
    <t>Dumbles</t>
  </si>
  <si>
    <t>E05009697</t>
  </si>
  <si>
    <t>Ernehale</t>
  </si>
  <si>
    <t>E05009698</t>
  </si>
  <si>
    <t>E05009699</t>
  </si>
  <si>
    <t>Netherfield</t>
  </si>
  <si>
    <t>E05009700</t>
  </si>
  <si>
    <t>Newstead Abbey</t>
  </si>
  <si>
    <t>E05009701</t>
  </si>
  <si>
    <t>Phoenix</t>
  </si>
  <si>
    <t>E05009702</t>
  </si>
  <si>
    <t>Plains</t>
  </si>
  <si>
    <t>E05009703</t>
  </si>
  <si>
    <t>Porchester</t>
  </si>
  <si>
    <t>E05009704</t>
  </si>
  <si>
    <t>Redhill</t>
  </si>
  <si>
    <t>E05009705</t>
  </si>
  <si>
    <t>Trent Valley</t>
  </si>
  <si>
    <t>E05009706</t>
  </si>
  <si>
    <t>Woodthorpe</t>
  </si>
  <si>
    <t>E05009707</t>
  </si>
  <si>
    <t>Bancroft</t>
  </si>
  <si>
    <t>E05014610</t>
  </si>
  <si>
    <t>Berry Hill</t>
  </si>
  <si>
    <t>E05014611</t>
  </si>
  <si>
    <t>Brick Kiln</t>
  </si>
  <si>
    <t>E05014612</t>
  </si>
  <si>
    <t>Carr Bank</t>
  </si>
  <si>
    <t>E05014613</t>
  </si>
  <si>
    <t>Central</t>
  </si>
  <si>
    <t>E05014614</t>
  </si>
  <si>
    <t>Eakring</t>
  </si>
  <si>
    <t>E05014615</t>
  </si>
  <si>
    <t>Grange Farm</t>
  </si>
  <si>
    <t>E05014616</t>
  </si>
  <si>
    <t>Holly Forest Town</t>
  </si>
  <si>
    <t>E05014617</t>
  </si>
  <si>
    <t>Hornby</t>
  </si>
  <si>
    <t>E05014618</t>
  </si>
  <si>
    <t>Kings Walk</t>
  </si>
  <si>
    <t>E05014619</t>
  </si>
  <si>
    <t>Kingsway Forest Town</t>
  </si>
  <si>
    <t>E05014620</t>
  </si>
  <si>
    <t>Lindhurst</t>
  </si>
  <si>
    <t>E05014621</t>
  </si>
  <si>
    <t>Ling Forest</t>
  </si>
  <si>
    <t>E05014622</t>
  </si>
  <si>
    <t>Manor</t>
  </si>
  <si>
    <t>E05014623</t>
  </si>
  <si>
    <t>Market Warsop</t>
  </si>
  <si>
    <t>E05014624</t>
  </si>
  <si>
    <t>Maun Valley Forest Town</t>
  </si>
  <si>
    <t>E05014625</t>
  </si>
  <si>
    <t>Meden</t>
  </si>
  <si>
    <t>E05014626</t>
  </si>
  <si>
    <t>Mill Lane</t>
  </si>
  <si>
    <t>E05014627</t>
  </si>
  <si>
    <t>E05014628</t>
  </si>
  <si>
    <t>Newlands Forest Town</t>
  </si>
  <si>
    <t>E05014629</t>
  </si>
  <si>
    <t>Oak Tree</t>
  </si>
  <si>
    <t>E05014630</t>
  </si>
  <si>
    <t>Oakham</t>
  </si>
  <si>
    <t>E05014631</t>
  </si>
  <si>
    <t>Park Hall</t>
  </si>
  <si>
    <t>E05014632</t>
  </si>
  <si>
    <t>Penniment</t>
  </si>
  <si>
    <t>E05014633</t>
  </si>
  <si>
    <t>Pleasley</t>
  </si>
  <si>
    <t>E05014634</t>
  </si>
  <si>
    <t>Racecourse</t>
  </si>
  <si>
    <t>E05014635</t>
  </si>
  <si>
    <t>Rock Hill</t>
  </si>
  <si>
    <t>E05014636</t>
  </si>
  <si>
    <t>Rufford</t>
  </si>
  <si>
    <t>E05014637</t>
  </si>
  <si>
    <t>Sherwood</t>
  </si>
  <si>
    <t>E05014638</t>
  </si>
  <si>
    <t>Southwell</t>
  </si>
  <si>
    <t>E05014639</t>
  </si>
  <si>
    <t>Thompsons</t>
  </si>
  <si>
    <t>E05014640</t>
  </si>
  <si>
    <t>Vale</t>
  </si>
  <si>
    <t>E05014641</t>
  </si>
  <si>
    <t>Wainwright</t>
  </si>
  <si>
    <t>E05014642</t>
  </si>
  <si>
    <t>Warsop Carrs</t>
  </si>
  <si>
    <t>E05014643</t>
  </si>
  <si>
    <t>West Bank</t>
  </si>
  <si>
    <t>E05014644</t>
  </si>
  <si>
    <t>Yeoman Hill</t>
  </si>
  <si>
    <t>E05014645</t>
  </si>
  <si>
    <t>Balderton North &amp; Coddington</t>
  </si>
  <si>
    <t>E05011552</t>
  </si>
  <si>
    <t>Balderton South</t>
  </si>
  <si>
    <t>E05010064</t>
  </si>
  <si>
    <t>Beacon</t>
  </si>
  <si>
    <t>E05011553</t>
  </si>
  <si>
    <t>Bilsthorpe</t>
  </si>
  <si>
    <t>E05010066</t>
  </si>
  <si>
    <t>Boughton</t>
  </si>
  <si>
    <t>E05010067</t>
  </si>
  <si>
    <t>Bridge</t>
  </si>
  <si>
    <t>E05010068</t>
  </si>
  <si>
    <t>E05011554</t>
  </si>
  <si>
    <t>Collingham</t>
  </si>
  <si>
    <t>E05010070</t>
  </si>
  <si>
    <t>E05010071</t>
  </si>
  <si>
    <t>Dover Beck</t>
  </si>
  <si>
    <t>E05010072</t>
  </si>
  <si>
    <t>Edwinstowe &amp; Clipstone</t>
  </si>
  <si>
    <t>E05010073</t>
  </si>
  <si>
    <t>Farndon &amp; Fernwood</t>
  </si>
  <si>
    <t>E05011555</t>
  </si>
  <si>
    <t>Farnsfield</t>
  </si>
  <si>
    <t>E05010075</t>
  </si>
  <si>
    <t>Lowdham</t>
  </si>
  <si>
    <t>E05010076</t>
  </si>
  <si>
    <t>Muskham</t>
  </si>
  <si>
    <t>E05010077</t>
  </si>
  <si>
    <t>Ollerton</t>
  </si>
  <si>
    <t>E05010078</t>
  </si>
  <si>
    <t>Rainworth North &amp; Rufford</t>
  </si>
  <si>
    <t>E05010079</t>
  </si>
  <si>
    <t>Rainworth South &amp; Blidworth</t>
  </si>
  <si>
    <t>E05010080</t>
  </si>
  <si>
    <t>E05010081</t>
  </si>
  <si>
    <t>Sutton-on-Trent</t>
  </si>
  <si>
    <t>E05010082</t>
  </si>
  <si>
    <t>Trent</t>
  </si>
  <si>
    <t>E05010083</t>
  </si>
  <si>
    <t>Aspley</t>
  </si>
  <si>
    <t>E05012270</t>
  </si>
  <si>
    <t>Basford</t>
  </si>
  <si>
    <t>E05012271</t>
  </si>
  <si>
    <t>Berridge</t>
  </si>
  <si>
    <t>E05012272</t>
  </si>
  <si>
    <t>Bestwood</t>
  </si>
  <si>
    <t>E05012273</t>
  </si>
  <si>
    <t>Bilborough</t>
  </si>
  <si>
    <t>E05012274</t>
  </si>
  <si>
    <t>Bulwell</t>
  </si>
  <si>
    <t>E05012275</t>
  </si>
  <si>
    <t>Bulwell Forest</t>
  </si>
  <si>
    <t>E05012276</t>
  </si>
  <si>
    <t>E05012277</t>
  </si>
  <si>
    <t>Clifton East</t>
  </si>
  <si>
    <t>E05012278</t>
  </si>
  <si>
    <t>Clifton West</t>
  </si>
  <si>
    <t>E05012279</t>
  </si>
  <si>
    <t>Dales</t>
  </si>
  <si>
    <t>E05012280</t>
  </si>
  <si>
    <t>Hyson Green &amp; Arboretum</t>
  </si>
  <si>
    <t>E05012281</t>
  </si>
  <si>
    <t>Leen Valley</t>
  </si>
  <si>
    <t>E05012282</t>
  </si>
  <si>
    <t>Lenton &amp; Wollaton East</t>
  </si>
  <si>
    <t>E05012283</t>
  </si>
  <si>
    <t>Mapperley</t>
  </si>
  <si>
    <t>E05012284</t>
  </si>
  <si>
    <t>Meadows</t>
  </si>
  <si>
    <t>E05012285</t>
  </si>
  <si>
    <t>Radford</t>
  </si>
  <si>
    <t>E05012286</t>
  </si>
  <si>
    <t>E05012288</t>
  </si>
  <si>
    <t>St. Ann's</t>
  </si>
  <si>
    <t>E05012287</t>
  </si>
  <si>
    <t>Wollaton West</t>
  </si>
  <si>
    <t>E05012289</t>
  </si>
  <si>
    <t>E05014965</t>
  </si>
  <si>
    <t>Bingham North</t>
  </si>
  <si>
    <t>E05014966</t>
  </si>
  <si>
    <t>Bingham South</t>
  </si>
  <si>
    <t>E05014967</t>
  </si>
  <si>
    <t>Bunny</t>
  </si>
  <si>
    <t>E05014968</t>
  </si>
  <si>
    <t>Compton Acres</t>
  </si>
  <si>
    <t>E05014969</t>
  </si>
  <si>
    <t>Cotgrave</t>
  </si>
  <si>
    <t>E05014970</t>
  </si>
  <si>
    <t>Cranmer</t>
  </si>
  <si>
    <t>E05014971</t>
  </si>
  <si>
    <t>Cropwell</t>
  </si>
  <si>
    <t>E05014972</t>
  </si>
  <si>
    <t>East Bridgford</t>
  </si>
  <si>
    <t>E05014973</t>
  </si>
  <si>
    <t>Edwalton</t>
  </si>
  <si>
    <t>E05014974</t>
  </si>
  <si>
    <t>Gamston</t>
  </si>
  <si>
    <t>E05014975</t>
  </si>
  <si>
    <t>Gotham</t>
  </si>
  <si>
    <t>E05014976</t>
  </si>
  <si>
    <t>Keyworth &amp; Wolds</t>
  </si>
  <si>
    <t>E05014977</t>
  </si>
  <si>
    <t>Lady Bay</t>
  </si>
  <si>
    <t>E05014978</t>
  </si>
  <si>
    <t>Leake</t>
  </si>
  <si>
    <t>E05014979</t>
  </si>
  <si>
    <t>Lutterell</t>
  </si>
  <si>
    <t>E05014980</t>
  </si>
  <si>
    <t>Musters</t>
  </si>
  <si>
    <t>E05014981</t>
  </si>
  <si>
    <t>Nevile &amp; Langar</t>
  </si>
  <si>
    <t>E05014982</t>
  </si>
  <si>
    <t>Newton</t>
  </si>
  <si>
    <t>E05014983</t>
  </si>
  <si>
    <t>Radcliffe on Trent</t>
  </si>
  <si>
    <t>E05014984</t>
  </si>
  <si>
    <t>Ruddington</t>
  </si>
  <si>
    <t>E05014985</t>
  </si>
  <si>
    <t>Soar Valley</t>
  </si>
  <si>
    <t>E05014986</t>
  </si>
  <si>
    <t>Tollerton</t>
  </si>
  <si>
    <t>E05014987</t>
  </si>
  <si>
    <t>Trent Bridge</t>
  </si>
  <si>
    <t>E05014988</t>
  </si>
  <si>
    <t>Barleythorpe</t>
  </si>
  <si>
    <t>E05012632</t>
  </si>
  <si>
    <t>Braunston &amp; Martinsthorpe</t>
  </si>
  <si>
    <t>E05012633</t>
  </si>
  <si>
    <t>Cottesmore</t>
  </si>
  <si>
    <t>E05012634</t>
  </si>
  <si>
    <t>Exton</t>
  </si>
  <si>
    <t>E05012635</t>
  </si>
  <si>
    <t>Greetham</t>
  </si>
  <si>
    <t>E05012636</t>
  </si>
  <si>
    <t>Ketton</t>
  </si>
  <si>
    <t>E05012637</t>
  </si>
  <si>
    <t>Langham</t>
  </si>
  <si>
    <t>E05012638</t>
  </si>
  <si>
    <t>Lyddington</t>
  </si>
  <si>
    <t>E05012639</t>
  </si>
  <si>
    <t>E05012640</t>
  </si>
  <si>
    <t>Oakham North East</t>
  </si>
  <si>
    <t>E05012641</t>
  </si>
  <si>
    <t>Oakham North West</t>
  </si>
  <si>
    <t>E05012642</t>
  </si>
  <si>
    <t>Oakham South</t>
  </si>
  <si>
    <t>E05012643</t>
  </si>
  <si>
    <t>Ryhall &amp; Casterton</t>
  </si>
  <si>
    <t>E05012644</t>
  </si>
  <si>
    <t>Uppingham</t>
  </si>
  <si>
    <t>E05012645</t>
  </si>
  <si>
    <t>Whissendine</t>
  </si>
  <si>
    <t>E05012646</t>
  </si>
  <si>
    <t>Biddenham</t>
  </si>
  <si>
    <t>E05014491</t>
  </si>
  <si>
    <t>Brickhill</t>
  </si>
  <si>
    <t>E05014492</t>
  </si>
  <si>
    <t>Bromham</t>
  </si>
  <si>
    <t>E05014493</t>
  </si>
  <si>
    <t>Castle &amp; Newnham</t>
  </si>
  <si>
    <t>E05014494</t>
  </si>
  <si>
    <t>Cauldwell</t>
  </si>
  <si>
    <t>E05014495</t>
  </si>
  <si>
    <t>Clapham &amp; Oakley</t>
  </si>
  <si>
    <t>E05014496</t>
  </si>
  <si>
    <t>De Parys</t>
  </si>
  <si>
    <t>E05014497</t>
  </si>
  <si>
    <t>Goldington</t>
  </si>
  <si>
    <t>E05014498</t>
  </si>
  <si>
    <t>Great Barford</t>
  </si>
  <si>
    <t>E05014499</t>
  </si>
  <si>
    <t>Great Denham</t>
  </si>
  <si>
    <t>E05014500</t>
  </si>
  <si>
    <t>Greyfriars</t>
  </si>
  <si>
    <t>E05014501</t>
  </si>
  <si>
    <t>Harpur</t>
  </si>
  <si>
    <t>E05014502</t>
  </si>
  <si>
    <t>Harrold</t>
  </si>
  <si>
    <t>E05014503</t>
  </si>
  <si>
    <t>Kempston Central &amp; East</t>
  </si>
  <si>
    <t>E05014504</t>
  </si>
  <si>
    <t>Kempston North</t>
  </si>
  <si>
    <t>E05014505</t>
  </si>
  <si>
    <t>Kempston South</t>
  </si>
  <si>
    <t>E05014506</t>
  </si>
  <si>
    <t>Kempston West</t>
  </si>
  <si>
    <t>E05014507</t>
  </si>
  <si>
    <t>Kingsbrook</t>
  </si>
  <si>
    <t>E05014508</t>
  </si>
  <si>
    <t>Putnoe</t>
  </si>
  <si>
    <t>E05014509</t>
  </si>
  <si>
    <t>Queens Park</t>
  </si>
  <si>
    <t>E05014510</t>
  </si>
  <si>
    <t>Renhold &amp; Ravensden</t>
  </si>
  <si>
    <t>E05014511</t>
  </si>
  <si>
    <t>Riseley</t>
  </si>
  <si>
    <t>E05014512</t>
  </si>
  <si>
    <t>Riverfield</t>
  </si>
  <si>
    <t>E05014513</t>
  </si>
  <si>
    <t>Sharnbrook</t>
  </si>
  <si>
    <t>E05014514</t>
  </si>
  <si>
    <t>Shortstown</t>
  </si>
  <si>
    <t>E05014515</t>
  </si>
  <si>
    <t>Wixams &amp; Wilstead</t>
  </si>
  <si>
    <t>E05014516</t>
  </si>
  <si>
    <t>Wootton &amp; Kempston Rural</t>
  </si>
  <si>
    <t>E05014517</t>
  </si>
  <si>
    <t>Wyboston</t>
  </si>
  <si>
    <t>E05014518</t>
  </si>
  <si>
    <t>Ampthill</t>
  </si>
  <si>
    <t>E05014394</t>
  </si>
  <si>
    <t>Arlesey &amp; Fairfield</t>
  </si>
  <si>
    <t>E05014395</t>
  </si>
  <si>
    <t>Aspley &amp; Woburn</t>
  </si>
  <si>
    <t>E05014396</t>
  </si>
  <si>
    <t>Barton-le-Clay &amp; Silsoe</t>
  </si>
  <si>
    <t>E05014397</t>
  </si>
  <si>
    <t>Biggleswade East</t>
  </si>
  <si>
    <t>E05014398</t>
  </si>
  <si>
    <t>Biggleswade West</t>
  </si>
  <si>
    <t>E05014399</t>
  </si>
  <si>
    <t>Caddington</t>
  </si>
  <si>
    <t>E05014400</t>
  </si>
  <si>
    <t>Clifton, Henlow &amp; Langford</t>
  </si>
  <si>
    <t>E05014401</t>
  </si>
  <si>
    <t>Cranfield &amp; Marston Moretaine</t>
  </si>
  <si>
    <t>E05014402</t>
  </si>
  <si>
    <t>Dunstable Central</t>
  </si>
  <si>
    <t>E05014403</t>
  </si>
  <si>
    <t>Dunstable East</t>
  </si>
  <si>
    <t>E05014404</t>
  </si>
  <si>
    <t>Dunstable North</t>
  </si>
  <si>
    <t>E05014405</t>
  </si>
  <si>
    <t>Dunstable South</t>
  </si>
  <si>
    <t>E05014406</t>
  </si>
  <si>
    <t>Dunstable West</t>
  </si>
  <si>
    <t>E05014407</t>
  </si>
  <si>
    <t>Eaton Bray</t>
  </si>
  <si>
    <t>E05014408</t>
  </si>
  <si>
    <t>Flitwick</t>
  </si>
  <si>
    <t>E05014409</t>
  </si>
  <si>
    <t>Heath &amp; Reach</t>
  </si>
  <si>
    <t>E05014410</t>
  </si>
  <si>
    <t>Houghton Conquest &amp; Haynes</t>
  </si>
  <si>
    <t>E05014411</t>
  </si>
  <si>
    <t>Houghton Regis East</t>
  </si>
  <si>
    <t>E05014412</t>
  </si>
  <si>
    <t>Houghton Regis West</t>
  </si>
  <si>
    <t>E05014413</t>
  </si>
  <si>
    <t>Leighton-Linslade North</t>
  </si>
  <si>
    <t>E05014414</t>
  </si>
  <si>
    <t>Leighton-Linslade South</t>
  </si>
  <si>
    <t>E05014415</t>
  </si>
  <si>
    <t>Leighton-Linslade West</t>
  </si>
  <si>
    <t>E05014416</t>
  </si>
  <si>
    <t>Meppershall &amp; Shillington</t>
  </si>
  <si>
    <t>E05014417</t>
  </si>
  <si>
    <t>Northill</t>
  </si>
  <si>
    <t>E05014418</t>
  </si>
  <si>
    <t>Potton</t>
  </si>
  <si>
    <t>E05014419</t>
  </si>
  <si>
    <t>Sandy</t>
  </si>
  <si>
    <t>E05014420</t>
  </si>
  <si>
    <t>Shefford</t>
  </si>
  <si>
    <t>E05014421</t>
  </si>
  <si>
    <t>Stotfold</t>
  </si>
  <si>
    <t>E05014422</t>
  </si>
  <si>
    <t>Toddington</t>
  </si>
  <si>
    <t>E05014423</t>
  </si>
  <si>
    <t>Westoning, Flitton &amp; Greenfield</t>
  </si>
  <si>
    <t>E05014424</t>
  </si>
  <si>
    <t>Barnfield</t>
  </si>
  <si>
    <t>E05014735</t>
  </si>
  <si>
    <t>Beech Hill</t>
  </si>
  <si>
    <t>E05014736</t>
  </si>
  <si>
    <t>Biscot</t>
  </si>
  <si>
    <t>E05014737</t>
  </si>
  <si>
    <t>Bramingham</t>
  </si>
  <si>
    <t>E05014738</t>
  </si>
  <si>
    <t>E05014739</t>
  </si>
  <si>
    <t>Challney</t>
  </si>
  <si>
    <t>E05014740</t>
  </si>
  <si>
    <t>Dallow</t>
  </si>
  <si>
    <t>E05014741</t>
  </si>
  <si>
    <t>Farley</t>
  </si>
  <si>
    <t>E05014742</t>
  </si>
  <si>
    <t>High Town</t>
  </si>
  <si>
    <t>E05014743</t>
  </si>
  <si>
    <t>Leagrave</t>
  </si>
  <si>
    <t>E05014744</t>
  </si>
  <si>
    <t>Lewsey</t>
  </si>
  <si>
    <t>E05014745</t>
  </si>
  <si>
    <t>Northwell</t>
  </si>
  <si>
    <t>E05014746</t>
  </si>
  <si>
    <t>Poets</t>
  </si>
  <si>
    <t>E05014747</t>
  </si>
  <si>
    <t>Round Green</t>
  </si>
  <si>
    <t>E05014748</t>
  </si>
  <si>
    <t>Saints</t>
  </si>
  <si>
    <t>E05014749</t>
  </si>
  <si>
    <t>South</t>
  </si>
  <si>
    <t>E05014750</t>
  </si>
  <si>
    <t>Stopsley</t>
  </si>
  <si>
    <t>E05014751</t>
  </si>
  <si>
    <t>Sundon Park</t>
  </si>
  <si>
    <t>E05014752</t>
  </si>
  <si>
    <t>Vauxhall</t>
  </si>
  <si>
    <t>E05014753</t>
  </si>
  <si>
    <t>Wigmore</t>
  </si>
  <si>
    <t>E05014754</t>
  </si>
  <si>
    <t>E05013050</t>
  </si>
  <si>
    <t>Arbury</t>
  </si>
  <si>
    <t>E05013051</t>
  </si>
  <si>
    <t>E05013052</t>
  </si>
  <si>
    <t>Cherry Hinton</t>
  </si>
  <si>
    <t>E05013053</t>
  </si>
  <si>
    <t>Coleridge</t>
  </si>
  <si>
    <t>E05013054</t>
  </si>
  <si>
    <t>East Chesterton</t>
  </si>
  <si>
    <t>E05013055</t>
  </si>
  <si>
    <t>King's Hedges</t>
  </si>
  <si>
    <t>E05013056</t>
  </si>
  <si>
    <t>Market</t>
  </si>
  <si>
    <t>E05013057</t>
  </si>
  <si>
    <t>Newnham</t>
  </si>
  <si>
    <t>E05013058</t>
  </si>
  <si>
    <t>Petersfield</t>
  </si>
  <si>
    <t>E05013059</t>
  </si>
  <si>
    <t>Queen Edith's</t>
  </si>
  <si>
    <t>E05013060</t>
  </si>
  <si>
    <t>Romsey</t>
  </si>
  <si>
    <t>E05013061</t>
  </si>
  <si>
    <t>Trumpington</t>
  </si>
  <si>
    <t>E05013062</t>
  </si>
  <si>
    <t>West Chesterton</t>
  </si>
  <si>
    <t>E05013063</t>
  </si>
  <si>
    <t>Bottisham</t>
  </si>
  <si>
    <t>E05011560</t>
  </si>
  <si>
    <t>Burwell</t>
  </si>
  <si>
    <t>E05011561</t>
  </si>
  <si>
    <t>Downham Villages</t>
  </si>
  <si>
    <t>E05011562</t>
  </si>
  <si>
    <t>Ely East</t>
  </si>
  <si>
    <t>E05011563</t>
  </si>
  <si>
    <t>Ely North</t>
  </si>
  <si>
    <t>E05011564</t>
  </si>
  <si>
    <t>Ely West</t>
  </si>
  <si>
    <t>E05011565</t>
  </si>
  <si>
    <t>Fordham &amp; Isleham</t>
  </si>
  <si>
    <t>E05011566</t>
  </si>
  <si>
    <t>Haddenham</t>
  </si>
  <si>
    <t>E05011567</t>
  </si>
  <si>
    <t>Littleport</t>
  </si>
  <si>
    <t>E05011568</t>
  </si>
  <si>
    <t>Soham North</t>
  </si>
  <si>
    <t>E05011569</t>
  </si>
  <si>
    <t>Soham South</t>
  </si>
  <si>
    <t>E05011570</t>
  </si>
  <si>
    <t>Stretham</t>
  </si>
  <si>
    <t>E05011571</t>
  </si>
  <si>
    <t>E05011572</t>
  </si>
  <si>
    <t>Woodditton</t>
  </si>
  <si>
    <t>E05011573</t>
  </si>
  <si>
    <t>Chatteris North &amp; Manea</t>
  </si>
  <si>
    <t>E05015421</t>
  </si>
  <si>
    <t>Chatteris South</t>
  </si>
  <si>
    <t>E05015422</t>
  </si>
  <si>
    <t>Doddington &amp; Wimblington</t>
  </si>
  <si>
    <t>E05015423</t>
  </si>
  <si>
    <t>Elm &amp; Christchurch</t>
  </si>
  <si>
    <t>E05015424</t>
  </si>
  <si>
    <t>Leverington &amp; Wisbech Rural</t>
  </si>
  <si>
    <t>E05015425</t>
  </si>
  <si>
    <t>March East</t>
  </si>
  <si>
    <t>E05015426</t>
  </si>
  <si>
    <t>March North</t>
  </si>
  <si>
    <t>E05015427</t>
  </si>
  <si>
    <t>March South</t>
  </si>
  <si>
    <t>E05015428</t>
  </si>
  <si>
    <t>March West &amp; Benwick</t>
  </si>
  <si>
    <t>E05015429</t>
  </si>
  <si>
    <t>Parson Drove &amp; Wisbech St Mary</t>
  </si>
  <si>
    <t>E05015430</t>
  </si>
  <si>
    <t>Whittlesey East &amp; Villages</t>
  </si>
  <si>
    <t>E05015431</t>
  </si>
  <si>
    <t>Whittlesey Lattersey</t>
  </si>
  <si>
    <t>E05015432</t>
  </si>
  <si>
    <t>Whittlesey North West</t>
  </si>
  <si>
    <t>E05015433</t>
  </si>
  <si>
    <t>Whittlesey South</t>
  </si>
  <si>
    <t>E05015434</t>
  </si>
  <si>
    <t>Wisbech North</t>
  </si>
  <si>
    <t>E05015435</t>
  </si>
  <si>
    <t>Wisbech Riverside</t>
  </si>
  <si>
    <t>E05015436</t>
  </si>
  <si>
    <t>Wisbech South</t>
  </si>
  <si>
    <t>E05015437</t>
  </si>
  <si>
    <t>Wisbech Walsoken &amp; Waterlees</t>
  </si>
  <si>
    <t>E05015438</t>
  </si>
  <si>
    <t>Alconbury</t>
  </si>
  <si>
    <t>E05011256</t>
  </si>
  <si>
    <t>Brampton</t>
  </si>
  <si>
    <t>E05011257</t>
  </si>
  <si>
    <t>Buckden</t>
  </si>
  <si>
    <t>E05011258</t>
  </si>
  <si>
    <t>Fenstanton</t>
  </si>
  <si>
    <t>E05011259</t>
  </si>
  <si>
    <t>Godmanchester &amp; Hemingford Abbots</t>
  </si>
  <si>
    <t>E05011260</t>
  </si>
  <si>
    <t>Great Paxton</t>
  </si>
  <si>
    <t>E05011261</t>
  </si>
  <si>
    <t>Great Staughton</t>
  </si>
  <si>
    <t>E05011262</t>
  </si>
  <si>
    <t>Hemingford Grey &amp; Houghton</t>
  </si>
  <si>
    <t>E05011263</t>
  </si>
  <si>
    <t>Holywell-cum-Needingworth</t>
  </si>
  <si>
    <t>E05011264</t>
  </si>
  <si>
    <t>Huntingdon East</t>
  </si>
  <si>
    <t>E05011265</t>
  </si>
  <si>
    <t>Huntingdon North</t>
  </si>
  <si>
    <t>E05011266</t>
  </si>
  <si>
    <t>Kimbolton</t>
  </si>
  <si>
    <t>E05011267</t>
  </si>
  <si>
    <t>Ramsey</t>
  </si>
  <si>
    <t>E05011268</t>
  </si>
  <si>
    <t>Sawtry</t>
  </si>
  <si>
    <t>E05011276</t>
  </si>
  <si>
    <t>Somersham</t>
  </si>
  <si>
    <t>E05011277</t>
  </si>
  <si>
    <t>St. Ives East</t>
  </si>
  <si>
    <t>E05011269</t>
  </si>
  <si>
    <t>St. Ives South</t>
  </si>
  <si>
    <t>E05011270</t>
  </si>
  <si>
    <t>St. Ives West</t>
  </si>
  <si>
    <t>E05011271</t>
  </si>
  <si>
    <t>St. Neots East</t>
  </si>
  <si>
    <t>E05011272</t>
  </si>
  <si>
    <t>St. Neots Eatons</t>
  </si>
  <si>
    <t>E05011273</t>
  </si>
  <si>
    <t>St. Neots Eynesbury</t>
  </si>
  <si>
    <t>E05011274</t>
  </si>
  <si>
    <t>St. Neots Priory Park &amp; Little Paxton</t>
  </si>
  <si>
    <t>E05011275</t>
  </si>
  <si>
    <t>Stilton, Folksworth &amp; Washingley</t>
  </si>
  <si>
    <t>E05011278</t>
  </si>
  <si>
    <t>The Stukeleys</t>
  </si>
  <si>
    <t>E05011279</t>
  </si>
  <si>
    <t>Warboys</t>
  </si>
  <si>
    <t>E05011280</t>
  </si>
  <si>
    <t>Yaxley</t>
  </si>
  <si>
    <t>E05011281</t>
  </si>
  <si>
    <t>Barnack</t>
  </si>
  <si>
    <t>E05010805</t>
  </si>
  <si>
    <t>Bretton</t>
  </si>
  <si>
    <t>E05010806</t>
  </si>
  <si>
    <t>E05010807</t>
  </si>
  <si>
    <t>Dogsthorpe</t>
  </si>
  <si>
    <t>E05010808</t>
  </si>
  <si>
    <t>East</t>
  </si>
  <si>
    <t>E05010809</t>
  </si>
  <si>
    <t>Eye, Thorney &amp; Newborough</t>
  </si>
  <si>
    <t>E05010810</t>
  </si>
  <si>
    <t>Fletton &amp; Stanground</t>
  </si>
  <si>
    <t>E05010811</t>
  </si>
  <si>
    <t>Fletton &amp; Woodston</t>
  </si>
  <si>
    <t>E05010812</t>
  </si>
  <si>
    <t>Glinton &amp; Castor</t>
  </si>
  <si>
    <t>E05010813</t>
  </si>
  <si>
    <t>Gunthorpe</t>
  </si>
  <si>
    <t>E05010814</t>
  </si>
  <si>
    <t>Hampton Vale</t>
  </si>
  <si>
    <t>E05010815</t>
  </si>
  <si>
    <t>Hargate &amp; Hempsted</t>
  </si>
  <si>
    <t>E05010816</t>
  </si>
  <si>
    <t>North</t>
  </si>
  <si>
    <t>E05010817</t>
  </si>
  <si>
    <t>Orton Longueville</t>
  </si>
  <si>
    <t>E05010818</t>
  </si>
  <si>
    <t>Orton Waterville</t>
  </si>
  <si>
    <t>E05010819</t>
  </si>
  <si>
    <t>E05010820</t>
  </si>
  <si>
    <t>Paston &amp; Walton</t>
  </si>
  <si>
    <t>E05010821</t>
  </si>
  <si>
    <t>Ravensthorpe</t>
  </si>
  <si>
    <t>E05010822</t>
  </si>
  <si>
    <t>Stanground South</t>
  </si>
  <si>
    <t>E05010823</t>
  </si>
  <si>
    <t>Werrington</t>
  </si>
  <si>
    <t>E05010824</t>
  </si>
  <si>
    <t>E05010825</t>
  </si>
  <si>
    <t>Wittering</t>
  </si>
  <si>
    <t>E05010826</t>
  </si>
  <si>
    <t>Balsham</t>
  </si>
  <si>
    <t>E05011282</t>
  </si>
  <si>
    <t>Bar Hill</t>
  </si>
  <si>
    <t>E05011283</t>
  </si>
  <si>
    <t>Barrington</t>
  </si>
  <si>
    <t>E05011284</t>
  </si>
  <si>
    <t>Bassingbourn</t>
  </si>
  <si>
    <t>E05011285</t>
  </si>
  <si>
    <t>Caldecote</t>
  </si>
  <si>
    <t>E05011286</t>
  </si>
  <si>
    <t>Cambourne</t>
  </si>
  <si>
    <t>E05011287</t>
  </si>
  <si>
    <t>Caxton &amp; Papworth</t>
  </si>
  <si>
    <t>E05011288</t>
  </si>
  <si>
    <t>Cottenham</t>
  </si>
  <si>
    <t>E05011289</t>
  </si>
  <si>
    <t>Duxford</t>
  </si>
  <si>
    <t>E05011290</t>
  </si>
  <si>
    <t>Fen Ditton &amp; Fulbourn</t>
  </si>
  <si>
    <t>E05011291</t>
  </si>
  <si>
    <t>Foxton</t>
  </si>
  <si>
    <t>E05011292</t>
  </si>
  <si>
    <t>Gamlingay</t>
  </si>
  <si>
    <t>E05011293</t>
  </si>
  <si>
    <t>Girton</t>
  </si>
  <si>
    <t>E05011294</t>
  </si>
  <si>
    <t>Hardwick</t>
  </si>
  <si>
    <t>E05011295</t>
  </si>
  <si>
    <t>Harston &amp; Comberton</t>
  </si>
  <si>
    <t>E05011296</t>
  </si>
  <si>
    <t>Histon &amp; Impington</t>
  </si>
  <si>
    <t>E05011297</t>
  </si>
  <si>
    <t>E05011298</t>
  </si>
  <si>
    <t>Longstanton</t>
  </si>
  <si>
    <t>E05011299</t>
  </si>
  <si>
    <t>Melbourn</t>
  </si>
  <si>
    <t>E05011300</t>
  </si>
  <si>
    <t>Milton &amp; Waterbeach</t>
  </si>
  <si>
    <t>E05011301</t>
  </si>
  <si>
    <t>Over &amp; Willingham</t>
  </si>
  <si>
    <t>E05011302</t>
  </si>
  <si>
    <t>Sawston</t>
  </si>
  <si>
    <t>E05011303</t>
  </si>
  <si>
    <t>Shelford</t>
  </si>
  <si>
    <t>E05011304</t>
  </si>
  <si>
    <t>Swavesey</t>
  </si>
  <si>
    <t>E05011305</t>
  </si>
  <si>
    <t>The Mordens</t>
  </si>
  <si>
    <t>E05011306</t>
  </si>
  <si>
    <t>Whittlesford</t>
  </si>
  <si>
    <t>E05011307</t>
  </si>
  <si>
    <t>Billericay East</t>
  </si>
  <si>
    <t>E05015637</t>
  </si>
  <si>
    <t>Billericay West</t>
  </si>
  <si>
    <t>E05015638</t>
  </si>
  <si>
    <t>Burstead</t>
  </si>
  <si>
    <t>E05015639</t>
  </si>
  <si>
    <t>Castledon &amp; Crouch</t>
  </si>
  <si>
    <t>E05015640</t>
  </si>
  <si>
    <t>Fryerns</t>
  </si>
  <si>
    <t>E05015641</t>
  </si>
  <si>
    <t>Laindon Park</t>
  </si>
  <si>
    <t>E05015642</t>
  </si>
  <si>
    <t>Langdon Hills</t>
  </si>
  <si>
    <t>E05015643</t>
  </si>
  <si>
    <t>Lee Chapel North</t>
  </si>
  <si>
    <t>E05015644</t>
  </si>
  <si>
    <t>Nethermayne</t>
  </si>
  <si>
    <t>E05015645</t>
  </si>
  <si>
    <t>Pitsea North West</t>
  </si>
  <si>
    <t>E05015646</t>
  </si>
  <si>
    <t>Pitsea South East</t>
  </si>
  <si>
    <t>E05015647</t>
  </si>
  <si>
    <t>St Martin's</t>
  </si>
  <si>
    <t>E05015648</t>
  </si>
  <si>
    <t>Wickford North</t>
  </si>
  <si>
    <t>E05015649</t>
  </si>
  <si>
    <t>Wickford Park</t>
  </si>
  <si>
    <t>E05015650</t>
  </si>
  <si>
    <t>Bocking Blackwater</t>
  </si>
  <si>
    <t>E05010365</t>
  </si>
  <si>
    <t>Bocking North</t>
  </si>
  <si>
    <t>E05010366</t>
  </si>
  <si>
    <t>Bocking South</t>
  </si>
  <si>
    <t>E05010367</t>
  </si>
  <si>
    <t>Braintree Central &amp; Beckers Green</t>
  </si>
  <si>
    <t>E05010368</t>
  </si>
  <si>
    <t>Braintree South</t>
  </si>
  <si>
    <t>E05010369</t>
  </si>
  <si>
    <t>Braintree West</t>
  </si>
  <si>
    <t>E05010370</t>
  </si>
  <si>
    <t>Bumpstead</t>
  </si>
  <si>
    <t>E05010371</t>
  </si>
  <si>
    <t>Coggeshall</t>
  </si>
  <si>
    <t>E05010372</t>
  </si>
  <si>
    <t>Gosfield &amp; Greenstead Green</t>
  </si>
  <si>
    <t>E05012961</t>
  </si>
  <si>
    <t>Great Notley &amp; Black Notley</t>
  </si>
  <si>
    <t>E05010374</t>
  </si>
  <si>
    <t>Halstead St. Andrew's</t>
  </si>
  <si>
    <t>E05012962</t>
  </si>
  <si>
    <t>Halstead Trinity</t>
  </si>
  <si>
    <t>E05012963</t>
  </si>
  <si>
    <t>Hatfield Peverel &amp; Terling</t>
  </si>
  <si>
    <t>E05012964</t>
  </si>
  <si>
    <t>Hedingham</t>
  </si>
  <si>
    <t>E05010378</t>
  </si>
  <si>
    <t>Kelvedon &amp; Feering</t>
  </si>
  <si>
    <t>E05010379</t>
  </si>
  <si>
    <t>Rayne</t>
  </si>
  <si>
    <t>E05010380</t>
  </si>
  <si>
    <t>Silver End &amp; Cressing</t>
  </si>
  <si>
    <t>E05012965</t>
  </si>
  <si>
    <t>Stour Valley North</t>
  </si>
  <si>
    <t>E05010382</t>
  </si>
  <si>
    <t>Stour Valley South</t>
  </si>
  <si>
    <t>E05010383</t>
  </si>
  <si>
    <t>The Colnes</t>
  </si>
  <si>
    <t>E05010384</t>
  </si>
  <si>
    <t>Three Fields</t>
  </si>
  <si>
    <t>E05010385</t>
  </si>
  <si>
    <t>Witham Central</t>
  </si>
  <si>
    <t>E05012966</t>
  </si>
  <si>
    <t>Witham North</t>
  </si>
  <si>
    <t>E05012967</t>
  </si>
  <si>
    <t>Witham South</t>
  </si>
  <si>
    <t>E05010388</t>
  </si>
  <si>
    <t>Witham West</t>
  </si>
  <si>
    <t>E05010389</t>
  </si>
  <si>
    <t>Yeldham</t>
  </si>
  <si>
    <t>E05010390</t>
  </si>
  <si>
    <t>Blackmore &amp; Doddinghurst</t>
  </si>
  <si>
    <t>E05015651</t>
  </si>
  <si>
    <t>Brentwood North</t>
  </si>
  <si>
    <t>E05015652</t>
  </si>
  <si>
    <t>Brentwood South</t>
  </si>
  <si>
    <t>E05015653</t>
  </si>
  <si>
    <t>Brentwood West</t>
  </si>
  <si>
    <t>E05015654</t>
  </si>
  <si>
    <t>Brizes, Stondon Massey &amp; South Weald</t>
  </si>
  <si>
    <t>E05015655</t>
  </si>
  <si>
    <t>Herongate, Ingrave &amp; West Horndon</t>
  </si>
  <si>
    <t>E05015656</t>
  </si>
  <si>
    <t>Hutton East</t>
  </si>
  <si>
    <t>E05015657</t>
  </si>
  <si>
    <t>Hutton North</t>
  </si>
  <si>
    <t>E05015658</t>
  </si>
  <si>
    <t>Hutton South</t>
  </si>
  <si>
    <t>E05015659</t>
  </si>
  <si>
    <t>Ingatestone, Fryerning &amp; Mountnessing</t>
  </si>
  <si>
    <t>E05015660</t>
  </si>
  <si>
    <t>Pilgrims Hatch</t>
  </si>
  <si>
    <t>E05015661</t>
  </si>
  <si>
    <t>Shenfield</t>
  </si>
  <si>
    <t>E05015662</t>
  </si>
  <si>
    <t>Warley</t>
  </si>
  <si>
    <t>E05015663</t>
  </si>
  <si>
    <t>Appleton</t>
  </si>
  <si>
    <t>E05015691</t>
  </si>
  <si>
    <t>Canvey Island Central</t>
  </si>
  <si>
    <t>E05015692</t>
  </si>
  <si>
    <t>Canvey Island East</t>
  </si>
  <si>
    <t>E05015693</t>
  </si>
  <si>
    <t>Canvey Island North</t>
  </si>
  <si>
    <t>E05015694</t>
  </si>
  <si>
    <t>Canvey Island South</t>
  </si>
  <si>
    <t>E05015695</t>
  </si>
  <si>
    <t>Canvey Island Winter Gardens</t>
  </si>
  <si>
    <t>E05015696</t>
  </si>
  <si>
    <t>Hadleigh St James</t>
  </si>
  <si>
    <t>E05015697</t>
  </si>
  <si>
    <t>St George's</t>
  </si>
  <si>
    <t>E05015698</t>
  </si>
  <si>
    <t>St Mary's</t>
  </si>
  <si>
    <t>E05015699</t>
  </si>
  <si>
    <t>St Michael's</t>
  </si>
  <si>
    <t>E05015700</t>
  </si>
  <si>
    <t>Tarpots</t>
  </si>
  <si>
    <t>E05015701</t>
  </si>
  <si>
    <t>Thundersley North</t>
  </si>
  <si>
    <t>E05015702</t>
  </si>
  <si>
    <t>Thundersley South</t>
  </si>
  <si>
    <t>E05015703</t>
  </si>
  <si>
    <t>Bicknacre and East and West Hanningfield</t>
  </si>
  <si>
    <t>E05004096</t>
  </si>
  <si>
    <t>Boreham and The Leighs</t>
  </si>
  <si>
    <t>E05004097</t>
  </si>
  <si>
    <t>Broomfield and The Walthams</t>
  </si>
  <si>
    <t>E05004098</t>
  </si>
  <si>
    <t>Chelmer Village and Beaulieu Park</t>
  </si>
  <si>
    <t>E05004099</t>
  </si>
  <si>
    <t>Chelmsford Rural West</t>
  </si>
  <si>
    <t>E05004100</t>
  </si>
  <si>
    <t>Galleywood</t>
  </si>
  <si>
    <t>E05004101</t>
  </si>
  <si>
    <t>Goat Hall</t>
  </si>
  <si>
    <t>E05004102</t>
  </si>
  <si>
    <t>Great Baddow East</t>
  </si>
  <si>
    <t>E05004103</t>
  </si>
  <si>
    <t>Great Baddow West</t>
  </si>
  <si>
    <t>E05004104</t>
  </si>
  <si>
    <t>Little Baddow, Danbury and Sandon</t>
  </si>
  <si>
    <t>E05004105</t>
  </si>
  <si>
    <t>Marconi</t>
  </si>
  <si>
    <t>E05004106</t>
  </si>
  <si>
    <t>Moulsham and Central</t>
  </si>
  <si>
    <t>E05004107</t>
  </si>
  <si>
    <t>Moulsham Lodge</t>
  </si>
  <si>
    <t>E05004108</t>
  </si>
  <si>
    <t>Patching Hall</t>
  </si>
  <si>
    <t>E05004109</t>
  </si>
  <si>
    <t>Rettendon and Runwell</t>
  </si>
  <si>
    <t>E05004110</t>
  </si>
  <si>
    <t>South Hanningfield, Stock and Margaretting</t>
  </si>
  <si>
    <t>E05004112</t>
  </si>
  <si>
    <t>South Woodham-Chetwood and Collingwood</t>
  </si>
  <si>
    <t>E05004113</t>
  </si>
  <si>
    <t>South Woodham-Elmwood and Woodville</t>
  </si>
  <si>
    <t>E05004114</t>
  </si>
  <si>
    <t>Springfield North</t>
  </si>
  <si>
    <t>E05004115</t>
  </si>
  <si>
    <t>St. Andrews</t>
  </si>
  <si>
    <t>E05004111</t>
  </si>
  <si>
    <t>The Lawns</t>
  </si>
  <si>
    <t>E05004116</t>
  </si>
  <si>
    <t>E05004117</t>
  </si>
  <si>
    <t>Waterhouse Farm</t>
  </si>
  <si>
    <t>E05004118</t>
  </si>
  <si>
    <t>Writtle</t>
  </si>
  <si>
    <t>E05004119</t>
  </si>
  <si>
    <t>Berechurch</t>
  </si>
  <si>
    <t>E05010827</t>
  </si>
  <si>
    <t>E05010828</t>
  </si>
  <si>
    <t>Greenstead</t>
  </si>
  <si>
    <t>E05010829</t>
  </si>
  <si>
    <t>Highwoods</t>
  </si>
  <si>
    <t>E05010830</t>
  </si>
  <si>
    <t>Lexden &amp; Braiswick</t>
  </si>
  <si>
    <t>E05010831</t>
  </si>
  <si>
    <t>Marks Tey &amp; Layer</t>
  </si>
  <si>
    <t>E05010832</t>
  </si>
  <si>
    <t>Mersea &amp; Pyefleet</t>
  </si>
  <si>
    <t>E05010833</t>
  </si>
  <si>
    <t>Mile End</t>
  </si>
  <si>
    <t>E05010834</t>
  </si>
  <si>
    <t>New Town &amp; Christ Church</t>
  </si>
  <si>
    <t>E05010835</t>
  </si>
  <si>
    <t>Old Heath &amp; The Hythe</t>
  </si>
  <si>
    <t>E05010836</t>
  </si>
  <si>
    <t>Prettygate</t>
  </si>
  <si>
    <t>E05010837</t>
  </si>
  <si>
    <t>Rural North</t>
  </si>
  <si>
    <t>E05010838</t>
  </si>
  <si>
    <t>Shrub End</t>
  </si>
  <si>
    <t>E05010840</t>
  </si>
  <si>
    <t>St. Anne's &amp; St. John's</t>
  </si>
  <si>
    <t>E05010839</t>
  </si>
  <si>
    <t>Stanway</t>
  </si>
  <si>
    <t>E05010841</t>
  </si>
  <si>
    <t>Tiptree</t>
  </si>
  <si>
    <t>E05010842</t>
  </si>
  <si>
    <t>Wivenhoe</t>
  </si>
  <si>
    <t>E05010843</t>
  </si>
  <si>
    <t>Buckhurst Hill East &amp; Whitebridge</t>
  </si>
  <si>
    <t>E05015724</t>
  </si>
  <si>
    <t>Buckhurst Hill West</t>
  </si>
  <si>
    <t>E05015725</t>
  </si>
  <si>
    <t>Chigwell with Lambourne</t>
  </si>
  <si>
    <t>E05015726</t>
  </si>
  <si>
    <t>Epping East</t>
  </si>
  <si>
    <t>E05015727</t>
  </si>
  <si>
    <t>Epping West &amp; Rural</t>
  </si>
  <si>
    <t>E05015728</t>
  </si>
  <si>
    <t>Grange Hill</t>
  </si>
  <si>
    <t>E05015729</t>
  </si>
  <si>
    <t>Loughton Fairmead</t>
  </si>
  <si>
    <t>E05015730</t>
  </si>
  <si>
    <t>Loughton Forest</t>
  </si>
  <si>
    <t>E05015731</t>
  </si>
  <si>
    <t>Loughton Roding</t>
  </si>
  <si>
    <t>E05015732</t>
  </si>
  <si>
    <t>Loughton St John's</t>
  </si>
  <si>
    <t>E05015733</t>
  </si>
  <si>
    <t>North Weald Bassett</t>
  </si>
  <si>
    <t>E05015734</t>
  </si>
  <si>
    <t>Ongar</t>
  </si>
  <si>
    <t>E05015735</t>
  </si>
  <si>
    <t>Roydon &amp; Lower Nazeing</t>
  </si>
  <si>
    <t>E05015736</t>
  </si>
  <si>
    <t>Rural East</t>
  </si>
  <si>
    <t>E05015737</t>
  </si>
  <si>
    <t>Theydon Bois with Passingford</t>
  </si>
  <si>
    <t>E05015738</t>
  </si>
  <si>
    <t>Waltham Abbey North</t>
  </si>
  <si>
    <t>E05015739</t>
  </si>
  <si>
    <t>Waltham Abbey South &amp; Rural</t>
  </si>
  <si>
    <t>E05015740</t>
  </si>
  <si>
    <t>Waltham Abbey West</t>
  </si>
  <si>
    <t>E05015741</t>
  </si>
  <si>
    <t>Bush Fair</t>
  </si>
  <si>
    <t>E05015680</t>
  </si>
  <si>
    <t>Church Langley North &amp; Newhall</t>
  </si>
  <si>
    <t>E05015681</t>
  </si>
  <si>
    <t>Church Langley South &amp; Potter Street</t>
  </si>
  <si>
    <t>E05015682</t>
  </si>
  <si>
    <t>Great Parndon</t>
  </si>
  <si>
    <t>E05015683</t>
  </si>
  <si>
    <t>Latton Bush &amp; Stewards</t>
  </si>
  <si>
    <t>E05015684</t>
  </si>
  <si>
    <t>Little Parndon &amp; Town Centre</t>
  </si>
  <si>
    <t>E05015685</t>
  </si>
  <si>
    <t>Mark Hall</t>
  </si>
  <si>
    <t>E05015686</t>
  </si>
  <si>
    <t>Netteswell</t>
  </si>
  <si>
    <t>E05015687</t>
  </si>
  <si>
    <t>Old Harlow</t>
  </si>
  <si>
    <t>E05015688</t>
  </si>
  <si>
    <t>Passmores</t>
  </si>
  <si>
    <t>E05015689</t>
  </si>
  <si>
    <t>Sumners &amp; Kingsmoor</t>
  </si>
  <si>
    <t>E05015690</t>
  </si>
  <si>
    <t>Althorne</t>
  </si>
  <si>
    <t>E05004190</t>
  </si>
  <si>
    <t>Burnham-on-Crouch North</t>
  </si>
  <si>
    <t>E05004191</t>
  </si>
  <si>
    <t>Burnham-on-Crouch South</t>
  </si>
  <si>
    <t>E05004192</t>
  </si>
  <si>
    <t>Great Totham</t>
  </si>
  <si>
    <t>E05004193</t>
  </si>
  <si>
    <t>Heybridge East</t>
  </si>
  <si>
    <t>E05004194</t>
  </si>
  <si>
    <t>Heybridge West</t>
  </si>
  <si>
    <t>E05004195</t>
  </si>
  <si>
    <t>Maldon East</t>
  </si>
  <si>
    <t>E05004196</t>
  </si>
  <si>
    <t>Maldon North</t>
  </si>
  <si>
    <t>E05004197</t>
  </si>
  <si>
    <t>Maldon South</t>
  </si>
  <si>
    <t>E05004198</t>
  </si>
  <si>
    <t>Maldon West</t>
  </si>
  <si>
    <t>E05004199</t>
  </si>
  <si>
    <t>Mayland</t>
  </si>
  <si>
    <t>E05004200</t>
  </si>
  <si>
    <t>Purleigh</t>
  </si>
  <si>
    <t>E05004201</t>
  </si>
  <si>
    <t>Southminster</t>
  </si>
  <si>
    <t>E05004202</t>
  </si>
  <si>
    <t>Tillingham</t>
  </si>
  <si>
    <t>E05004203</t>
  </si>
  <si>
    <t>Tollesbury</t>
  </si>
  <si>
    <t>E05004204</t>
  </si>
  <si>
    <t>Tolleshunt D'arcy</t>
  </si>
  <si>
    <t>E05004205</t>
  </si>
  <si>
    <t>Wickham Bishops and Woodham</t>
  </si>
  <si>
    <t>E05004206</t>
  </si>
  <si>
    <t>Downhall &amp; Rawreth</t>
  </si>
  <si>
    <t>E05010844</t>
  </si>
  <si>
    <t>Foulness &amp; The Wakerings</t>
  </si>
  <si>
    <t>E05010845</t>
  </si>
  <si>
    <t>Hawkwell East</t>
  </si>
  <si>
    <t>E05010846</t>
  </si>
  <si>
    <t>Hawkwell West</t>
  </si>
  <si>
    <t>E05010847</t>
  </si>
  <si>
    <t>Hockley</t>
  </si>
  <si>
    <t>E05010848</t>
  </si>
  <si>
    <t>Hockley &amp; Ashingdon</t>
  </si>
  <si>
    <t>E05010849</t>
  </si>
  <si>
    <t>Hullbridge</t>
  </si>
  <si>
    <t>E05010850</t>
  </si>
  <si>
    <t>Lodge</t>
  </si>
  <si>
    <t>E05010851</t>
  </si>
  <si>
    <t>Roche North &amp; Rural</t>
  </si>
  <si>
    <t>E05010852</t>
  </si>
  <si>
    <t>Roche South</t>
  </si>
  <si>
    <t>E05010853</t>
  </si>
  <si>
    <t>Sweyne Park &amp; Grange</t>
  </si>
  <si>
    <t>E05010854</t>
  </si>
  <si>
    <t>E05010855</t>
  </si>
  <si>
    <t>Wheatley</t>
  </si>
  <si>
    <t>E05010856</t>
  </si>
  <si>
    <t>Belfairs</t>
  </si>
  <si>
    <t>E05002212</t>
  </si>
  <si>
    <t>Blenheim Park</t>
  </si>
  <si>
    <t>E05002213</t>
  </si>
  <si>
    <t>Chalkwell</t>
  </si>
  <si>
    <t>E05002214</t>
  </si>
  <si>
    <t>Eastwood Park</t>
  </si>
  <si>
    <t>E05002215</t>
  </si>
  <si>
    <t>Kursaal</t>
  </si>
  <si>
    <t>E05002216</t>
  </si>
  <si>
    <t>Leigh</t>
  </si>
  <si>
    <t>E05002217</t>
  </si>
  <si>
    <t>Milton</t>
  </si>
  <si>
    <t>E05002218</t>
  </si>
  <si>
    <t>Prittlewell</t>
  </si>
  <si>
    <t>E05002219</t>
  </si>
  <si>
    <t>Shoeburyness</t>
  </si>
  <si>
    <t>E05002222</t>
  </si>
  <si>
    <t>Southchurch</t>
  </si>
  <si>
    <t>E05002223</t>
  </si>
  <si>
    <t>St. Laurence</t>
  </si>
  <si>
    <t>E05002220</t>
  </si>
  <si>
    <t>St. Luke's</t>
  </si>
  <si>
    <t>E05002221</t>
  </si>
  <si>
    <t>Thorpe</t>
  </si>
  <si>
    <t>E05002224</t>
  </si>
  <si>
    <t>E05002225</t>
  </si>
  <si>
    <t>West Leigh</t>
  </si>
  <si>
    <t>E05002227</t>
  </si>
  <si>
    <t>West Shoebury</t>
  </si>
  <si>
    <t>E05002228</t>
  </si>
  <si>
    <t>Westborough</t>
  </si>
  <si>
    <t>E05002226</t>
  </si>
  <si>
    <t>Alresford &amp; Elmstead</t>
  </si>
  <si>
    <t>E05011932</t>
  </si>
  <si>
    <t>Ardleigh &amp; Little Bromley</t>
  </si>
  <si>
    <t>E05011933</t>
  </si>
  <si>
    <t>Bluehouse</t>
  </si>
  <si>
    <t>E05011934</t>
  </si>
  <si>
    <t>Brightlingsea</t>
  </si>
  <si>
    <t>E05011935</t>
  </si>
  <si>
    <t>Burrsville</t>
  </si>
  <si>
    <t>E05011936</t>
  </si>
  <si>
    <t>Cann Hall</t>
  </si>
  <si>
    <t>E05011937</t>
  </si>
  <si>
    <t>Coppins</t>
  </si>
  <si>
    <t>E05011938</t>
  </si>
  <si>
    <t>Dovercourt All Saints</t>
  </si>
  <si>
    <t>E05011939</t>
  </si>
  <si>
    <t>Dovercourt Bay</t>
  </si>
  <si>
    <t>E05011940</t>
  </si>
  <si>
    <t>Dovercourt Tollgate</t>
  </si>
  <si>
    <t>E05011941</t>
  </si>
  <si>
    <t>Dovercourt Vines &amp; Parkeston</t>
  </si>
  <si>
    <t>E05011942</t>
  </si>
  <si>
    <t>Eastcliff</t>
  </si>
  <si>
    <t>E05011943</t>
  </si>
  <si>
    <t>Frinton</t>
  </si>
  <si>
    <t>E05011944</t>
  </si>
  <si>
    <t>Harwich &amp; Kingsway</t>
  </si>
  <si>
    <t>E05011945</t>
  </si>
  <si>
    <t>Homelands</t>
  </si>
  <si>
    <t>E05011946</t>
  </si>
  <si>
    <t>Kirby Cross</t>
  </si>
  <si>
    <t>E05011947</t>
  </si>
  <si>
    <t>Kirby-le-Soken &amp; Hamford</t>
  </si>
  <si>
    <t>E05011948</t>
  </si>
  <si>
    <t>Lawford, Manningtree &amp; Mistley</t>
  </si>
  <si>
    <t>E05011949</t>
  </si>
  <si>
    <t>Little Clacton</t>
  </si>
  <si>
    <t>E05011950</t>
  </si>
  <si>
    <t>Pier</t>
  </si>
  <si>
    <t>E05011951</t>
  </si>
  <si>
    <t>St. Bartholomew's</t>
  </si>
  <si>
    <t>E05011952</t>
  </si>
  <si>
    <t>St. James</t>
  </si>
  <si>
    <t>E05011953</t>
  </si>
  <si>
    <t>E05011954</t>
  </si>
  <si>
    <t>St. Osyth</t>
  </si>
  <si>
    <t>E05011955</t>
  </si>
  <si>
    <t>St. Paul's</t>
  </si>
  <si>
    <t>E05011956</t>
  </si>
  <si>
    <t>Stour Valley</t>
  </si>
  <si>
    <t>E05011957</t>
  </si>
  <si>
    <t>The Bentleys &amp; Frating</t>
  </si>
  <si>
    <t>E05011958</t>
  </si>
  <si>
    <t>The Oakleys &amp; Wix</t>
  </si>
  <si>
    <t>E05011959</t>
  </si>
  <si>
    <t>Thorpe, Beaumont &amp; Great Holland</t>
  </si>
  <si>
    <t>E05011960</t>
  </si>
  <si>
    <t>E05011961</t>
  </si>
  <si>
    <t>Weeley &amp; Tendring</t>
  </si>
  <si>
    <t>E05011962</t>
  </si>
  <si>
    <t>West Clacton &amp; Jaywick Sands</t>
  </si>
  <si>
    <t>E05011963</t>
  </si>
  <si>
    <t>Aveley and Uplands</t>
  </si>
  <si>
    <t>E05002229</t>
  </si>
  <si>
    <t>Belhus</t>
  </si>
  <si>
    <t>E05002230</t>
  </si>
  <si>
    <t>Chadwell St. Mary</t>
  </si>
  <si>
    <t>E05002231</t>
  </si>
  <si>
    <t>Chafford and North Stifford</t>
  </si>
  <si>
    <t>E05002232</t>
  </si>
  <si>
    <t>Corringham and Fobbing</t>
  </si>
  <si>
    <t>E05002233</t>
  </si>
  <si>
    <t>East Tilbury</t>
  </si>
  <si>
    <t>E05002234</t>
  </si>
  <si>
    <t>Grays Riverside</t>
  </si>
  <si>
    <t>E05002235</t>
  </si>
  <si>
    <t>Grays Thurrock</t>
  </si>
  <si>
    <t>E05002236</t>
  </si>
  <si>
    <t>Little Thurrock Blackshots</t>
  </si>
  <si>
    <t>E05002237</t>
  </si>
  <si>
    <t>Little Thurrock Rectory</t>
  </si>
  <si>
    <t>E05002238</t>
  </si>
  <si>
    <t>Ockendon</t>
  </si>
  <si>
    <t>E05002239</t>
  </si>
  <si>
    <t>Orsett</t>
  </si>
  <si>
    <t>E05002240</t>
  </si>
  <si>
    <t>South Chafford</t>
  </si>
  <si>
    <t>E05002241</t>
  </si>
  <si>
    <t>Stanford East and Corringham Town</t>
  </si>
  <si>
    <t>E05002242</t>
  </si>
  <si>
    <t>Stanford-le-Hope West</t>
  </si>
  <si>
    <t>E05002243</t>
  </si>
  <si>
    <t>Stifford Clays</t>
  </si>
  <si>
    <t>E05002244</t>
  </si>
  <si>
    <t>The Homesteads</t>
  </si>
  <si>
    <t>E05002245</t>
  </si>
  <si>
    <t>Tilbury Riverside and Thurrock Park</t>
  </si>
  <si>
    <t>E05002246</t>
  </si>
  <si>
    <t>Tilbury St. Chads</t>
  </si>
  <si>
    <t>E05002247</t>
  </si>
  <si>
    <t>West Thurrock and South Stifford</t>
  </si>
  <si>
    <t>E05002248</t>
  </si>
  <si>
    <t>Ashdon</t>
  </si>
  <si>
    <t>E05009910</t>
  </si>
  <si>
    <t>Broad Oak &amp; the Hallingburys</t>
  </si>
  <si>
    <t>E05009911</t>
  </si>
  <si>
    <t>Clavering</t>
  </si>
  <si>
    <t>E05009912</t>
  </si>
  <si>
    <t>Debden &amp; Wimbish</t>
  </si>
  <si>
    <t>E05009913</t>
  </si>
  <si>
    <t>Elsenham &amp; Henham</t>
  </si>
  <si>
    <t>E05009914</t>
  </si>
  <si>
    <t>Felsted &amp; Stebbing</t>
  </si>
  <si>
    <t>E05009915</t>
  </si>
  <si>
    <t>Flitch Green &amp; Little Dunmow</t>
  </si>
  <si>
    <t>E05009916</t>
  </si>
  <si>
    <t>Great Dunmow North</t>
  </si>
  <si>
    <t>E05009917</t>
  </si>
  <si>
    <t>Great Dunmow South &amp; Barnston</t>
  </si>
  <si>
    <t>E05009918</t>
  </si>
  <si>
    <t>Hatfield Heath</t>
  </si>
  <si>
    <t>E05009919</t>
  </si>
  <si>
    <t>High Easter &amp; the Rodings</t>
  </si>
  <si>
    <t>E05009920</t>
  </si>
  <si>
    <t>Littlebury, Chesterford &amp; Wenden Lofts</t>
  </si>
  <si>
    <t>E05009921</t>
  </si>
  <si>
    <t>Newport</t>
  </si>
  <si>
    <t>E05009922</t>
  </si>
  <si>
    <t>Saffron Walden Audley</t>
  </si>
  <si>
    <t>E05009923</t>
  </si>
  <si>
    <t>Saffron Walden Castle</t>
  </si>
  <si>
    <t>E05009924</t>
  </si>
  <si>
    <t>Saffron Walden Shire</t>
  </si>
  <si>
    <t>E05009925</t>
  </si>
  <si>
    <t>Stansted North</t>
  </si>
  <si>
    <t>E05009926</t>
  </si>
  <si>
    <t>Stansted South &amp; Birchanger</t>
  </si>
  <si>
    <t>E05009927</t>
  </si>
  <si>
    <t>Stort Valley</t>
  </si>
  <si>
    <t>E05009928</t>
  </si>
  <si>
    <t>Takeley</t>
  </si>
  <si>
    <t>E05009929</t>
  </si>
  <si>
    <t>Thaxted &amp; the Eastons</t>
  </si>
  <si>
    <t>E05009930</t>
  </si>
  <si>
    <t>The Sampfords</t>
  </si>
  <si>
    <t>E05009931</t>
  </si>
  <si>
    <t>Broxbourne and Hoddesdon South</t>
  </si>
  <si>
    <t>E05009002</t>
  </si>
  <si>
    <t>Cheshunt North</t>
  </si>
  <si>
    <t>E05009003</t>
  </si>
  <si>
    <t>Cheshunt South and Theobalds</t>
  </si>
  <si>
    <t>E05009004</t>
  </si>
  <si>
    <t>Flamstead End</t>
  </si>
  <si>
    <t>E05009005</t>
  </si>
  <si>
    <t>Goffs Oak</t>
  </si>
  <si>
    <t>E05009006</t>
  </si>
  <si>
    <t>Hoddesdon North</t>
  </si>
  <si>
    <t>E05009007</t>
  </si>
  <si>
    <t>Hoddesdon Town and Rye Park</t>
  </si>
  <si>
    <t>E05009008</t>
  </si>
  <si>
    <t>Rosedale and Bury Green</t>
  </si>
  <si>
    <t>E05009009</t>
  </si>
  <si>
    <t>Waltham Cross</t>
  </si>
  <si>
    <t>E05009010</t>
  </si>
  <si>
    <t>Wormley and Turnford</t>
  </si>
  <si>
    <t>E05009011</t>
  </si>
  <si>
    <t>Adeyfield East</t>
  </si>
  <si>
    <t>E05004691</t>
  </si>
  <si>
    <t>Adeyfield West</t>
  </si>
  <si>
    <t>E05004692</t>
  </si>
  <si>
    <t>Aldbury and Wigginton</t>
  </si>
  <si>
    <t>E05004693</t>
  </si>
  <si>
    <t>Apsley and Corner Hall</t>
  </si>
  <si>
    <t>E05004694</t>
  </si>
  <si>
    <t>Ashridge</t>
  </si>
  <si>
    <t>E05004695</t>
  </si>
  <si>
    <t>Bennetts End</t>
  </si>
  <si>
    <t>E05004696</t>
  </si>
  <si>
    <t>Berkhamsted Castle</t>
  </si>
  <si>
    <t>E05004697</t>
  </si>
  <si>
    <t>Berkhamsted East</t>
  </si>
  <si>
    <t>E05004698</t>
  </si>
  <si>
    <t>Berkhamsted West</t>
  </si>
  <si>
    <t>E05004699</t>
  </si>
  <si>
    <t>Bovingdon, Flaunden and Chipperfield</t>
  </si>
  <si>
    <t>E05004700</t>
  </si>
  <si>
    <t>Boxmoor</t>
  </si>
  <si>
    <t>E05004701</t>
  </si>
  <si>
    <t>Chaulden and Warners End</t>
  </si>
  <si>
    <t>E05004702</t>
  </si>
  <si>
    <t>Gadebridge</t>
  </si>
  <si>
    <t>E05004703</t>
  </si>
  <si>
    <t>Grovehill</t>
  </si>
  <si>
    <t>E05004704</t>
  </si>
  <si>
    <t>Hemel Hempstead Town</t>
  </si>
  <si>
    <t>E05004705</t>
  </si>
  <si>
    <t>Highfield</t>
  </si>
  <si>
    <t>E05004706</t>
  </si>
  <si>
    <t>Kings Langley</t>
  </si>
  <si>
    <t>E05004707</t>
  </si>
  <si>
    <t>Leverstock Green</t>
  </si>
  <si>
    <t>E05004708</t>
  </si>
  <si>
    <t>Nash Mills</t>
  </si>
  <si>
    <t>E05004709</t>
  </si>
  <si>
    <t>Northchurch</t>
  </si>
  <si>
    <t>E05004710</t>
  </si>
  <si>
    <t>Tring Central</t>
  </si>
  <si>
    <t>E05004711</t>
  </si>
  <si>
    <t>Tring East</t>
  </si>
  <si>
    <t>E05004712</t>
  </si>
  <si>
    <t>Tring West and Rural</t>
  </si>
  <si>
    <t>E05004713</t>
  </si>
  <si>
    <t>Watling</t>
  </si>
  <si>
    <t>E05004714</t>
  </si>
  <si>
    <t>Woodhall Farm</t>
  </si>
  <si>
    <t>E05004715</t>
  </si>
  <si>
    <t>Aston, Datchworth &amp; Walkern</t>
  </si>
  <si>
    <t>E05015354</t>
  </si>
  <si>
    <t>Bishop's Stortford All Saints</t>
  </si>
  <si>
    <t>E05015355</t>
  </si>
  <si>
    <t>Bishop's Stortford Central</t>
  </si>
  <si>
    <t>E05015356</t>
  </si>
  <si>
    <t>Bishop's Stortford North</t>
  </si>
  <si>
    <t>E05015357</t>
  </si>
  <si>
    <t>Bishop's Stortford Parsonage</t>
  </si>
  <si>
    <t>E05015358</t>
  </si>
  <si>
    <t>Bishop's Stortford South</t>
  </si>
  <si>
    <t>E05015359</t>
  </si>
  <si>
    <t>Bishop's Stortford Thorley Manor</t>
  </si>
  <si>
    <t>E05015360</t>
  </si>
  <si>
    <t>Braughing &amp; Standon</t>
  </si>
  <si>
    <t>E05015361</t>
  </si>
  <si>
    <t>Buntingford</t>
  </si>
  <si>
    <t>E05015362</t>
  </si>
  <si>
    <t>Great Amwell &amp; Stansteads</t>
  </si>
  <si>
    <t>E05015363</t>
  </si>
  <si>
    <t>Hertford Bengeo</t>
  </si>
  <si>
    <t>E05015364</t>
  </si>
  <si>
    <t>Hertford Castle</t>
  </si>
  <si>
    <t>E05015365</t>
  </si>
  <si>
    <t>Hertford Heath &amp; Brickendon</t>
  </si>
  <si>
    <t>E05015366</t>
  </si>
  <si>
    <t>Hertford Kingsmead</t>
  </si>
  <si>
    <t>E05015367</t>
  </si>
  <si>
    <t>Hertford Rural</t>
  </si>
  <si>
    <t>E05015368</t>
  </si>
  <si>
    <t>Hertford Sele</t>
  </si>
  <si>
    <t>E05015369</t>
  </si>
  <si>
    <t>Hunsdon</t>
  </si>
  <si>
    <t>E05015370</t>
  </si>
  <si>
    <t>Little Hadham &amp; The Pelhams</t>
  </si>
  <si>
    <t>E05015371</t>
  </si>
  <si>
    <t>Much Hadham</t>
  </si>
  <si>
    <t>E05015372</t>
  </si>
  <si>
    <t>Sawbridgeworth</t>
  </si>
  <si>
    <t>E05015373</t>
  </si>
  <si>
    <t>The Mundens</t>
  </si>
  <si>
    <t>E05015374</t>
  </si>
  <si>
    <t>Ware Priory</t>
  </si>
  <si>
    <t>E05015375</t>
  </si>
  <si>
    <t>Ware Rural</t>
  </si>
  <si>
    <t>E05015376</t>
  </si>
  <si>
    <t>Ware St Mary's</t>
  </si>
  <si>
    <t>E05015377</t>
  </si>
  <si>
    <t>Ware Trinity</t>
  </si>
  <si>
    <t>E05015378</t>
  </si>
  <si>
    <t>Watton-at-Stone</t>
  </si>
  <si>
    <t>E05015379</t>
  </si>
  <si>
    <t>Aldenham East</t>
  </si>
  <si>
    <t>E05012177</t>
  </si>
  <si>
    <t>Aldenham West</t>
  </si>
  <si>
    <t>E05012178</t>
  </si>
  <si>
    <t>Bentley Heath &amp; The Royds</t>
  </si>
  <si>
    <t>E05012179</t>
  </si>
  <si>
    <t>Borehamwood Brookmeadow</t>
  </si>
  <si>
    <t>E05012180</t>
  </si>
  <si>
    <t>Borehamwood Cowley Hill</t>
  </si>
  <si>
    <t>E05012181</t>
  </si>
  <si>
    <t>Borehamwood Hillside</t>
  </si>
  <si>
    <t>E05012182</t>
  </si>
  <si>
    <t>Borehamwood Kenilworth</t>
  </si>
  <si>
    <t>E05012183</t>
  </si>
  <si>
    <t>Bushey Heath</t>
  </si>
  <si>
    <t>E05012184</t>
  </si>
  <si>
    <t>Bushey North</t>
  </si>
  <si>
    <t>E05012185</t>
  </si>
  <si>
    <t>Bushey Park</t>
  </si>
  <si>
    <t>E05012186</t>
  </si>
  <si>
    <t>Bushey St. James</t>
  </si>
  <si>
    <t>E05012187</t>
  </si>
  <si>
    <t>Elstree</t>
  </si>
  <si>
    <t>E05012188</t>
  </si>
  <si>
    <t>Potters Bar Furzefield</t>
  </si>
  <si>
    <t>E05012189</t>
  </si>
  <si>
    <t>Potters Bar Oakmere</t>
  </si>
  <si>
    <t>E05012190</t>
  </si>
  <si>
    <t>Potters Bar Parkfield</t>
  </si>
  <si>
    <t>E05012191</t>
  </si>
  <si>
    <t>Shenley</t>
  </si>
  <si>
    <t>E05012192</t>
  </si>
  <si>
    <t>E05015754</t>
  </si>
  <si>
    <t>Baldock East</t>
  </si>
  <si>
    <t>E05015755</t>
  </si>
  <si>
    <t>Baldock West</t>
  </si>
  <si>
    <t>E05015756</t>
  </si>
  <si>
    <t>Cadwell</t>
  </si>
  <si>
    <t>E05015757</t>
  </si>
  <si>
    <t>Codicote &amp; Kimpton</t>
  </si>
  <si>
    <t>E05015758</t>
  </si>
  <si>
    <t>Ermine</t>
  </si>
  <si>
    <t>E05015759</t>
  </si>
  <si>
    <t>Graveley, St Ippolyts &amp; Wymondley</t>
  </si>
  <si>
    <t>E05015760</t>
  </si>
  <si>
    <t>Great Ashby</t>
  </si>
  <si>
    <t>E05015761</t>
  </si>
  <si>
    <t>Hitchin Bearton</t>
  </si>
  <si>
    <t>E05015762</t>
  </si>
  <si>
    <t>Hitchin Highbury</t>
  </si>
  <si>
    <t>E05015763</t>
  </si>
  <si>
    <t>Hitchin Oughton</t>
  </si>
  <si>
    <t>E05015764</t>
  </si>
  <si>
    <t>Hitchin Priory</t>
  </si>
  <si>
    <t>E05015765</t>
  </si>
  <si>
    <t>Hitchin Walsworth</t>
  </si>
  <si>
    <t>E05015766</t>
  </si>
  <si>
    <t>Hitchwood</t>
  </si>
  <si>
    <t>E05015767</t>
  </si>
  <si>
    <t>Knebworth</t>
  </si>
  <si>
    <t>E05015768</t>
  </si>
  <si>
    <t>Letchworth Grange</t>
  </si>
  <si>
    <t>E05015769</t>
  </si>
  <si>
    <t>Letchworth Norton</t>
  </si>
  <si>
    <t>E05015770</t>
  </si>
  <si>
    <t xml:space="preserve">Letchworth South East </t>
  </si>
  <si>
    <t>E05015771</t>
  </si>
  <si>
    <t>Letchworth South West</t>
  </si>
  <si>
    <t>E05015772</t>
  </si>
  <si>
    <t>Letchworth Wilbury</t>
  </si>
  <si>
    <t>E05015773</t>
  </si>
  <si>
    <t>Offa</t>
  </si>
  <si>
    <t>E05015774</t>
  </si>
  <si>
    <t>Royston Heath</t>
  </si>
  <si>
    <t>E05015775</t>
  </si>
  <si>
    <t>Royston Meridian</t>
  </si>
  <si>
    <t>E05015776</t>
  </si>
  <si>
    <t>Royston Palace</t>
  </si>
  <si>
    <t>E05015777</t>
  </si>
  <si>
    <t>Weston &amp; Sandon</t>
  </si>
  <si>
    <t>E05015778</t>
  </si>
  <si>
    <t>Batchwood</t>
  </si>
  <si>
    <t>E05013947</t>
  </si>
  <si>
    <t>Bernards Heath</t>
  </si>
  <si>
    <t>E05013948</t>
  </si>
  <si>
    <t>Clarence</t>
  </si>
  <si>
    <t>E05013949</t>
  </si>
  <si>
    <t>Colney Heath</t>
  </si>
  <si>
    <t>E05013950</t>
  </si>
  <si>
    <t>Cunningham</t>
  </si>
  <si>
    <t>E05013951</t>
  </si>
  <si>
    <t>Harpenden East</t>
  </si>
  <si>
    <t>E05013952</t>
  </si>
  <si>
    <t>Harpenden North &amp; Rural</t>
  </si>
  <si>
    <t>E05013953</t>
  </si>
  <si>
    <t>Harpenden South</t>
  </si>
  <si>
    <t>E05013954</t>
  </si>
  <si>
    <t>Harpenden West</t>
  </si>
  <si>
    <t>E05013955</t>
  </si>
  <si>
    <t>Hill End</t>
  </si>
  <si>
    <t>E05013956</t>
  </si>
  <si>
    <t>London Colney</t>
  </si>
  <si>
    <t>E05013957</t>
  </si>
  <si>
    <t>Marshalswick East &amp; Jersey Farm</t>
  </si>
  <si>
    <t>E05015801</t>
  </si>
  <si>
    <t>Marshalswick West</t>
  </si>
  <si>
    <t>E05015802</t>
  </si>
  <si>
    <t>Park Street</t>
  </si>
  <si>
    <t>E05013960</t>
  </si>
  <si>
    <t>Redbourn</t>
  </si>
  <si>
    <t>E05013961</t>
  </si>
  <si>
    <t>Sandridge &amp; Wheathampstead</t>
  </si>
  <si>
    <t>E05013962</t>
  </si>
  <si>
    <t>Sopwell</t>
  </si>
  <si>
    <t>E05013963</t>
  </si>
  <si>
    <t>St Peters</t>
  </si>
  <si>
    <t>E05013964</t>
  </si>
  <si>
    <t>St Stephen</t>
  </si>
  <si>
    <t>E05013965</t>
  </si>
  <si>
    <t>Verulam</t>
  </si>
  <si>
    <t>E05013966</t>
  </si>
  <si>
    <t>Almond Hill</t>
  </si>
  <si>
    <t>E05015624</t>
  </si>
  <si>
    <t>Bandley Hill &amp; Poplars</t>
  </si>
  <si>
    <t>E05015625</t>
  </si>
  <si>
    <t>Bedwell</t>
  </si>
  <si>
    <t>E05015626</t>
  </si>
  <si>
    <t>Chells</t>
  </si>
  <si>
    <t>E05015627</t>
  </si>
  <si>
    <t>Longmeadow</t>
  </si>
  <si>
    <t>E05015628</t>
  </si>
  <si>
    <t>E05015629</t>
  </si>
  <si>
    <t>Martins Wood</t>
  </si>
  <si>
    <t>E05015630</t>
  </si>
  <si>
    <t>Old Town</t>
  </si>
  <si>
    <t>E05015631</t>
  </si>
  <si>
    <t>Roebuck</t>
  </si>
  <si>
    <t>E05015632</t>
  </si>
  <si>
    <t>Shephall</t>
  </si>
  <si>
    <t>E05015633</t>
  </si>
  <si>
    <t>St Nicholas</t>
  </si>
  <si>
    <t>E05015634</t>
  </si>
  <si>
    <t>Symonds Green</t>
  </si>
  <si>
    <t>E05015635</t>
  </si>
  <si>
    <t>Woodfield</t>
  </si>
  <si>
    <t>E05015636</t>
  </si>
  <si>
    <t>Abbots Langley &amp; Bedmond</t>
  </si>
  <si>
    <t>E05009425</t>
  </si>
  <si>
    <t>Carpenders Park</t>
  </si>
  <si>
    <t>E05009426</t>
  </si>
  <si>
    <t>Chorleywood North &amp; Sarratt</t>
  </si>
  <si>
    <t>E05009427</t>
  </si>
  <si>
    <t>Chorleywood South &amp; Maple Cross</t>
  </si>
  <si>
    <t>E05009428</t>
  </si>
  <si>
    <t>Dickinsons</t>
  </si>
  <si>
    <t>E05009429</t>
  </si>
  <si>
    <t>Durrants</t>
  </si>
  <si>
    <t>E05009430</t>
  </si>
  <si>
    <t>Gade Valley</t>
  </si>
  <si>
    <t>E05009431</t>
  </si>
  <si>
    <t>Leavesden</t>
  </si>
  <si>
    <t>E05009432</t>
  </si>
  <si>
    <t>Moor Park &amp; Eastbury</t>
  </si>
  <si>
    <t>E05009433</t>
  </si>
  <si>
    <t>Oxhey Hall &amp; Hayling</t>
  </si>
  <si>
    <t>E05009434</t>
  </si>
  <si>
    <t>Penn &amp; Mill End</t>
  </si>
  <si>
    <t>E05009435</t>
  </si>
  <si>
    <t>Rickmansworth Town</t>
  </si>
  <si>
    <t>E05009436</t>
  </si>
  <si>
    <t>South Oxhey</t>
  </si>
  <si>
    <t>E05009437</t>
  </si>
  <si>
    <t>Callowland</t>
  </si>
  <si>
    <t>E05011046</t>
  </si>
  <si>
    <t>E05011047</t>
  </si>
  <si>
    <t>Holywell</t>
  </si>
  <si>
    <t>E05011048</t>
  </si>
  <si>
    <t>Leggatts</t>
  </si>
  <si>
    <t>E05011049</t>
  </si>
  <si>
    <t>Meriden</t>
  </si>
  <si>
    <t>E05011050</t>
  </si>
  <si>
    <t>Nascot</t>
  </si>
  <si>
    <t>E05011051</t>
  </si>
  <si>
    <t>Oxhey</t>
  </si>
  <si>
    <t>E05011052</t>
  </si>
  <si>
    <t>E05011053</t>
  </si>
  <si>
    <t>Stanborough</t>
  </si>
  <si>
    <t>E05011054</t>
  </si>
  <si>
    <t>Tudor</t>
  </si>
  <si>
    <t>E05011055</t>
  </si>
  <si>
    <t>Vicarage</t>
  </si>
  <si>
    <t>E05011056</t>
  </si>
  <si>
    <t>Woodside</t>
  </si>
  <si>
    <t>E05011057</t>
  </si>
  <si>
    <t>Brookmans Park &amp; Little Heath</t>
  </si>
  <si>
    <t>E05011058</t>
  </si>
  <si>
    <t>Haldens</t>
  </si>
  <si>
    <t>E05011059</t>
  </si>
  <si>
    <t>Handside</t>
  </si>
  <si>
    <t>E05011060</t>
  </si>
  <si>
    <t>Hatfield Central</t>
  </si>
  <si>
    <t>E05011061</t>
  </si>
  <si>
    <t>Hatfield East</t>
  </si>
  <si>
    <t>E05011062</t>
  </si>
  <si>
    <t>Hatfield South West</t>
  </si>
  <si>
    <t>E05011063</t>
  </si>
  <si>
    <t>Hatfield Villages</t>
  </si>
  <si>
    <t>E05011064</t>
  </si>
  <si>
    <t>Hollybush</t>
  </si>
  <si>
    <t>E05011065</t>
  </si>
  <si>
    <t>Howlands</t>
  </si>
  <si>
    <t>E05011066</t>
  </si>
  <si>
    <t>Northaw &amp; Cuffley</t>
  </si>
  <si>
    <t>E05011067</t>
  </si>
  <si>
    <t>Panshanger</t>
  </si>
  <si>
    <t>E05011068</t>
  </si>
  <si>
    <t>Peartree</t>
  </si>
  <si>
    <t>E05011069</t>
  </si>
  <si>
    <t>Sherrards</t>
  </si>
  <si>
    <t>E05011070</t>
  </si>
  <si>
    <t>Welham Green &amp; Hatfield South</t>
  </si>
  <si>
    <t>E05011071</t>
  </si>
  <si>
    <t>Welwyn East</t>
  </si>
  <si>
    <t>E05011072</t>
  </si>
  <si>
    <t>Welwyn West</t>
  </si>
  <si>
    <t>E05011073</t>
  </si>
  <si>
    <t>All Saints &amp; Wayland</t>
  </si>
  <si>
    <t>E05010237</t>
  </si>
  <si>
    <t>Ashill</t>
  </si>
  <si>
    <t>E05010238</t>
  </si>
  <si>
    <t>Attleborough Burgh &amp; Haverscroft</t>
  </si>
  <si>
    <t>E05010240</t>
  </si>
  <si>
    <t>Attleborough Queens &amp; Besthorpe</t>
  </si>
  <si>
    <t>E05010241</t>
  </si>
  <si>
    <t>Bedingfeld</t>
  </si>
  <si>
    <t>E05010239</t>
  </si>
  <si>
    <t>Dereham Neatherd</t>
  </si>
  <si>
    <t>E05010242</t>
  </si>
  <si>
    <t>Dereham Toftwood</t>
  </si>
  <si>
    <t>E05010243</t>
  </si>
  <si>
    <t>Dereham Withburga</t>
  </si>
  <si>
    <t>E05010244</t>
  </si>
  <si>
    <t>Forest</t>
  </si>
  <si>
    <t>E05010245</t>
  </si>
  <si>
    <t>Guiltcross</t>
  </si>
  <si>
    <t>E05010246</t>
  </si>
  <si>
    <t>Harling &amp; Heathlands</t>
  </si>
  <si>
    <t>E05010247</t>
  </si>
  <si>
    <t>E05010248</t>
  </si>
  <si>
    <t>Launditch</t>
  </si>
  <si>
    <t>E05010249</t>
  </si>
  <si>
    <t>E05010250</t>
  </si>
  <si>
    <t>Mattishall</t>
  </si>
  <si>
    <t>E05010251</t>
  </si>
  <si>
    <t>Nar Valley</t>
  </si>
  <si>
    <t>E05010252</t>
  </si>
  <si>
    <t>Necton</t>
  </si>
  <si>
    <t>E05010253</t>
  </si>
  <si>
    <t>Saham Toney</t>
  </si>
  <si>
    <t>E05010254</t>
  </si>
  <si>
    <t>Shipdham-with-Scarning</t>
  </si>
  <si>
    <t>E05010255</t>
  </si>
  <si>
    <t>Swaffham</t>
  </si>
  <si>
    <t>E05010256</t>
  </si>
  <si>
    <t>The Buckenhams &amp; Banham</t>
  </si>
  <si>
    <t>E05010257</t>
  </si>
  <si>
    <t>Thetford Boudica</t>
  </si>
  <si>
    <t>E05010258</t>
  </si>
  <si>
    <t>Thetford Burrell</t>
  </si>
  <si>
    <t>E05010259</t>
  </si>
  <si>
    <t>Thetford Castle</t>
  </si>
  <si>
    <t>E05010260</t>
  </si>
  <si>
    <t>Thetford Priory</t>
  </si>
  <si>
    <t>E05010261</t>
  </si>
  <si>
    <t>Upper Wensum</t>
  </si>
  <si>
    <t>E05010262</t>
  </si>
  <si>
    <t>Watton</t>
  </si>
  <si>
    <t>E05010263</t>
  </si>
  <si>
    <t>Acle</t>
  </si>
  <si>
    <t>E05005757</t>
  </si>
  <si>
    <t>Aylsham</t>
  </si>
  <si>
    <t>E05005758</t>
  </si>
  <si>
    <t>Blofield with South Walsham</t>
  </si>
  <si>
    <t>E05005759</t>
  </si>
  <si>
    <t>Brundall</t>
  </si>
  <si>
    <t>E05005760</t>
  </si>
  <si>
    <t>Burlingham</t>
  </si>
  <si>
    <t>E05005761</t>
  </si>
  <si>
    <t>Buxton</t>
  </si>
  <si>
    <t>E05005762</t>
  </si>
  <si>
    <t>Coltishall</t>
  </si>
  <si>
    <t>E05005763</t>
  </si>
  <si>
    <t>Drayton North</t>
  </si>
  <si>
    <t>E05005764</t>
  </si>
  <si>
    <t>Drayton South</t>
  </si>
  <si>
    <t>E05005765</t>
  </si>
  <si>
    <t>Eynesford</t>
  </si>
  <si>
    <t>E05005766</t>
  </si>
  <si>
    <t>Great Witchingham</t>
  </si>
  <si>
    <t>E05005767</t>
  </si>
  <si>
    <t>Hellesdon North West</t>
  </si>
  <si>
    <t>E05005768</t>
  </si>
  <si>
    <t>Hellesdon South East</t>
  </si>
  <si>
    <t>E05005769</t>
  </si>
  <si>
    <t>Hevingham</t>
  </si>
  <si>
    <t>E05005770</t>
  </si>
  <si>
    <t>Horsford and Felthorpe</t>
  </si>
  <si>
    <t>E05005771</t>
  </si>
  <si>
    <t>Marshes</t>
  </si>
  <si>
    <t>E05005772</t>
  </si>
  <si>
    <t>Old Catton and Sprowston West</t>
  </si>
  <si>
    <t>E05005773</t>
  </si>
  <si>
    <t>Plumstead</t>
  </si>
  <si>
    <t>E05005774</t>
  </si>
  <si>
    <t>Reepham</t>
  </si>
  <si>
    <t>E05005775</t>
  </si>
  <si>
    <t>Spixworth with St. Faiths</t>
  </si>
  <si>
    <t>E05005776</t>
  </si>
  <si>
    <t>Sprowston Central</t>
  </si>
  <si>
    <t>E05005777</t>
  </si>
  <si>
    <t>Sprowston East</t>
  </si>
  <si>
    <t>E05005778</t>
  </si>
  <si>
    <t>Taverham North</t>
  </si>
  <si>
    <t>E05005779</t>
  </si>
  <si>
    <t>Taverham South</t>
  </si>
  <si>
    <t>E05005780</t>
  </si>
  <si>
    <t>Thorpe St. Andrew North West</t>
  </si>
  <si>
    <t>E05005781</t>
  </si>
  <si>
    <t>Thorpe St. Andrew South East</t>
  </si>
  <si>
    <t>E05005782</t>
  </si>
  <si>
    <t>Wroxham</t>
  </si>
  <si>
    <t>E05005783</t>
  </si>
  <si>
    <t>Bradwell North</t>
  </si>
  <si>
    <t>E05005784</t>
  </si>
  <si>
    <t>Bradwell South and Hopton</t>
  </si>
  <si>
    <t>E05005785</t>
  </si>
  <si>
    <t>Caister North</t>
  </si>
  <si>
    <t>E05005786</t>
  </si>
  <si>
    <t>Caister South</t>
  </si>
  <si>
    <t>E05005787</t>
  </si>
  <si>
    <t>Central And Northgate</t>
  </si>
  <si>
    <t>E05005788</t>
  </si>
  <si>
    <t>Claydon</t>
  </si>
  <si>
    <t>E05005789</t>
  </si>
  <si>
    <t>East Flegg</t>
  </si>
  <si>
    <t>E05005790</t>
  </si>
  <si>
    <t>Fleggburgh</t>
  </si>
  <si>
    <t>E05005791</t>
  </si>
  <si>
    <t>Gorleston</t>
  </si>
  <si>
    <t>E05005792</t>
  </si>
  <si>
    <t>Lothingland</t>
  </si>
  <si>
    <t>E05005793</t>
  </si>
  <si>
    <t>Magdalen</t>
  </si>
  <si>
    <t>E05005794</t>
  </si>
  <si>
    <t>Nelson</t>
  </si>
  <si>
    <t>E05005795</t>
  </si>
  <si>
    <t>Ormesby</t>
  </si>
  <si>
    <t>E05005796</t>
  </si>
  <si>
    <t>Southtown and Cobholm</t>
  </si>
  <si>
    <t>E05005798</t>
  </si>
  <si>
    <t>E05005797</t>
  </si>
  <si>
    <t>West Flegg</t>
  </si>
  <si>
    <t>E05005799</t>
  </si>
  <si>
    <t>Yarmouth North</t>
  </si>
  <si>
    <t>E05005800</t>
  </si>
  <si>
    <t>Airfield</t>
  </si>
  <si>
    <t>E05012321</t>
  </si>
  <si>
    <t>Bircham with Rudhams</t>
  </si>
  <si>
    <t>E05012322</t>
  </si>
  <si>
    <t>Brancaster</t>
  </si>
  <si>
    <t>E05012323</t>
  </si>
  <si>
    <t>Burnham Market &amp; Docking</t>
  </si>
  <si>
    <t>E05012324</t>
  </si>
  <si>
    <t>Clenchwarton</t>
  </si>
  <si>
    <t>E05012325</t>
  </si>
  <si>
    <t>Denver</t>
  </si>
  <si>
    <t>E05012326</t>
  </si>
  <si>
    <t>Dersingham</t>
  </si>
  <si>
    <t>E05012327</t>
  </si>
  <si>
    <t>Downham Old Town</t>
  </si>
  <si>
    <t>E05012328</t>
  </si>
  <si>
    <t>East Downham</t>
  </si>
  <si>
    <t>E05012329</t>
  </si>
  <si>
    <t>Emneth &amp; Outwell</t>
  </si>
  <si>
    <t>E05012330</t>
  </si>
  <si>
    <t>Fairstead</t>
  </si>
  <si>
    <t>E05012331</t>
  </si>
  <si>
    <t>Feltwell</t>
  </si>
  <si>
    <t>E05012332</t>
  </si>
  <si>
    <t>Gayton &amp; Grimston</t>
  </si>
  <si>
    <t>E05012333</t>
  </si>
  <si>
    <t>Gaywood Chase</t>
  </si>
  <si>
    <t>E05012334</t>
  </si>
  <si>
    <t>Gaywood Clock</t>
  </si>
  <si>
    <t>E05012335</t>
  </si>
  <si>
    <t>Gaywood North Bank</t>
  </si>
  <si>
    <t>E05012336</t>
  </si>
  <si>
    <t>Heacham</t>
  </si>
  <si>
    <t>E05012337</t>
  </si>
  <si>
    <t>Hunstanton</t>
  </si>
  <si>
    <t>E05012338</t>
  </si>
  <si>
    <t>Massingham with Castle Acre</t>
  </si>
  <si>
    <t>E05012339</t>
  </si>
  <si>
    <t>Methwold</t>
  </si>
  <si>
    <t>E05012340</t>
  </si>
  <si>
    <t>North Downham</t>
  </si>
  <si>
    <t>E05012341</t>
  </si>
  <si>
    <t>North Lynn</t>
  </si>
  <si>
    <t>E05012342</t>
  </si>
  <si>
    <t>Snettisham</t>
  </si>
  <si>
    <t>E05012344</t>
  </si>
  <si>
    <t>South &amp; West Lynn</t>
  </si>
  <si>
    <t>E05012345</t>
  </si>
  <si>
    <t>South Downham</t>
  </si>
  <si>
    <t>E05012346</t>
  </si>
  <si>
    <t>Springwood</t>
  </si>
  <si>
    <t>E05012347</t>
  </si>
  <si>
    <t>St. Margaret's with St. Nicholas</t>
  </si>
  <si>
    <t>E05012343</t>
  </si>
  <si>
    <t>Terrington</t>
  </si>
  <si>
    <t>E05012348</t>
  </si>
  <si>
    <t>The Woottons</t>
  </si>
  <si>
    <t>E05012349</t>
  </si>
  <si>
    <t>Tilney, Mershe Lande &amp; Wiggenhall</t>
  </si>
  <si>
    <t>E05012350</t>
  </si>
  <si>
    <t>Upwell &amp; Delph</t>
  </si>
  <si>
    <t>E05012351</t>
  </si>
  <si>
    <t>Walsoken, West Walton &amp; Walpole</t>
  </si>
  <si>
    <t>E05012352</t>
  </si>
  <si>
    <t>Watlington</t>
  </si>
  <si>
    <t>E05012353</t>
  </si>
  <si>
    <t>West Winch</t>
  </si>
  <si>
    <t>E05012354</t>
  </si>
  <si>
    <t>Wissey</t>
  </si>
  <si>
    <t>E05012355</t>
  </si>
  <si>
    <t>Bacton</t>
  </si>
  <si>
    <t>E05011834</t>
  </si>
  <si>
    <t>Beeston Regis &amp; The Runtons</t>
  </si>
  <si>
    <t>E05011835</t>
  </si>
  <si>
    <t>Briston</t>
  </si>
  <si>
    <t>E05011836</t>
  </si>
  <si>
    <t>E05011837</t>
  </si>
  <si>
    <t>Cromer Town</t>
  </si>
  <si>
    <t>E05011838</t>
  </si>
  <si>
    <t>Erpingham</t>
  </si>
  <si>
    <t>E05011839</t>
  </si>
  <si>
    <t>Gresham</t>
  </si>
  <si>
    <t>E05011840</t>
  </si>
  <si>
    <t>Happisburgh</t>
  </si>
  <si>
    <t>E05011841</t>
  </si>
  <si>
    <t>Hickling</t>
  </si>
  <si>
    <t>E05011842</t>
  </si>
  <si>
    <t>Holt</t>
  </si>
  <si>
    <t>E05011843</t>
  </si>
  <si>
    <t>Hoveton &amp; Tunstead</t>
  </si>
  <si>
    <t>E05011844</t>
  </si>
  <si>
    <t>Lancaster North</t>
  </si>
  <si>
    <t>E05011845</t>
  </si>
  <si>
    <t>Lancaster South</t>
  </si>
  <si>
    <t>E05011846</t>
  </si>
  <si>
    <t>Mundesley</t>
  </si>
  <si>
    <t>E05011847</t>
  </si>
  <si>
    <t>North Walsham East</t>
  </si>
  <si>
    <t>E05011848</t>
  </si>
  <si>
    <t>North Walsham Market Cross</t>
  </si>
  <si>
    <t>E05011849</t>
  </si>
  <si>
    <t>North Walsham West</t>
  </si>
  <si>
    <t>E05011850</t>
  </si>
  <si>
    <t>Poppyland</t>
  </si>
  <si>
    <t>E05011851</t>
  </si>
  <si>
    <t>Priory</t>
  </si>
  <si>
    <t>E05011852</t>
  </si>
  <si>
    <t>E05011853</t>
  </si>
  <si>
    <t>Sheringham North</t>
  </si>
  <si>
    <t>E05011855</t>
  </si>
  <si>
    <t>Sheringham South</t>
  </si>
  <si>
    <t>E05011856</t>
  </si>
  <si>
    <t>St. Benet's</t>
  </si>
  <si>
    <t>E05011854</t>
  </si>
  <si>
    <t>Stalham</t>
  </si>
  <si>
    <t>E05011857</t>
  </si>
  <si>
    <t>Stibbard</t>
  </si>
  <si>
    <t>E05011858</t>
  </si>
  <si>
    <t>Stody</t>
  </si>
  <si>
    <t>E05011859</t>
  </si>
  <si>
    <t>Suffield Park</t>
  </si>
  <si>
    <t>E05011860</t>
  </si>
  <si>
    <t>The Raynhams</t>
  </si>
  <si>
    <t>E05011861</t>
  </si>
  <si>
    <t>Trunch</t>
  </si>
  <si>
    <t>E05011862</t>
  </si>
  <si>
    <t>Walsingham</t>
  </si>
  <si>
    <t>E05011863</t>
  </si>
  <si>
    <t>Wells with Holkham</t>
  </si>
  <si>
    <t>E05011864</t>
  </si>
  <si>
    <t>Worstead</t>
  </si>
  <si>
    <t>E05011865</t>
  </si>
  <si>
    <t>Bowthorpe</t>
  </si>
  <si>
    <t>E05012901</t>
  </si>
  <si>
    <t>Catton Grove</t>
  </si>
  <si>
    <t>E05012902</t>
  </si>
  <si>
    <t>Crome</t>
  </si>
  <si>
    <t>E05012903</t>
  </si>
  <si>
    <t>Eaton</t>
  </si>
  <si>
    <t>E05012904</t>
  </si>
  <si>
    <t>Lakenham</t>
  </si>
  <si>
    <t>E05012905</t>
  </si>
  <si>
    <t>Mancroft</t>
  </si>
  <si>
    <t>E05012906</t>
  </si>
  <si>
    <t>Mile Cross</t>
  </si>
  <si>
    <t>E05012907</t>
  </si>
  <si>
    <t>E05012908</t>
  </si>
  <si>
    <t>Sewell</t>
  </si>
  <si>
    <t>E05012909</t>
  </si>
  <si>
    <t>Thorpe Hamlet</t>
  </si>
  <si>
    <t>E05012910</t>
  </si>
  <si>
    <t>Town Close</t>
  </si>
  <si>
    <t>E05012911</t>
  </si>
  <si>
    <t>University</t>
  </si>
  <si>
    <t>E05012912</t>
  </si>
  <si>
    <t>Wensum</t>
  </si>
  <si>
    <t>E05012913</t>
  </si>
  <si>
    <t>Beck Vale, Dickleburgh &amp; Scole</t>
  </si>
  <si>
    <t>E05011866</t>
  </si>
  <si>
    <t>Bressingham &amp; Burston</t>
  </si>
  <si>
    <t>E05011867</t>
  </si>
  <si>
    <t>Brooke</t>
  </si>
  <si>
    <t>E05011868</t>
  </si>
  <si>
    <t>Bunwell</t>
  </si>
  <si>
    <t>E05011869</t>
  </si>
  <si>
    <t>Central Wymondham</t>
  </si>
  <si>
    <t>E05011870</t>
  </si>
  <si>
    <t>Cringleford</t>
  </si>
  <si>
    <t>E05011871</t>
  </si>
  <si>
    <t>Diss &amp; Roydon</t>
  </si>
  <si>
    <t>E05011872</t>
  </si>
  <si>
    <t>Ditchingham &amp; Earsham</t>
  </si>
  <si>
    <t>E05012851</t>
  </si>
  <si>
    <t>Easton</t>
  </si>
  <si>
    <t>E05011874</t>
  </si>
  <si>
    <t>Forncett</t>
  </si>
  <si>
    <t>E05011875</t>
  </si>
  <si>
    <t>Harleston</t>
  </si>
  <si>
    <t>E05012852</t>
  </si>
  <si>
    <t>Hempnall</t>
  </si>
  <si>
    <t>E05011877</t>
  </si>
  <si>
    <t>Hethersett</t>
  </si>
  <si>
    <t>E05011878</t>
  </si>
  <si>
    <t>Hingham &amp; Deopham</t>
  </si>
  <si>
    <t>E05011879</t>
  </si>
  <si>
    <t>Loddon &amp; Chedgrave</t>
  </si>
  <si>
    <t>E05011880</t>
  </si>
  <si>
    <t>Mulbarton &amp; Stoke Holy Cross</t>
  </si>
  <si>
    <t>E05011881</t>
  </si>
  <si>
    <t>New Costessey</t>
  </si>
  <si>
    <t>E05011882</t>
  </si>
  <si>
    <t>Newton Flotman</t>
  </si>
  <si>
    <t>E05011883</t>
  </si>
  <si>
    <t>North Wymondham</t>
  </si>
  <si>
    <t>E05011884</t>
  </si>
  <si>
    <t>Old Costessey</t>
  </si>
  <si>
    <t>E05011885</t>
  </si>
  <si>
    <t>Poringland, Framinghams &amp; Trowse</t>
  </si>
  <si>
    <t>E05011886</t>
  </si>
  <si>
    <t>Rockland</t>
  </si>
  <si>
    <t>E05011887</t>
  </si>
  <si>
    <t>South Wymondham</t>
  </si>
  <si>
    <t>E05011888</t>
  </si>
  <si>
    <t>Stratton</t>
  </si>
  <si>
    <t>E05011889</t>
  </si>
  <si>
    <t>Thurlton</t>
  </si>
  <si>
    <t>E05011890</t>
  </si>
  <si>
    <t>Wicklewood</t>
  </si>
  <si>
    <t>E05011891</t>
  </si>
  <si>
    <t>Assington</t>
  </si>
  <si>
    <t>E05012565</t>
  </si>
  <si>
    <t>Box Vale</t>
  </si>
  <si>
    <t>E05012566</t>
  </si>
  <si>
    <t>Brantham</t>
  </si>
  <si>
    <t>E05012567</t>
  </si>
  <si>
    <t>Brett Vale</t>
  </si>
  <si>
    <t>E05012568</t>
  </si>
  <si>
    <t>Bures St. Mary &amp; Nayland</t>
  </si>
  <si>
    <t>E05012569</t>
  </si>
  <si>
    <t>Capel St. Mary</t>
  </si>
  <si>
    <t>E05012570</t>
  </si>
  <si>
    <t>Chadacre</t>
  </si>
  <si>
    <t>E05012571</t>
  </si>
  <si>
    <t>Copdock &amp; Washbrook</t>
  </si>
  <si>
    <t>E05012572</t>
  </si>
  <si>
    <t>East Bergholt</t>
  </si>
  <si>
    <t>E05012573</t>
  </si>
  <si>
    <t>Ganges</t>
  </si>
  <si>
    <t>E05012574</t>
  </si>
  <si>
    <t>Great Cornard</t>
  </si>
  <si>
    <t>E05012575</t>
  </si>
  <si>
    <t>Hadleigh North</t>
  </si>
  <si>
    <t>E05012576</t>
  </si>
  <si>
    <t>Hadleigh South</t>
  </si>
  <si>
    <t>E05012577</t>
  </si>
  <si>
    <t>Lavenham</t>
  </si>
  <si>
    <t>E05012578</t>
  </si>
  <si>
    <t>Long Melford</t>
  </si>
  <si>
    <t>E05012579</t>
  </si>
  <si>
    <t>North West Cosford</t>
  </si>
  <si>
    <t>E05012580</t>
  </si>
  <si>
    <t>Orwell</t>
  </si>
  <si>
    <t>E05012581</t>
  </si>
  <si>
    <t>South East Cosford</t>
  </si>
  <si>
    <t>E05012582</t>
  </si>
  <si>
    <t>Sproughton &amp; Pinewood</t>
  </si>
  <si>
    <t>E05012583</t>
  </si>
  <si>
    <t>Stour</t>
  </si>
  <si>
    <t>E05012584</t>
  </si>
  <si>
    <t>Sudbury North East</t>
  </si>
  <si>
    <t>E05012585</t>
  </si>
  <si>
    <t>Sudbury North West</t>
  </si>
  <si>
    <t>E05012586</t>
  </si>
  <si>
    <t>Sudbury South East</t>
  </si>
  <si>
    <t>E05012587</t>
  </si>
  <si>
    <t>Sudbury South West</t>
  </si>
  <si>
    <t>E05012588</t>
  </si>
  <si>
    <t>Aldeburgh &amp; Leiston</t>
  </si>
  <si>
    <t>E05012734</t>
  </si>
  <si>
    <t>Beccles &amp; Worlingham</t>
  </si>
  <si>
    <t>E05012735</t>
  </si>
  <si>
    <t>Bungay &amp; Wainford</t>
  </si>
  <si>
    <t>E05012736</t>
  </si>
  <si>
    <t>Carlford &amp; Fynn Valley</t>
  </si>
  <si>
    <t>E05012737</t>
  </si>
  <si>
    <t>Carlton &amp; Whitton</t>
  </si>
  <si>
    <t>E05012738</t>
  </si>
  <si>
    <t>Carlton Colville</t>
  </si>
  <si>
    <t>E05012739</t>
  </si>
  <si>
    <t>Deben</t>
  </si>
  <si>
    <t>E05012740</t>
  </si>
  <si>
    <t>Eastern Felixstowe</t>
  </si>
  <si>
    <t>E05012741</t>
  </si>
  <si>
    <t>Framlingham</t>
  </si>
  <si>
    <t>E05012742</t>
  </si>
  <si>
    <t>Gunton &amp; St. Margarets</t>
  </si>
  <si>
    <t>E05012743</t>
  </si>
  <si>
    <t>Halesworth &amp; Blything</t>
  </si>
  <si>
    <t>E05012744</t>
  </si>
  <si>
    <t>Harbour &amp; Normanston</t>
  </si>
  <si>
    <t>E05012745</t>
  </si>
  <si>
    <t>Kelsale &amp; Yoxford</t>
  </si>
  <si>
    <t>E05012746</t>
  </si>
  <si>
    <t>Kesgrave</t>
  </si>
  <si>
    <t>E05012747</t>
  </si>
  <si>
    <t>Kessingland</t>
  </si>
  <si>
    <t>E05012748</t>
  </si>
  <si>
    <t>Kirkley &amp; Pakefield</t>
  </si>
  <si>
    <t>E05012749</t>
  </si>
  <si>
    <t>E05012750</t>
  </si>
  <si>
    <t>Martlesham &amp; Purdis Farm</t>
  </si>
  <si>
    <t>E05012751</t>
  </si>
  <si>
    <t>E05012752</t>
  </si>
  <si>
    <t>Orwell &amp; Villages</t>
  </si>
  <si>
    <t>E05012753</t>
  </si>
  <si>
    <t>Oulton Broad</t>
  </si>
  <si>
    <t>E05012754</t>
  </si>
  <si>
    <t>Rendlesham &amp; Orford</t>
  </si>
  <si>
    <t>E05012755</t>
  </si>
  <si>
    <t>Rushmere St. Andrew</t>
  </si>
  <si>
    <t>E05012756</t>
  </si>
  <si>
    <t>Saxmundham</t>
  </si>
  <si>
    <t>E05012757</t>
  </si>
  <si>
    <t>Southwold</t>
  </si>
  <si>
    <t>E05012758</t>
  </si>
  <si>
    <t>Western Felixstowe</t>
  </si>
  <si>
    <t>E05012759</t>
  </si>
  <si>
    <t>Wickham Market</t>
  </si>
  <si>
    <t>E05012760</t>
  </si>
  <si>
    <t>Woodbridge</t>
  </si>
  <si>
    <t>E05012761</t>
  </si>
  <si>
    <t>Wrentham, Wangford &amp; Westleton</t>
  </si>
  <si>
    <t>E05012762</t>
  </si>
  <si>
    <t>Alexandra</t>
  </si>
  <si>
    <t>E05007117</t>
  </si>
  <si>
    <t>Bixley</t>
  </si>
  <si>
    <t>E05007118</t>
  </si>
  <si>
    <t>E05007119</t>
  </si>
  <si>
    <t>Castle Hill</t>
  </si>
  <si>
    <t>E05007120</t>
  </si>
  <si>
    <t>Gainsborough</t>
  </si>
  <si>
    <t>E05007121</t>
  </si>
  <si>
    <t>Gipping</t>
  </si>
  <si>
    <t>E05007122</t>
  </si>
  <si>
    <t>Holywells</t>
  </si>
  <si>
    <t>E05007123</t>
  </si>
  <si>
    <t>Priory Heath</t>
  </si>
  <si>
    <t>E05007124</t>
  </si>
  <si>
    <t>Rushmere</t>
  </si>
  <si>
    <t>E05007125</t>
  </si>
  <si>
    <t>Sprites</t>
  </si>
  <si>
    <t>E05007128</t>
  </si>
  <si>
    <t>E05007126</t>
  </si>
  <si>
    <t>E05007127</t>
  </si>
  <si>
    <t>Stoke Park</t>
  </si>
  <si>
    <t>E05007129</t>
  </si>
  <si>
    <t>Westgate</t>
  </si>
  <si>
    <t>E05007130</t>
  </si>
  <si>
    <t>Whitehouse</t>
  </si>
  <si>
    <t>E05007131</t>
  </si>
  <si>
    <t>Whitton</t>
  </si>
  <si>
    <t>E05007132</t>
  </si>
  <si>
    <t>E05012589</t>
  </si>
  <si>
    <t>Battisford &amp; Ringshall</t>
  </si>
  <si>
    <t>E05012590</t>
  </si>
  <si>
    <t>Blakenham</t>
  </si>
  <si>
    <t>E05012591</t>
  </si>
  <si>
    <t>Bramford</t>
  </si>
  <si>
    <t>E05012592</t>
  </si>
  <si>
    <t>Chilton</t>
  </si>
  <si>
    <t>E05012593</t>
  </si>
  <si>
    <t>Claydon &amp; Barham</t>
  </si>
  <si>
    <t>E05012594</t>
  </si>
  <si>
    <t>Combs Ford</t>
  </si>
  <si>
    <t>E05012595</t>
  </si>
  <si>
    <t>Debenham</t>
  </si>
  <si>
    <t>E05012596</t>
  </si>
  <si>
    <t>Elmswell &amp; Woolpit</t>
  </si>
  <si>
    <t>E05012597</t>
  </si>
  <si>
    <t>Eye</t>
  </si>
  <si>
    <t>E05012598</t>
  </si>
  <si>
    <t>Fressingfield</t>
  </si>
  <si>
    <t>E05012599</t>
  </si>
  <si>
    <t>Gislingham</t>
  </si>
  <si>
    <t>E05012600</t>
  </si>
  <si>
    <t>Haughley, Stowupland &amp; Wetherden</t>
  </si>
  <si>
    <t>E05012601</t>
  </si>
  <si>
    <t>Hoxne &amp; Worlingworth</t>
  </si>
  <si>
    <t>E05012602</t>
  </si>
  <si>
    <t>Mendlesham</t>
  </si>
  <si>
    <t>E05012603</t>
  </si>
  <si>
    <t>Needham Market</t>
  </si>
  <si>
    <t>E05012604</t>
  </si>
  <si>
    <t>Onehouse</t>
  </si>
  <si>
    <t>E05012605</t>
  </si>
  <si>
    <t>Palgrave</t>
  </si>
  <si>
    <t>E05012606</t>
  </si>
  <si>
    <t>Rattlesden</t>
  </si>
  <si>
    <t>E05012607</t>
  </si>
  <si>
    <t>Rickinghall</t>
  </si>
  <si>
    <t>E05012608</t>
  </si>
  <si>
    <t>St. Peter's</t>
  </si>
  <si>
    <t>E05012609</t>
  </si>
  <si>
    <t>Stonham</t>
  </si>
  <si>
    <t>E05012610</t>
  </si>
  <si>
    <t>Stow Thorney</t>
  </si>
  <si>
    <t>E05012611</t>
  </si>
  <si>
    <t>Stradbroke &amp; Laxfield</t>
  </si>
  <si>
    <t>E05012612</t>
  </si>
  <si>
    <t>Thurston</t>
  </si>
  <si>
    <t>E05012613</t>
  </si>
  <si>
    <t>Walsham-le-Willows</t>
  </si>
  <si>
    <t>E05012614</t>
  </si>
  <si>
    <t>Abbeygate</t>
  </si>
  <si>
    <t>E05012763</t>
  </si>
  <si>
    <t>Bardwell</t>
  </si>
  <si>
    <t>E05012764</t>
  </si>
  <si>
    <t>Barningham</t>
  </si>
  <si>
    <t>E05012765</t>
  </si>
  <si>
    <t>Barrow</t>
  </si>
  <si>
    <t>E05012766</t>
  </si>
  <si>
    <t>Brandon Central</t>
  </si>
  <si>
    <t>E05012767</t>
  </si>
  <si>
    <t>Brandon East</t>
  </si>
  <si>
    <t>E05012768</t>
  </si>
  <si>
    <t>Brandon West</t>
  </si>
  <si>
    <t>E05012769</t>
  </si>
  <si>
    <t>Chedburgh &amp; Chevington</t>
  </si>
  <si>
    <t>E05012770</t>
  </si>
  <si>
    <t>Clare, Hundon &amp; Kedington</t>
  </si>
  <si>
    <t>E05012771</t>
  </si>
  <si>
    <t>Eastgate</t>
  </si>
  <si>
    <t>E05012772</t>
  </si>
  <si>
    <t>Exning</t>
  </si>
  <si>
    <t>E05012773</t>
  </si>
  <si>
    <t>Haverhill Central</t>
  </si>
  <si>
    <t>E05012774</t>
  </si>
  <si>
    <t>Haverhill East</t>
  </si>
  <si>
    <t>E05012775</t>
  </si>
  <si>
    <t>Haverhill North</t>
  </si>
  <si>
    <t>E05012776</t>
  </si>
  <si>
    <t>Haverhill South</t>
  </si>
  <si>
    <t>E05012777</t>
  </si>
  <si>
    <t>Haverhill South East</t>
  </si>
  <si>
    <t>E05012778</t>
  </si>
  <si>
    <t>Haverhill West</t>
  </si>
  <si>
    <t>E05012779</t>
  </si>
  <si>
    <t>Horringer</t>
  </si>
  <si>
    <t>E05012780</t>
  </si>
  <si>
    <t>Iceni</t>
  </si>
  <si>
    <t>E05012781</t>
  </si>
  <si>
    <t>Ixworth</t>
  </si>
  <si>
    <t>E05012782</t>
  </si>
  <si>
    <t>Kentford &amp; Moulton</t>
  </si>
  <si>
    <t>E05012783</t>
  </si>
  <si>
    <t>Lakenheath</t>
  </si>
  <si>
    <t>E05012784</t>
  </si>
  <si>
    <t>E05012785</t>
  </si>
  <si>
    <t>Mildenhall Great Heath</t>
  </si>
  <si>
    <t>E05012786</t>
  </si>
  <si>
    <t>Mildenhall Kingsway &amp; Market</t>
  </si>
  <si>
    <t>E05012787</t>
  </si>
  <si>
    <t>Mildenhall Queensway</t>
  </si>
  <si>
    <t>E05012788</t>
  </si>
  <si>
    <t>Minden</t>
  </si>
  <si>
    <t>E05012789</t>
  </si>
  <si>
    <t>Moreton Hall</t>
  </si>
  <si>
    <t>E05012790</t>
  </si>
  <si>
    <t>Newmarket East</t>
  </si>
  <si>
    <t>E05012791</t>
  </si>
  <si>
    <t>Newmarket North</t>
  </si>
  <si>
    <t>E05012792</t>
  </si>
  <si>
    <t>Newmarket West</t>
  </si>
  <si>
    <t>E05012793</t>
  </si>
  <si>
    <t>Pakenham &amp; Troston</t>
  </si>
  <si>
    <t>E05012794</t>
  </si>
  <si>
    <t>Risby</t>
  </si>
  <si>
    <t>E05012795</t>
  </si>
  <si>
    <t>Rougham</t>
  </si>
  <si>
    <t>E05012796</t>
  </si>
  <si>
    <t>Southgate</t>
  </si>
  <si>
    <t>E05012798</t>
  </si>
  <si>
    <t>St. Olaves</t>
  </si>
  <si>
    <t>E05012797</t>
  </si>
  <si>
    <t>Stanton</t>
  </si>
  <si>
    <t>E05012799</t>
  </si>
  <si>
    <t>The Fornhams &amp; Great Barton</t>
  </si>
  <si>
    <t>E05012800</t>
  </si>
  <si>
    <t>The Rows</t>
  </si>
  <si>
    <t>E05012801</t>
  </si>
  <si>
    <t>Tollgate</t>
  </si>
  <si>
    <t>E05012802</t>
  </si>
  <si>
    <t>E05012803</t>
  </si>
  <si>
    <t>Whepstead &amp; Wickhambrook</t>
  </si>
  <si>
    <t>E05012804</t>
  </si>
  <si>
    <t>Withersfield</t>
  </si>
  <si>
    <t>E05012805</t>
  </si>
  <si>
    <t>E05014053</t>
  </si>
  <si>
    <t>Alibon</t>
  </si>
  <si>
    <t>E05014054</t>
  </si>
  <si>
    <t>Barking Riverside</t>
  </si>
  <si>
    <t>E05014055</t>
  </si>
  <si>
    <t>Beam</t>
  </si>
  <si>
    <t>E05014056</t>
  </si>
  <si>
    <t>Becontree</t>
  </si>
  <si>
    <t>E05014057</t>
  </si>
  <si>
    <t>Chadwell Heath</t>
  </si>
  <si>
    <t>E05014058</t>
  </si>
  <si>
    <t>Eastbrook &amp; Rush Green</t>
  </si>
  <si>
    <t>E05014059</t>
  </si>
  <si>
    <t>Eastbury</t>
  </si>
  <si>
    <t>E05014060</t>
  </si>
  <si>
    <t>Gascoigne</t>
  </si>
  <si>
    <t>E05014061</t>
  </si>
  <si>
    <t>Goresbrook</t>
  </si>
  <si>
    <t>E05014062</t>
  </si>
  <si>
    <t>Heath</t>
  </si>
  <si>
    <t>E05014063</t>
  </si>
  <si>
    <t>Longbridge</t>
  </si>
  <si>
    <t>E05014064</t>
  </si>
  <si>
    <t>Mayesbrook</t>
  </si>
  <si>
    <t>E05014065</t>
  </si>
  <si>
    <t>Northbury</t>
  </si>
  <si>
    <t>E05014066</t>
  </si>
  <si>
    <t>Parsloes</t>
  </si>
  <si>
    <t>E05014067</t>
  </si>
  <si>
    <t>Thames View</t>
  </si>
  <si>
    <t>E05014068</t>
  </si>
  <si>
    <t>Valence</t>
  </si>
  <si>
    <t>E05014069</t>
  </si>
  <si>
    <t>Village</t>
  </si>
  <si>
    <t>E05014070</t>
  </si>
  <si>
    <t>Whalebone</t>
  </si>
  <si>
    <t>E05014071</t>
  </si>
  <si>
    <t>Barnet Vale</t>
  </si>
  <si>
    <t>E05013628</t>
  </si>
  <si>
    <t>Brunswick Park</t>
  </si>
  <si>
    <t>E05013629</t>
  </si>
  <si>
    <t>Burnt Oak</t>
  </si>
  <si>
    <t>E05013630</t>
  </si>
  <si>
    <t>Childs Hill</t>
  </si>
  <si>
    <t>E05013631</t>
  </si>
  <si>
    <t>Colindale North</t>
  </si>
  <si>
    <t>E05013632</t>
  </si>
  <si>
    <t>Colindale South</t>
  </si>
  <si>
    <t>E05013633</t>
  </si>
  <si>
    <t>Cricklewood</t>
  </si>
  <si>
    <t>E05013634</t>
  </si>
  <si>
    <t>East Barnet</t>
  </si>
  <si>
    <t>E05013635</t>
  </si>
  <si>
    <t>East Finchley</t>
  </si>
  <si>
    <t>E05013636</t>
  </si>
  <si>
    <t>Edgware</t>
  </si>
  <si>
    <t>E05013637</t>
  </si>
  <si>
    <t>Edgwarebury</t>
  </si>
  <si>
    <t>E05013638</t>
  </si>
  <si>
    <t>Finchley Church End</t>
  </si>
  <si>
    <t>E05013639</t>
  </si>
  <si>
    <t>Friern Barnet</t>
  </si>
  <si>
    <t>E05013640</t>
  </si>
  <si>
    <t>Garden Suburb</t>
  </si>
  <si>
    <t>E05013641</t>
  </si>
  <si>
    <t>Golders Green</t>
  </si>
  <si>
    <t>E05013642</t>
  </si>
  <si>
    <t>Hendon</t>
  </si>
  <si>
    <t>E05013643</t>
  </si>
  <si>
    <t>High Barnet</t>
  </si>
  <si>
    <t>E05013644</t>
  </si>
  <si>
    <t>Mill Hill</t>
  </si>
  <si>
    <t>E05013645</t>
  </si>
  <si>
    <t>Totteridge &amp; Woodside</t>
  </si>
  <si>
    <t>E05013646</t>
  </si>
  <si>
    <t>Underhill</t>
  </si>
  <si>
    <t>E05013647</t>
  </si>
  <si>
    <t>West Finchley</t>
  </si>
  <si>
    <t>E05013648</t>
  </si>
  <si>
    <t>West Hendon</t>
  </si>
  <si>
    <t>E05013649</t>
  </si>
  <si>
    <t>Whetstone</t>
  </si>
  <si>
    <t>E05013650</t>
  </si>
  <si>
    <t>Woodhouse</t>
  </si>
  <si>
    <t>E05013651</t>
  </si>
  <si>
    <t>Barnehurst</t>
  </si>
  <si>
    <t>E05011217</t>
  </si>
  <si>
    <t>Belvedere</t>
  </si>
  <si>
    <t>E05011218</t>
  </si>
  <si>
    <t>Bexleyheath</t>
  </si>
  <si>
    <t>E05011219</t>
  </si>
  <si>
    <t>Blackfen &amp; Lamorbey</t>
  </si>
  <si>
    <t>E05011220</t>
  </si>
  <si>
    <t>Blendon &amp; Penhill</t>
  </si>
  <si>
    <t>E05011221</t>
  </si>
  <si>
    <t>Crayford</t>
  </si>
  <si>
    <t>E05011222</t>
  </si>
  <si>
    <t>Crook Log</t>
  </si>
  <si>
    <t>E05011223</t>
  </si>
  <si>
    <t>East Wickham</t>
  </si>
  <si>
    <t>E05011224</t>
  </si>
  <si>
    <t>Erith</t>
  </si>
  <si>
    <t>E05011225</t>
  </si>
  <si>
    <t>Falconwood &amp; Welling</t>
  </si>
  <si>
    <t>E05011226</t>
  </si>
  <si>
    <t>Longlands</t>
  </si>
  <si>
    <t>E05011227</t>
  </si>
  <si>
    <t>Northumberland Heath</t>
  </si>
  <si>
    <t>E05011228</t>
  </si>
  <si>
    <t>Sidcup</t>
  </si>
  <si>
    <t>E05011230</t>
  </si>
  <si>
    <t>Slade Green &amp; Northend</t>
  </si>
  <si>
    <t>E05011231</t>
  </si>
  <si>
    <t>St. Mary's &amp; St. James</t>
  </si>
  <si>
    <t>E05011229</t>
  </si>
  <si>
    <t>Thamesmead East</t>
  </si>
  <si>
    <t>E05011232</t>
  </si>
  <si>
    <t>West Heath</t>
  </si>
  <si>
    <t>E05011233</t>
  </si>
  <si>
    <t>Alperton</t>
  </si>
  <si>
    <t>E05013496</t>
  </si>
  <si>
    <t>Barnhill</t>
  </si>
  <si>
    <t>E05013497</t>
  </si>
  <si>
    <t>Brondesbury Park</t>
  </si>
  <si>
    <t>E05013498</t>
  </si>
  <si>
    <t>Cricklewood &amp; Mapesbury</t>
  </si>
  <si>
    <t>E05013499</t>
  </si>
  <si>
    <t>Dollis Hill</t>
  </si>
  <si>
    <t>E05013500</t>
  </si>
  <si>
    <t>Harlesden &amp; Kensal Green</t>
  </si>
  <si>
    <t>E05013501</t>
  </si>
  <si>
    <t>Kenton</t>
  </si>
  <si>
    <t>E05013502</t>
  </si>
  <si>
    <t>Kilburn</t>
  </si>
  <si>
    <t>E05013503</t>
  </si>
  <si>
    <t>Kingsbury</t>
  </si>
  <si>
    <t>E05013504</t>
  </si>
  <si>
    <t>Northwick Park</t>
  </si>
  <si>
    <t>E05013505</t>
  </si>
  <si>
    <t>E05013506</t>
  </si>
  <si>
    <t>E05013507</t>
  </si>
  <si>
    <t>Queensbury</t>
  </si>
  <si>
    <t>E05013508</t>
  </si>
  <si>
    <t>Roundwood</t>
  </si>
  <si>
    <t>E05013509</t>
  </si>
  <si>
    <t>Stonebridge</t>
  </si>
  <si>
    <t>E05013510</t>
  </si>
  <si>
    <t>Sudbury</t>
  </si>
  <si>
    <t>E05013511</t>
  </si>
  <si>
    <t>Tokyngton</t>
  </si>
  <si>
    <t>E05013512</t>
  </si>
  <si>
    <t>Welsh Harp</t>
  </si>
  <si>
    <t>E05013513</t>
  </si>
  <si>
    <t>Wembley Central</t>
  </si>
  <si>
    <t>E05013514</t>
  </si>
  <si>
    <t>Wembley Hill</t>
  </si>
  <si>
    <t>E05013515</t>
  </si>
  <si>
    <t>Wembley Park</t>
  </si>
  <si>
    <t>E05013516</t>
  </si>
  <si>
    <t>Willesden Green</t>
  </si>
  <si>
    <t>E05013517</t>
  </si>
  <si>
    <t>Beckenham Town &amp; Copers Cope</t>
  </si>
  <si>
    <t>E05013987</t>
  </si>
  <si>
    <t>Bickley &amp; Sundridge</t>
  </si>
  <si>
    <t>E05013988</t>
  </si>
  <si>
    <t>Biggin Hill</t>
  </si>
  <si>
    <t>E05013989</t>
  </si>
  <si>
    <t>Bromley Common &amp; Holwood</t>
  </si>
  <si>
    <t>E05013990</t>
  </si>
  <si>
    <t>Bromley Town</t>
  </si>
  <si>
    <t>E05013991</t>
  </si>
  <si>
    <t>Chelsfield</t>
  </si>
  <si>
    <t>E05013992</t>
  </si>
  <si>
    <t>Chislehurst</t>
  </si>
  <si>
    <t>E05013993</t>
  </si>
  <si>
    <t>Clock House</t>
  </si>
  <si>
    <t>E05013994</t>
  </si>
  <si>
    <t>Crystal Palace &amp; Anerley</t>
  </si>
  <si>
    <t>E05013995</t>
  </si>
  <si>
    <t>Darwin</t>
  </si>
  <si>
    <t>E05013996</t>
  </si>
  <si>
    <t>Farnborough &amp; Crofton</t>
  </si>
  <si>
    <t>E05013997</t>
  </si>
  <si>
    <t>Hayes &amp; Coney Hall</t>
  </si>
  <si>
    <t>E05013998</t>
  </si>
  <si>
    <t>Kelsey &amp; Eden Park</t>
  </si>
  <si>
    <t>E05013999</t>
  </si>
  <si>
    <t>Mottingham</t>
  </si>
  <si>
    <t>E05014000</t>
  </si>
  <si>
    <t>Orpington</t>
  </si>
  <si>
    <t>E05014001</t>
  </si>
  <si>
    <t>Penge &amp; Cator</t>
  </si>
  <si>
    <t>E05014002</t>
  </si>
  <si>
    <t>Petts Wood &amp; Knoll</t>
  </si>
  <si>
    <t>E05014003</t>
  </si>
  <si>
    <t>Plaistow</t>
  </si>
  <si>
    <t>E05014004</t>
  </si>
  <si>
    <t>Shortlands &amp; Park Langley</t>
  </si>
  <si>
    <t>E05014005</t>
  </si>
  <si>
    <t>St Mary Cray</t>
  </si>
  <si>
    <t>E05014006</t>
  </si>
  <si>
    <t>St Paul's Cray</t>
  </si>
  <si>
    <t>E05014007</t>
  </si>
  <si>
    <t>West Wickham</t>
  </si>
  <si>
    <t>E05014008</t>
  </si>
  <si>
    <t>Belsize</t>
  </si>
  <si>
    <t>E05013652</t>
  </si>
  <si>
    <t>Bloomsbury</t>
  </si>
  <si>
    <t>E05013653</t>
  </si>
  <si>
    <t>Camden Square</t>
  </si>
  <si>
    <t>E05013654</t>
  </si>
  <si>
    <t>Camden Town</t>
  </si>
  <si>
    <t>E05013655</t>
  </si>
  <si>
    <t>Fortune Green</t>
  </si>
  <si>
    <t>E05013656</t>
  </si>
  <si>
    <t>Frognal</t>
  </si>
  <si>
    <t>E05013657</t>
  </si>
  <si>
    <t>Gospel Oak</t>
  </si>
  <si>
    <t>E05013658</t>
  </si>
  <si>
    <t>Hampstead Town</t>
  </si>
  <si>
    <t>E05013659</t>
  </si>
  <si>
    <t>Haverstock</t>
  </si>
  <si>
    <t>E05013660</t>
  </si>
  <si>
    <t>Highgate</t>
  </si>
  <si>
    <t>E05013661</t>
  </si>
  <si>
    <t>Holborn &amp; Covent Garden</t>
  </si>
  <si>
    <t>E05013662</t>
  </si>
  <si>
    <t>Kentish Town North</t>
  </si>
  <si>
    <t>E05013663</t>
  </si>
  <si>
    <t>Kentish Town South</t>
  </si>
  <si>
    <t>E05013664</t>
  </si>
  <si>
    <t>E05013665</t>
  </si>
  <si>
    <t>King's Cross</t>
  </si>
  <si>
    <t>E05013666</t>
  </si>
  <si>
    <t>Primrose Hill</t>
  </si>
  <si>
    <t>E05013667</t>
  </si>
  <si>
    <t>Regent's Park</t>
  </si>
  <si>
    <t>E05013668</t>
  </si>
  <si>
    <t>South Hampstead</t>
  </si>
  <si>
    <t>E05013670</t>
  </si>
  <si>
    <t>St Pancras &amp; Somers Town</t>
  </si>
  <si>
    <t>E05013669</t>
  </si>
  <si>
    <t>West Hampstead</t>
  </si>
  <si>
    <t>E05013671</t>
  </si>
  <si>
    <t>City and County of the City of London</t>
  </si>
  <si>
    <t>E09000001</t>
  </si>
  <si>
    <t>Addiscombe East</t>
  </si>
  <si>
    <t>E05011462</t>
  </si>
  <si>
    <t>Addiscombe West</t>
  </si>
  <si>
    <t>E05011463</t>
  </si>
  <si>
    <t>Bensham Manor</t>
  </si>
  <si>
    <t>E05011464</t>
  </si>
  <si>
    <t>Broad Green</t>
  </si>
  <si>
    <t>E05011465</t>
  </si>
  <si>
    <t>Coulsdon Town</t>
  </si>
  <si>
    <t>E05011466</t>
  </si>
  <si>
    <t>Crystal Palace &amp; Upper Norwood</t>
  </si>
  <si>
    <t>E05011467</t>
  </si>
  <si>
    <t>Fairfield</t>
  </si>
  <si>
    <t>E05011468</t>
  </si>
  <si>
    <t>Kenley</t>
  </si>
  <si>
    <t>E05011469</t>
  </si>
  <si>
    <t>New Addington North</t>
  </si>
  <si>
    <t>E05011470</t>
  </si>
  <si>
    <t>New Addington South</t>
  </si>
  <si>
    <t>E05011471</t>
  </si>
  <si>
    <t>Norbury &amp; Pollards Hill</t>
  </si>
  <si>
    <t>E05011472</t>
  </si>
  <si>
    <t>Norbury Park</t>
  </si>
  <si>
    <t>E05011473</t>
  </si>
  <si>
    <t>Old Coulsdon</t>
  </si>
  <si>
    <t>E05011474</t>
  </si>
  <si>
    <t>Park Hill &amp; Whitgift</t>
  </si>
  <si>
    <t>E05011475</t>
  </si>
  <si>
    <t>Purley &amp; Woodcote</t>
  </si>
  <si>
    <t>E05011476</t>
  </si>
  <si>
    <t>Purley Oaks &amp; Riddlesdown</t>
  </si>
  <si>
    <t>E05011477</t>
  </si>
  <si>
    <t>Sanderstead</t>
  </si>
  <si>
    <t>E05011478</t>
  </si>
  <si>
    <t>Selhurst</t>
  </si>
  <si>
    <t>E05011479</t>
  </si>
  <si>
    <t>Selsdon &amp; Addington Village</t>
  </si>
  <si>
    <t>E05011480</t>
  </si>
  <si>
    <t>Selsdon Vale &amp; Forestdale</t>
  </si>
  <si>
    <t>E05011481</t>
  </si>
  <si>
    <t>Shirley North</t>
  </si>
  <si>
    <t>E05011482</t>
  </si>
  <si>
    <t>Shirley South</t>
  </si>
  <si>
    <t>E05011483</t>
  </si>
  <si>
    <t>South Croydon</t>
  </si>
  <si>
    <t>E05011484</t>
  </si>
  <si>
    <t>South Norwood</t>
  </si>
  <si>
    <t>E05011485</t>
  </si>
  <si>
    <t>Thornton Heath</t>
  </si>
  <si>
    <t>E05011486</t>
  </si>
  <si>
    <t>Waddon</t>
  </si>
  <si>
    <t>E05011487</t>
  </si>
  <si>
    <t>West Thornton</t>
  </si>
  <si>
    <t>E05011488</t>
  </si>
  <si>
    <t>E05011489</t>
  </si>
  <si>
    <t>Central Greenford</t>
  </si>
  <si>
    <t>E05013518</t>
  </si>
  <si>
    <t>Dormers Wells</t>
  </si>
  <si>
    <t>E05013519</t>
  </si>
  <si>
    <t>Ealing Broadway</t>
  </si>
  <si>
    <t>E05013520</t>
  </si>
  <si>
    <t>Ealing Common</t>
  </si>
  <si>
    <t>E05013521</t>
  </si>
  <si>
    <t>East Acton</t>
  </si>
  <si>
    <t>E05013522</t>
  </si>
  <si>
    <t>Greenford Broadway</t>
  </si>
  <si>
    <t>E05013523</t>
  </si>
  <si>
    <t>Hanger Hill</t>
  </si>
  <si>
    <t>E05013524</t>
  </si>
  <si>
    <t>Hanwell Broadway</t>
  </si>
  <si>
    <t>E05013525</t>
  </si>
  <si>
    <t>Lady Margaret</t>
  </si>
  <si>
    <t>E05013526</t>
  </si>
  <si>
    <t>North Acton</t>
  </si>
  <si>
    <t>E05013527</t>
  </si>
  <si>
    <t>North Greenford</t>
  </si>
  <si>
    <t>E05013528</t>
  </si>
  <si>
    <t>North Hanwell</t>
  </si>
  <si>
    <t>E05013529</t>
  </si>
  <si>
    <t>Northfield</t>
  </si>
  <si>
    <t>E05013530</t>
  </si>
  <si>
    <t>Northolt Mandeville</t>
  </si>
  <si>
    <t>E05013531</t>
  </si>
  <si>
    <t>Northolt West End</t>
  </si>
  <si>
    <t>E05013532</t>
  </si>
  <si>
    <t>Norwood Green</t>
  </si>
  <si>
    <t>E05013533</t>
  </si>
  <si>
    <t>Perivale</t>
  </si>
  <si>
    <t>E05013534</t>
  </si>
  <si>
    <t>Pitshanger</t>
  </si>
  <si>
    <t>E05013535</t>
  </si>
  <si>
    <t>South Acton</t>
  </si>
  <si>
    <t>E05013536</t>
  </si>
  <si>
    <t>Southall Broadway</t>
  </si>
  <si>
    <t>E05013537</t>
  </si>
  <si>
    <t>Southall Green</t>
  </si>
  <si>
    <t>E05013538</t>
  </si>
  <si>
    <t>Southall West</t>
  </si>
  <si>
    <t>E05013539</t>
  </si>
  <si>
    <t>Southfield</t>
  </si>
  <si>
    <t>E05013540</t>
  </si>
  <si>
    <t>Walpole</t>
  </si>
  <si>
    <t>E05013541</t>
  </si>
  <si>
    <t>Arnos Grove</t>
  </si>
  <si>
    <t>E05013672</t>
  </si>
  <si>
    <t>Bowes</t>
  </si>
  <si>
    <t>E05013673</t>
  </si>
  <si>
    <t>Brimsdown</t>
  </si>
  <si>
    <t>E05013674</t>
  </si>
  <si>
    <t>Bullsmoor</t>
  </si>
  <si>
    <t>E05013675</t>
  </si>
  <si>
    <t>Bush Hill Park</t>
  </si>
  <si>
    <t>E05013676</t>
  </si>
  <si>
    <t>Carterhatch</t>
  </si>
  <si>
    <t>E05013677</t>
  </si>
  <si>
    <t>Cockfosters</t>
  </si>
  <si>
    <t>E05013678</t>
  </si>
  <si>
    <t>Edmonton Green</t>
  </si>
  <si>
    <t>E05013679</t>
  </si>
  <si>
    <t>Enfield Lock</t>
  </si>
  <si>
    <t>E05013680</t>
  </si>
  <si>
    <t>Grange Park</t>
  </si>
  <si>
    <t>E05013681</t>
  </si>
  <si>
    <t>Haselbury</t>
  </si>
  <si>
    <t>E05013682</t>
  </si>
  <si>
    <t>E05013683</t>
  </si>
  <si>
    <t>Jubilee</t>
  </si>
  <si>
    <t>E05013684</t>
  </si>
  <si>
    <t>Lower Edmonton</t>
  </si>
  <si>
    <t>E05013685</t>
  </si>
  <si>
    <t>New Southgate</t>
  </si>
  <si>
    <t>E05013686</t>
  </si>
  <si>
    <t>E05013687</t>
  </si>
  <si>
    <t>Palmers Green</t>
  </si>
  <si>
    <t>E05013688</t>
  </si>
  <si>
    <t>Ponders End</t>
  </si>
  <si>
    <t>E05013689</t>
  </si>
  <si>
    <t>Ridgeway</t>
  </si>
  <si>
    <t>E05013690</t>
  </si>
  <si>
    <t>Southbury</t>
  </si>
  <si>
    <t>E05013691</t>
  </si>
  <si>
    <t>E05013692</t>
  </si>
  <si>
    <t>Town</t>
  </si>
  <si>
    <t>E05013693</t>
  </si>
  <si>
    <t>Upper Edmonton</t>
  </si>
  <si>
    <t>E05013694</t>
  </si>
  <si>
    <t>Whitewebbs</t>
  </si>
  <si>
    <t>E05013695</t>
  </si>
  <si>
    <t>Winchmore Hill</t>
  </si>
  <si>
    <t>E05013696</t>
  </si>
  <si>
    <t>Abbey Wood</t>
  </si>
  <si>
    <t>E05014072</t>
  </si>
  <si>
    <t>Blackheath Westcombe</t>
  </si>
  <si>
    <t>E05014073</t>
  </si>
  <si>
    <t>Charlton Hornfair</t>
  </si>
  <si>
    <t>E05014074</t>
  </si>
  <si>
    <t>Charlton Village &amp; Riverside</t>
  </si>
  <si>
    <t>E05014075</t>
  </si>
  <si>
    <t>East Greenwich</t>
  </si>
  <si>
    <t>E05014076</t>
  </si>
  <si>
    <t>Eltham Page</t>
  </si>
  <si>
    <t>E05014077</t>
  </si>
  <si>
    <t>Eltham Park &amp; Progress</t>
  </si>
  <si>
    <t>E05014078</t>
  </si>
  <si>
    <t>Eltham Town &amp; Avery Hill</t>
  </si>
  <si>
    <t>E05014079</t>
  </si>
  <si>
    <t>Greenwich Creekside</t>
  </si>
  <si>
    <t>E05014080</t>
  </si>
  <si>
    <t>Greenwich Park</t>
  </si>
  <si>
    <t>E05014081</t>
  </si>
  <si>
    <t>Greenwich Peninsula</t>
  </si>
  <si>
    <t>E05014082</t>
  </si>
  <si>
    <t>Kidbrooke Park</t>
  </si>
  <si>
    <t>E05014083</t>
  </si>
  <si>
    <t>Kidbrooke Village &amp; Sutcliffe</t>
  </si>
  <si>
    <t>E05014084</t>
  </si>
  <si>
    <t>Middle Park &amp; Horn Park</t>
  </si>
  <si>
    <t>E05014085</t>
  </si>
  <si>
    <t>Mottingham, Coldharbour &amp; New Eltham</t>
  </si>
  <si>
    <t>E05014086</t>
  </si>
  <si>
    <t>Plumstead &amp; Glyndon</t>
  </si>
  <si>
    <t>E05014087</t>
  </si>
  <si>
    <t>Plumstead Common</t>
  </si>
  <si>
    <t>E05014088</t>
  </si>
  <si>
    <t>Shooters Hill</t>
  </si>
  <si>
    <t>E05014089</t>
  </si>
  <si>
    <t>Thamesmead Moorings</t>
  </si>
  <si>
    <t>E05014090</t>
  </si>
  <si>
    <t>West Thamesmead</t>
  </si>
  <si>
    <t>E05014091</t>
  </si>
  <si>
    <t>Woolwich Arsenal</t>
  </si>
  <si>
    <t>E05014092</t>
  </si>
  <si>
    <t>Woolwich Common</t>
  </si>
  <si>
    <t>E05014093</t>
  </si>
  <si>
    <t>Woolwich Dockyard</t>
  </si>
  <si>
    <t>E05014094</t>
  </si>
  <si>
    <t>Brownswood</t>
  </si>
  <si>
    <t>E05009367</t>
  </si>
  <si>
    <t>Cazenove</t>
  </si>
  <si>
    <t>E05009368</t>
  </si>
  <si>
    <t>Clissold</t>
  </si>
  <si>
    <t>E05009369</t>
  </si>
  <si>
    <t>Dalston</t>
  </si>
  <si>
    <t>E05009370</t>
  </si>
  <si>
    <t>De Beauvoir</t>
  </si>
  <si>
    <t>E05009371</t>
  </si>
  <si>
    <t>Hackney Central</t>
  </si>
  <si>
    <t>E05009372</t>
  </si>
  <si>
    <t>Hackney Downs</t>
  </si>
  <si>
    <t>E05009373</t>
  </si>
  <si>
    <t>Hackney Wick</t>
  </si>
  <si>
    <t>E05009374</t>
  </si>
  <si>
    <t>Haggerston</t>
  </si>
  <si>
    <t>E05009375</t>
  </si>
  <si>
    <t>Homerton</t>
  </si>
  <si>
    <t>E05009376</t>
  </si>
  <si>
    <t>Hoxton East &amp; Shoreditch</t>
  </si>
  <si>
    <t>E05009377</t>
  </si>
  <si>
    <t>Hoxton West</t>
  </si>
  <si>
    <t>E05009378</t>
  </si>
  <si>
    <t>King's Park</t>
  </si>
  <si>
    <t>E05009379</t>
  </si>
  <si>
    <t>Lea Bridge</t>
  </si>
  <si>
    <t>E05009380</t>
  </si>
  <si>
    <t>London Fields</t>
  </si>
  <si>
    <t>E05009381</t>
  </si>
  <si>
    <t>Shacklewell</t>
  </si>
  <si>
    <t>E05009382</t>
  </si>
  <si>
    <t>Springfield</t>
  </si>
  <si>
    <t>E05009383</t>
  </si>
  <si>
    <t>Stamford Hill West</t>
  </si>
  <si>
    <t>E05009384</t>
  </si>
  <si>
    <t>Stoke Newington</t>
  </si>
  <si>
    <t>E05009385</t>
  </si>
  <si>
    <t>E05009386</t>
  </si>
  <si>
    <t>Woodberry Down</t>
  </si>
  <si>
    <t>E05009387</t>
  </si>
  <si>
    <t>Addison</t>
  </si>
  <si>
    <t>E05013733</t>
  </si>
  <si>
    <t>Avonmore</t>
  </si>
  <si>
    <t>E05013734</t>
  </si>
  <si>
    <t>Brook Green</t>
  </si>
  <si>
    <t>E05013735</t>
  </si>
  <si>
    <t>College Park &amp; Old Oak</t>
  </si>
  <si>
    <t>E05013736</t>
  </si>
  <si>
    <t>Coningham</t>
  </si>
  <si>
    <t>E05013737</t>
  </si>
  <si>
    <t>Fulham Reach</t>
  </si>
  <si>
    <t>E05013738</t>
  </si>
  <si>
    <t>Fulham Town</t>
  </si>
  <si>
    <t>E05013739</t>
  </si>
  <si>
    <t>Grove</t>
  </si>
  <si>
    <t>E05013740</t>
  </si>
  <si>
    <t>Hammersmith Broadway</t>
  </si>
  <si>
    <t>E05013741</t>
  </si>
  <si>
    <t>Lillie</t>
  </si>
  <si>
    <t>E05013742</t>
  </si>
  <si>
    <t>Munster</t>
  </si>
  <si>
    <t>E05013743</t>
  </si>
  <si>
    <t>Palace &amp; Hurlingham</t>
  </si>
  <si>
    <t>E05013744</t>
  </si>
  <si>
    <t>Parsons Green &amp; Sandford</t>
  </si>
  <si>
    <t>E05013745</t>
  </si>
  <si>
    <t>Ravenscourt</t>
  </si>
  <si>
    <t>E05013746</t>
  </si>
  <si>
    <t>Sands End</t>
  </si>
  <si>
    <t>E05013747</t>
  </si>
  <si>
    <t>Shepherd's Bush Green</t>
  </si>
  <si>
    <t>E05013748</t>
  </si>
  <si>
    <t>Walham Green</t>
  </si>
  <si>
    <t>E05013749</t>
  </si>
  <si>
    <t>Wendell Park</t>
  </si>
  <si>
    <t>E05013750</t>
  </si>
  <si>
    <t>West Kensington</t>
  </si>
  <si>
    <t>E05013751</t>
  </si>
  <si>
    <t>White City</t>
  </si>
  <si>
    <t>E05013752</t>
  </si>
  <si>
    <t>Wormholt</t>
  </si>
  <si>
    <t>E05013753</t>
  </si>
  <si>
    <t>Alexandra Park</t>
  </si>
  <si>
    <t>E05013585</t>
  </si>
  <si>
    <t>Bounds Green</t>
  </si>
  <si>
    <t>E05013586</t>
  </si>
  <si>
    <t>Bruce Castle</t>
  </si>
  <si>
    <t>E05013587</t>
  </si>
  <si>
    <t>Crouch End</t>
  </si>
  <si>
    <t>E05013588</t>
  </si>
  <si>
    <t>Fortis Green</t>
  </si>
  <si>
    <t>E05013589</t>
  </si>
  <si>
    <t>Harringay</t>
  </si>
  <si>
    <t>E05013590</t>
  </si>
  <si>
    <t>Hermitage &amp; Gardens</t>
  </si>
  <si>
    <t>E05013591</t>
  </si>
  <si>
    <t>E05013592</t>
  </si>
  <si>
    <t>Hornsey</t>
  </si>
  <si>
    <t>E05013593</t>
  </si>
  <si>
    <t>Muswell Hill</t>
  </si>
  <si>
    <t>E05013594</t>
  </si>
  <si>
    <t>Noel Park</t>
  </si>
  <si>
    <t>E05013595</t>
  </si>
  <si>
    <t>Northumberland Park</t>
  </si>
  <si>
    <t>E05013596</t>
  </si>
  <si>
    <t>Seven Sisters</t>
  </si>
  <si>
    <t>E05013598</t>
  </si>
  <si>
    <t>South Tottenham</t>
  </si>
  <si>
    <t>E05013599</t>
  </si>
  <si>
    <t>St Ann's</t>
  </si>
  <si>
    <t>E05013597</t>
  </si>
  <si>
    <t>Stroud Green</t>
  </si>
  <si>
    <t>E05013600</t>
  </si>
  <si>
    <t>Tottenham Central</t>
  </si>
  <si>
    <t>E05013601</t>
  </si>
  <si>
    <t>Tottenham Hale</t>
  </si>
  <si>
    <t>E05013602</t>
  </si>
  <si>
    <t>West Green</t>
  </si>
  <si>
    <t>E05013603</t>
  </si>
  <si>
    <t>White Hart Lane</t>
  </si>
  <si>
    <t>E05013604</t>
  </si>
  <si>
    <t>E05013605</t>
  </si>
  <si>
    <t>E05013542</t>
  </si>
  <si>
    <t>Canons</t>
  </si>
  <si>
    <t>E05013543</t>
  </si>
  <si>
    <t>Centenary</t>
  </si>
  <si>
    <t>E05013544</t>
  </si>
  <si>
    <t>E05013545</t>
  </si>
  <si>
    <t>E05013546</t>
  </si>
  <si>
    <t>Harrow on the Hill</t>
  </si>
  <si>
    <t>E05013547</t>
  </si>
  <si>
    <t>Harrow Weald</t>
  </si>
  <si>
    <t>E05013548</t>
  </si>
  <si>
    <t>Hatch End</t>
  </si>
  <si>
    <t>E05013549</t>
  </si>
  <si>
    <t>Headstone</t>
  </si>
  <si>
    <t>E05013550</t>
  </si>
  <si>
    <t>Kenton East</t>
  </si>
  <si>
    <t>E05013551</t>
  </si>
  <si>
    <t>Kenton West</t>
  </si>
  <si>
    <t>E05013552</t>
  </si>
  <si>
    <t>Marlborough</t>
  </si>
  <si>
    <t>E05013553</t>
  </si>
  <si>
    <t>North Harrow</t>
  </si>
  <si>
    <t>E05013554</t>
  </si>
  <si>
    <t>Pinner</t>
  </si>
  <si>
    <t>E05013555</t>
  </si>
  <si>
    <t>Pinner South</t>
  </si>
  <si>
    <t>E05013556</t>
  </si>
  <si>
    <t>Rayners Lane</t>
  </si>
  <si>
    <t>E05013557</t>
  </si>
  <si>
    <t>Roxbourne</t>
  </si>
  <si>
    <t>E05013558</t>
  </si>
  <si>
    <t>Roxeth</t>
  </si>
  <si>
    <t>E05013559</t>
  </si>
  <si>
    <t>Stanmore</t>
  </si>
  <si>
    <t>E05013560</t>
  </si>
  <si>
    <t>Wealdstone North</t>
  </si>
  <si>
    <t>E05013561</t>
  </si>
  <si>
    <t>Wealdstone South</t>
  </si>
  <si>
    <t>E05013562</t>
  </si>
  <si>
    <t>West Harrow</t>
  </si>
  <si>
    <t>E05013563</t>
  </si>
  <si>
    <t>Beam Park</t>
  </si>
  <si>
    <t>E05013967</t>
  </si>
  <si>
    <t>Cranham</t>
  </si>
  <si>
    <t>E05013968</t>
  </si>
  <si>
    <t>Elm Park</t>
  </si>
  <si>
    <t>E05013969</t>
  </si>
  <si>
    <t>Emerson Park</t>
  </si>
  <si>
    <t>E05013970</t>
  </si>
  <si>
    <t>Gooshays</t>
  </si>
  <si>
    <t>E05013971</t>
  </si>
  <si>
    <t>Hacton</t>
  </si>
  <si>
    <t>E05013972</t>
  </si>
  <si>
    <t>Harold Wood</t>
  </si>
  <si>
    <t>E05013973</t>
  </si>
  <si>
    <t>Havering-atte-Bower</t>
  </si>
  <si>
    <t>E05013974</t>
  </si>
  <si>
    <t>Heaton</t>
  </si>
  <si>
    <t>E05013975</t>
  </si>
  <si>
    <t>Hylands &amp; Harrow Lodge</t>
  </si>
  <si>
    <t>E05013976</t>
  </si>
  <si>
    <t>Marshalls &amp; Rise Park</t>
  </si>
  <si>
    <t>E05013977</t>
  </si>
  <si>
    <t>Mawneys</t>
  </si>
  <si>
    <t>E05013978</t>
  </si>
  <si>
    <t>Rainham &amp; Wennington</t>
  </si>
  <si>
    <t>E05013979</t>
  </si>
  <si>
    <t>Rush Green &amp; Crowlands</t>
  </si>
  <si>
    <t>E05013980</t>
  </si>
  <si>
    <t>South Hornchurch</t>
  </si>
  <si>
    <t>E05013984</t>
  </si>
  <si>
    <t>Squirrels Heath</t>
  </si>
  <si>
    <t>E05013985</t>
  </si>
  <si>
    <t>St Alban's</t>
  </si>
  <si>
    <t>E05013981</t>
  </si>
  <si>
    <t>St Andrew's</t>
  </si>
  <si>
    <t>E05013982</t>
  </si>
  <si>
    <t>St Edward's</t>
  </si>
  <si>
    <t>E05013983</t>
  </si>
  <si>
    <t>Upminster</t>
  </si>
  <si>
    <t>E05013986</t>
  </si>
  <si>
    <t>Belmore</t>
  </si>
  <si>
    <t>E05013564</t>
  </si>
  <si>
    <t>Charville</t>
  </si>
  <si>
    <t>E05013565</t>
  </si>
  <si>
    <t>Colham &amp; Cowley</t>
  </si>
  <si>
    <t>E05013566</t>
  </si>
  <si>
    <t>Eastcote</t>
  </si>
  <si>
    <t>E05013567</t>
  </si>
  <si>
    <t>Harefield Village</t>
  </si>
  <si>
    <t>E05013568</t>
  </si>
  <si>
    <t>Hayes Town</t>
  </si>
  <si>
    <t>E05013569</t>
  </si>
  <si>
    <t>Heathrow Villages</t>
  </si>
  <si>
    <t>E05013570</t>
  </si>
  <si>
    <t>Hillingdon East</t>
  </si>
  <si>
    <t>E05013571</t>
  </si>
  <si>
    <t>Hillingdon West</t>
  </si>
  <si>
    <t>E05013572</t>
  </si>
  <si>
    <t>Ickenham &amp; South Harefield</t>
  </si>
  <si>
    <t>E05013573</t>
  </si>
  <si>
    <t>Northwood</t>
  </si>
  <si>
    <t>E05013574</t>
  </si>
  <si>
    <t>Northwood Hills</t>
  </si>
  <si>
    <t>E05013575</t>
  </si>
  <si>
    <t>Pinkwell</t>
  </si>
  <si>
    <t>E05013576</t>
  </si>
  <si>
    <t>Ruislip</t>
  </si>
  <si>
    <t>E05013577</t>
  </si>
  <si>
    <t>Ruislip Manor</t>
  </si>
  <si>
    <t>E05013578</t>
  </si>
  <si>
    <t>South Ruislip</t>
  </si>
  <si>
    <t>E05013579</t>
  </si>
  <si>
    <t>Uxbridge</t>
  </si>
  <si>
    <t>E05013580</t>
  </si>
  <si>
    <t>West Drayton</t>
  </si>
  <si>
    <t>E05013581</t>
  </si>
  <si>
    <t>Wood End</t>
  </si>
  <si>
    <t>E05013582</t>
  </si>
  <si>
    <t>Yeading</t>
  </si>
  <si>
    <t>E05013583</t>
  </si>
  <si>
    <t>Yiewsley</t>
  </si>
  <si>
    <t>E05013584</t>
  </si>
  <si>
    <t>Bedfont</t>
  </si>
  <si>
    <t>E05013606</t>
  </si>
  <si>
    <t>Brentford East</t>
  </si>
  <si>
    <t>E05013607</t>
  </si>
  <si>
    <t>Brentford West</t>
  </si>
  <si>
    <t>E05013608</t>
  </si>
  <si>
    <t>Chiswick Gunnersbury</t>
  </si>
  <si>
    <t>E05013609</t>
  </si>
  <si>
    <t>Chiswick Homefields</t>
  </si>
  <si>
    <t>E05013610</t>
  </si>
  <si>
    <t>Chiswick Riverside</t>
  </si>
  <si>
    <t>E05013611</t>
  </si>
  <si>
    <t>Cranford</t>
  </si>
  <si>
    <t>E05013612</t>
  </si>
  <si>
    <t>Feltham North</t>
  </si>
  <si>
    <t>E05013613</t>
  </si>
  <si>
    <t>Feltham West</t>
  </si>
  <si>
    <t>E05013614</t>
  </si>
  <si>
    <t>Hanworth Park</t>
  </si>
  <si>
    <t>E05013615</t>
  </si>
  <si>
    <t>Hanworth Village</t>
  </si>
  <si>
    <t>E05013616</t>
  </si>
  <si>
    <t>Heston Central</t>
  </si>
  <si>
    <t>E05013617</t>
  </si>
  <si>
    <t>Heston East</t>
  </si>
  <si>
    <t>E05013618</t>
  </si>
  <si>
    <t>Heston West</t>
  </si>
  <si>
    <t>E05013619</t>
  </si>
  <si>
    <t>Hounslow Central</t>
  </si>
  <si>
    <t>E05013620</t>
  </si>
  <si>
    <t>Hounslow East</t>
  </si>
  <si>
    <t>E05013621</t>
  </si>
  <si>
    <t>Hounslow Heath</t>
  </si>
  <si>
    <t>E05013622</t>
  </si>
  <si>
    <t>Hounslow South</t>
  </si>
  <si>
    <t>E05013623</t>
  </si>
  <si>
    <t>Hounslow West</t>
  </si>
  <si>
    <t>E05013624</t>
  </si>
  <si>
    <t>Isleworth</t>
  </si>
  <si>
    <t>E05013625</t>
  </si>
  <si>
    <t>Osterley &amp; Spring Grove</t>
  </si>
  <si>
    <t>E05013626</t>
  </si>
  <si>
    <t>Syon &amp; Brentford Lock</t>
  </si>
  <si>
    <t>E05013627</t>
  </si>
  <si>
    <t>Arsenal</t>
  </si>
  <si>
    <t>E05013697</t>
  </si>
  <si>
    <t>Barnsbury</t>
  </si>
  <si>
    <t>E05013698</t>
  </si>
  <si>
    <t>Bunhill</t>
  </si>
  <si>
    <t>E05013699</t>
  </si>
  <si>
    <t>Caledonian</t>
  </si>
  <si>
    <t>E05013700</t>
  </si>
  <si>
    <t>Canonbury</t>
  </si>
  <si>
    <t>E05013701</t>
  </si>
  <si>
    <t>Clerkenwell</t>
  </si>
  <si>
    <t>E05013702</t>
  </si>
  <si>
    <t>Finsbury Park</t>
  </si>
  <si>
    <t>E05013703</t>
  </si>
  <si>
    <t>Highbury</t>
  </si>
  <si>
    <t>E05013704</t>
  </si>
  <si>
    <t>Hillrise</t>
  </si>
  <si>
    <t>E05013705</t>
  </si>
  <si>
    <t>Holloway</t>
  </si>
  <si>
    <t>E05013706</t>
  </si>
  <si>
    <t>Junction</t>
  </si>
  <si>
    <t>E05013707</t>
  </si>
  <si>
    <t>Laycock</t>
  </si>
  <si>
    <t>E05013708</t>
  </si>
  <si>
    <t>Mildmay</t>
  </si>
  <si>
    <t>E05013709</t>
  </si>
  <si>
    <t>St Mary's &amp; St James'</t>
  </si>
  <si>
    <t>E05013710</t>
  </si>
  <si>
    <t>St Peter's &amp; Canalside</t>
  </si>
  <si>
    <t>E05013711</t>
  </si>
  <si>
    <t>Tollington</t>
  </si>
  <si>
    <t>E05013712</t>
  </si>
  <si>
    <t>Tufnell Park</t>
  </si>
  <si>
    <t>E05013713</t>
  </si>
  <si>
    <t>Abingdon</t>
  </si>
  <si>
    <t>E05009388</t>
  </si>
  <si>
    <t>Brompton &amp; Hans Town</t>
  </si>
  <si>
    <t>E05009389</t>
  </si>
  <si>
    <t>Campden</t>
  </si>
  <si>
    <t>E05009390</t>
  </si>
  <si>
    <t>Chelsea Riverside</t>
  </si>
  <si>
    <t>E05009391</t>
  </si>
  <si>
    <t>Colville</t>
  </si>
  <si>
    <t>E05009392</t>
  </si>
  <si>
    <t>Courtfield</t>
  </si>
  <si>
    <t>E05009393</t>
  </si>
  <si>
    <t>Dalgarno</t>
  </si>
  <si>
    <t>E05009394</t>
  </si>
  <si>
    <t>Earl's Court</t>
  </si>
  <si>
    <t>E05009395</t>
  </si>
  <si>
    <t>Golborne</t>
  </si>
  <si>
    <t>E05009396</t>
  </si>
  <si>
    <t>Holland</t>
  </si>
  <si>
    <t>E05009397</t>
  </si>
  <si>
    <t>Norland</t>
  </si>
  <si>
    <t>E05009398</t>
  </si>
  <si>
    <t>Notting Dale</t>
  </si>
  <si>
    <t>E05009399</t>
  </si>
  <si>
    <t>Pembridge</t>
  </si>
  <si>
    <t>E05009400</t>
  </si>
  <si>
    <t>Queen's Gate</t>
  </si>
  <si>
    <t>E05009401</t>
  </si>
  <si>
    <t>Redcliffe</t>
  </si>
  <si>
    <t>E05009402</t>
  </si>
  <si>
    <t>Royal Hospital</t>
  </si>
  <si>
    <t>E05009403</t>
  </si>
  <si>
    <t>St. Helen's</t>
  </si>
  <si>
    <t>E05009404</t>
  </si>
  <si>
    <t>Stanley</t>
  </si>
  <si>
    <t>E05009405</t>
  </si>
  <si>
    <t>E05013928</t>
  </si>
  <si>
    <t>Berrylands</t>
  </si>
  <si>
    <t>E05013929</t>
  </si>
  <si>
    <t>Canbury Gardens</t>
  </si>
  <si>
    <t>E05013930</t>
  </si>
  <si>
    <t>Chessington South &amp; Malden Rushett</t>
  </si>
  <si>
    <t>E05013931</t>
  </si>
  <si>
    <t>Coombe Hill</t>
  </si>
  <si>
    <t>E05013932</t>
  </si>
  <si>
    <t>Coombe Vale</t>
  </si>
  <si>
    <t>E05013933</t>
  </si>
  <si>
    <t>Green Lane &amp; St James</t>
  </si>
  <si>
    <t>E05013934</t>
  </si>
  <si>
    <t>Hook &amp; Chessington North</t>
  </si>
  <si>
    <t>E05013935</t>
  </si>
  <si>
    <t>King George's &amp; Sunray</t>
  </si>
  <si>
    <t>E05013936</t>
  </si>
  <si>
    <t>Kingston Gate</t>
  </si>
  <si>
    <t>E05013937</t>
  </si>
  <si>
    <t>Kingston Town</t>
  </si>
  <si>
    <t>E05013938</t>
  </si>
  <si>
    <t>Motspur Park &amp; Old Malden East</t>
  </si>
  <si>
    <t>E05013939</t>
  </si>
  <si>
    <t>New Malden Village</t>
  </si>
  <si>
    <t>E05013940</t>
  </si>
  <si>
    <t>Norbiton</t>
  </si>
  <si>
    <t>E05013941</t>
  </si>
  <si>
    <t>Old Malden</t>
  </si>
  <si>
    <t>E05013942</t>
  </si>
  <si>
    <t>St Mark's &amp; Seething Wells</t>
  </si>
  <si>
    <t>E05013943</t>
  </si>
  <si>
    <t>Surbiton Hill</t>
  </si>
  <si>
    <t>E05013944</t>
  </si>
  <si>
    <t>Tolworth</t>
  </si>
  <si>
    <t>E05013945</t>
  </si>
  <si>
    <t>E05013946</t>
  </si>
  <si>
    <t>Brixton Acre Lane</t>
  </si>
  <si>
    <t>E05014095</t>
  </si>
  <si>
    <t>Brixton North</t>
  </si>
  <si>
    <t>E05014096</t>
  </si>
  <si>
    <t>Brixton Rush Common</t>
  </si>
  <si>
    <t>E05014097</t>
  </si>
  <si>
    <t>Brixton Windrush</t>
  </si>
  <si>
    <t>E05014098</t>
  </si>
  <si>
    <t>Clapham Common &amp; Abbeville</t>
  </si>
  <si>
    <t>E05014099</t>
  </si>
  <si>
    <t>Clapham East</t>
  </si>
  <si>
    <t>E05014100</t>
  </si>
  <si>
    <t>Clapham Park</t>
  </si>
  <si>
    <t>E05014101</t>
  </si>
  <si>
    <t>Clapham Town</t>
  </si>
  <si>
    <t>E05014102</t>
  </si>
  <si>
    <t>Gipsy Hill</t>
  </si>
  <si>
    <t>E05014103</t>
  </si>
  <si>
    <t>Herne Hill &amp; Loughborough Junction</t>
  </si>
  <si>
    <t>E05014104</t>
  </si>
  <si>
    <t>Kennington</t>
  </si>
  <si>
    <t>E05014105</t>
  </si>
  <si>
    <t>Knight's Hill</t>
  </si>
  <si>
    <t>E05014106</t>
  </si>
  <si>
    <t>Myatt's Fields</t>
  </si>
  <si>
    <t>E05014107</t>
  </si>
  <si>
    <t>Oval</t>
  </si>
  <si>
    <t>E05014108</t>
  </si>
  <si>
    <t>E05014109</t>
  </si>
  <si>
    <t>Stockwell East</t>
  </si>
  <si>
    <t>E05014110</t>
  </si>
  <si>
    <t>Stockwell West &amp; Larkhall</t>
  </si>
  <si>
    <t>E05014111</t>
  </si>
  <si>
    <t>Streatham Common &amp; Vale</t>
  </si>
  <si>
    <t>E05014112</t>
  </si>
  <si>
    <t>Streatham Hill East</t>
  </si>
  <si>
    <t>E05014113</t>
  </si>
  <si>
    <t>Streatham Hill West &amp; Thornton</t>
  </si>
  <si>
    <t>E05014114</t>
  </si>
  <si>
    <t>Streatham St Leonard's</t>
  </si>
  <si>
    <t>E05014115</t>
  </si>
  <si>
    <t>Streatham Wells</t>
  </si>
  <si>
    <t>E05014116</t>
  </si>
  <si>
    <t>E05014117</t>
  </si>
  <si>
    <t>Waterloo &amp; South Bank</t>
  </si>
  <si>
    <t>E05014118</t>
  </si>
  <si>
    <t>West Dulwich</t>
  </si>
  <si>
    <t>E05014119</t>
  </si>
  <si>
    <t>Bellingham</t>
  </si>
  <si>
    <t>E05013714</t>
  </si>
  <si>
    <t>Blackheath</t>
  </si>
  <si>
    <t>E05013715</t>
  </si>
  <si>
    <t>Brockley</t>
  </si>
  <si>
    <t>E05013716</t>
  </si>
  <si>
    <t>Catford South</t>
  </si>
  <si>
    <t>E05013717</t>
  </si>
  <si>
    <t>Crofton Park</t>
  </si>
  <si>
    <t>E05013718</t>
  </si>
  <si>
    <t>Deptford</t>
  </si>
  <si>
    <t>E05013719</t>
  </si>
  <si>
    <t>Downham</t>
  </si>
  <si>
    <t>E05013720</t>
  </si>
  <si>
    <t>Evelyn</t>
  </si>
  <si>
    <t>E05013721</t>
  </si>
  <si>
    <t>Forest Hill</t>
  </si>
  <si>
    <t>E05013722</t>
  </si>
  <si>
    <t>Grove Park</t>
  </si>
  <si>
    <t>E05013723</t>
  </si>
  <si>
    <t>Hither Green</t>
  </si>
  <si>
    <t>E05013724</t>
  </si>
  <si>
    <t>Ladywell</t>
  </si>
  <si>
    <t>E05013725</t>
  </si>
  <si>
    <t>Lee Green</t>
  </si>
  <si>
    <t>E05013726</t>
  </si>
  <si>
    <t>Lewisham Central</t>
  </si>
  <si>
    <t>E05013727</t>
  </si>
  <si>
    <t>New Cross Gate</t>
  </si>
  <si>
    <t>E05013728</t>
  </si>
  <si>
    <t>Perry Vale</t>
  </si>
  <si>
    <t>E05013729</t>
  </si>
  <si>
    <t>Rushey Green</t>
  </si>
  <si>
    <t>E05013730</t>
  </si>
  <si>
    <t>Sydenham</t>
  </si>
  <si>
    <t>E05013731</t>
  </si>
  <si>
    <t>Telegraph Hill</t>
  </si>
  <si>
    <t>E05013732</t>
  </si>
  <si>
    <t>E05013810</t>
  </si>
  <si>
    <t>Cannon Hill</t>
  </si>
  <si>
    <t>E05013811</t>
  </si>
  <si>
    <t>Colliers Wood</t>
  </si>
  <si>
    <t>E05013812</t>
  </si>
  <si>
    <t>Cricket Green</t>
  </si>
  <si>
    <t>E05013813</t>
  </si>
  <si>
    <t>Figge's Marsh</t>
  </si>
  <si>
    <t>E05013814</t>
  </si>
  <si>
    <t>Graveney</t>
  </si>
  <si>
    <t>E05013815</t>
  </si>
  <si>
    <t>Hillside</t>
  </si>
  <si>
    <t>E05013816</t>
  </si>
  <si>
    <t>Lavender Fields</t>
  </si>
  <si>
    <t>E05013817</t>
  </si>
  <si>
    <t>Longthornton</t>
  </si>
  <si>
    <t>E05013818</t>
  </si>
  <si>
    <t>Lower Morden</t>
  </si>
  <si>
    <t>E05013819</t>
  </si>
  <si>
    <t>Merton Park</t>
  </si>
  <si>
    <t>E05013820</t>
  </si>
  <si>
    <t>Pollards Hill</t>
  </si>
  <si>
    <t>E05013821</t>
  </si>
  <si>
    <t>Ravensbury</t>
  </si>
  <si>
    <t>E05013822</t>
  </si>
  <si>
    <t>Raynes Park</t>
  </si>
  <si>
    <t>E05013823</t>
  </si>
  <si>
    <t>St Helier</t>
  </si>
  <si>
    <t>E05013824</t>
  </si>
  <si>
    <t>E05013825</t>
  </si>
  <si>
    <t>Wandle</t>
  </si>
  <si>
    <t>E05013826</t>
  </si>
  <si>
    <t>West Barnes</t>
  </si>
  <si>
    <t>E05013827</t>
  </si>
  <si>
    <t>Wimbledon Park</t>
  </si>
  <si>
    <t>E05013828</t>
  </si>
  <si>
    <t>Wimbledon Town &amp; Dundonald</t>
  </si>
  <si>
    <t>E05013829</t>
  </si>
  <si>
    <t>Beckton</t>
  </si>
  <si>
    <t>E05013904</t>
  </si>
  <si>
    <t>Boleyn</t>
  </si>
  <si>
    <t>E05013905</t>
  </si>
  <si>
    <t>Canning Town North</t>
  </si>
  <si>
    <t>E05013906</t>
  </si>
  <si>
    <t>Canning Town South</t>
  </si>
  <si>
    <t>E05013907</t>
  </si>
  <si>
    <t>Custom House</t>
  </si>
  <si>
    <t>E05013908</t>
  </si>
  <si>
    <t>East Ham</t>
  </si>
  <si>
    <t>E05013909</t>
  </si>
  <si>
    <t>East Ham South</t>
  </si>
  <si>
    <t>E05013910</t>
  </si>
  <si>
    <t>Forest Gate North</t>
  </si>
  <si>
    <t>E05013911</t>
  </si>
  <si>
    <t>Forest Gate South</t>
  </si>
  <si>
    <t>E05013912</t>
  </si>
  <si>
    <t>Green Street East</t>
  </si>
  <si>
    <t>E05013913</t>
  </si>
  <si>
    <t>Green Street West</t>
  </si>
  <si>
    <t>E05013914</t>
  </si>
  <si>
    <t>Little Ilford</t>
  </si>
  <si>
    <t>E05013915</t>
  </si>
  <si>
    <t>Manor Park</t>
  </si>
  <si>
    <t>E05013916</t>
  </si>
  <si>
    <t>Maryland</t>
  </si>
  <si>
    <t>E05013917</t>
  </si>
  <si>
    <t>Plaistow North</t>
  </si>
  <si>
    <t>E05013918</t>
  </si>
  <si>
    <t>Plaistow South</t>
  </si>
  <si>
    <t>E05013919</t>
  </si>
  <si>
    <t>Plaistow West &amp; Canning Town East</t>
  </si>
  <si>
    <t>E05013920</t>
  </si>
  <si>
    <t>Plashet</t>
  </si>
  <si>
    <t>E05013921</t>
  </si>
  <si>
    <t>Royal Albert</t>
  </si>
  <si>
    <t>E05013922</t>
  </si>
  <si>
    <t>Royal Victoria</t>
  </si>
  <si>
    <t>E05013923</t>
  </si>
  <si>
    <t>Stratford</t>
  </si>
  <si>
    <t>E05013924</t>
  </si>
  <si>
    <t>Stratford Olympic Park</t>
  </si>
  <si>
    <t>E05013925</t>
  </si>
  <si>
    <t>Wall End</t>
  </si>
  <si>
    <t>E05013926</t>
  </si>
  <si>
    <t>West Ham</t>
  </si>
  <si>
    <t>E05013927</t>
  </si>
  <si>
    <t>Aldborough</t>
  </si>
  <si>
    <t>E05011234</t>
  </si>
  <si>
    <t>Barkingside</t>
  </si>
  <si>
    <t>E05011235</t>
  </si>
  <si>
    <t>E05011236</t>
  </si>
  <si>
    <t>Chadwell</t>
  </si>
  <si>
    <t>E05011237</t>
  </si>
  <si>
    <t>Churchfields</t>
  </si>
  <si>
    <t>E05011238</t>
  </si>
  <si>
    <t>Clayhall</t>
  </si>
  <si>
    <t>E05011239</t>
  </si>
  <si>
    <t>Clementswood</t>
  </si>
  <si>
    <t>E05011240</t>
  </si>
  <si>
    <t>Cranbrook</t>
  </si>
  <si>
    <t>E05011241</t>
  </si>
  <si>
    <t>Fairlop</t>
  </si>
  <si>
    <t>E05011242</t>
  </si>
  <si>
    <t>Fullwell</t>
  </si>
  <si>
    <t>E05011243</t>
  </si>
  <si>
    <t>Goodmayes</t>
  </si>
  <si>
    <t>E05011244</t>
  </si>
  <si>
    <t>Hainault</t>
  </si>
  <si>
    <t>E05011245</t>
  </si>
  <si>
    <t>Ilford Town</t>
  </si>
  <si>
    <t>E05011246</t>
  </si>
  <si>
    <t>Loxford</t>
  </si>
  <si>
    <t>E05011247</t>
  </si>
  <si>
    <t>Mayfield</t>
  </si>
  <si>
    <t>E05011248</t>
  </si>
  <si>
    <t>Monkhams</t>
  </si>
  <si>
    <t>E05011249</t>
  </si>
  <si>
    <t>Newbury</t>
  </si>
  <si>
    <t>E05011250</t>
  </si>
  <si>
    <t>Seven Kings</t>
  </si>
  <si>
    <t>E05011251</t>
  </si>
  <si>
    <t>South Woodford</t>
  </si>
  <si>
    <t>E05011252</t>
  </si>
  <si>
    <t>Valentines</t>
  </si>
  <si>
    <t>E05011253</t>
  </si>
  <si>
    <t>Wanstead Park</t>
  </si>
  <si>
    <t>E05011254</t>
  </si>
  <si>
    <t>Wanstead Village</t>
  </si>
  <si>
    <t>E05011255</t>
  </si>
  <si>
    <t>Barnes</t>
  </si>
  <si>
    <t>E05013774</t>
  </si>
  <si>
    <t>East Sheen</t>
  </si>
  <si>
    <t>E05013775</t>
  </si>
  <si>
    <t>Fulwell &amp; Hampton Hill</t>
  </si>
  <si>
    <t>E05013776</t>
  </si>
  <si>
    <t>Ham, Petersham &amp; Richmond Riverside</t>
  </si>
  <si>
    <t>E05013777</t>
  </si>
  <si>
    <t>Hampton</t>
  </si>
  <si>
    <t>E05013778</t>
  </si>
  <si>
    <t>Hampton North</t>
  </si>
  <si>
    <t>E05013779</t>
  </si>
  <si>
    <t>Hampton Wick &amp; South Teddington</t>
  </si>
  <si>
    <t>E05013780</t>
  </si>
  <si>
    <t>Heathfield</t>
  </si>
  <si>
    <t>E05013781</t>
  </si>
  <si>
    <t>Kew</t>
  </si>
  <si>
    <t>E05013782</t>
  </si>
  <si>
    <t>Mortlake &amp; Barnes Common</t>
  </si>
  <si>
    <t>E05013783</t>
  </si>
  <si>
    <t>North Richmond</t>
  </si>
  <si>
    <t>E05013784</t>
  </si>
  <si>
    <t>South Richmond</t>
  </si>
  <si>
    <t>E05013786</t>
  </si>
  <si>
    <t>South Twickenham</t>
  </si>
  <si>
    <t>E05013787</t>
  </si>
  <si>
    <t>St Margarets &amp; North Twickenham</t>
  </si>
  <si>
    <t>E05013785</t>
  </si>
  <si>
    <t>Teddington</t>
  </si>
  <si>
    <t>E05013788</t>
  </si>
  <si>
    <t>Twickenham Riverside</t>
  </si>
  <si>
    <t>E05013789</t>
  </si>
  <si>
    <t>West Twickenham</t>
  </si>
  <si>
    <t>E05013790</t>
  </si>
  <si>
    <t>E05013791</t>
  </si>
  <si>
    <t>Borough &amp; Bankside</t>
  </si>
  <si>
    <t>E05011095</t>
  </si>
  <si>
    <t>Camberwell Green</t>
  </si>
  <si>
    <t>E05011096</t>
  </si>
  <si>
    <t>Champion Hill</t>
  </si>
  <si>
    <t>E05011097</t>
  </si>
  <si>
    <t>Chaucer</t>
  </si>
  <si>
    <t>E05011098</t>
  </si>
  <si>
    <t>Dulwich Hill</t>
  </si>
  <si>
    <t>E05011099</t>
  </si>
  <si>
    <t>Dulwich Village</t>
  </si>
  <si>
    <t>E05011100</t>
  </si>
  <si>
    <t>Dulwich Wood</t>
  </si>
  <si>
    <t>E05011101</t>
  </si>
  <si>
    <t>Faraday</t>
  </si>
  <si>
    <t>E05011102</t>
  </si>
  <si>
    <t>Goose Green</t>
  </si>
  <si>
    <t>E05011103</t>
  </si>
  <si>
    <t>London Bridge &amp; West Bermondsey</t>
  </si>
  <si>
    <t>E05011104</t>
  </si>
  <si>
    <t>Newington</t>
  </si>
  <si>
    <t>E05011105</t>
  </si>
  <si>
    <t>North Bermondsey</t>
  </si>
  <si>
    <t>E05011106</t>
  </si>
  <si>
    <t>North Walworth</t>
  </si>
  <si>
    <t>E05011107</t>
  </si>
  <si>
    <t>Nunhead &amp; Queen's Road</t>
  </si>
  <si>
    <t>E05011108</t>
  </si>
  <si>
    <t>Old Kent Road</t>
  </si>
  <si>
    <t>E05011109</t>
  </si>
  <si>
    <t>Peckham</t>
  </si>
  <si>
    <t>E05011110</t>
  </si>
  <si>
    <t>Peckham Rye</t>
  </si>
  <si>
    <t>E05011111</t>
  </si>
  <si>
    <t>Rotherhithe</t>
  </si>
  <si>
    <t>E05011112</t>
  </si>
  <si>
    <t>Rye Lane</t>
  </si>
  <si>
    <t>E05011113</t>
  </si>
  <si>
    <t>South Bermondsey</t>
  </si>
  <si>
    <t>E05011116</t>
  </si>
  <si>
    <t>St. George's</t>
  </si>
  <si>
    <t>E05011114</t>
  </si>
  <si>
    <t>St. Giles</t>
  </si>
  <si>
    <t>E05011115</t>
  </si>
  <si>
    <t>Surrey Docks</t>
  </si>
  <si>
    <t>E05011117</t>
  </si>
  <si>
    <t>Beddington</t>
  </si>
  <si>
    <t>E05013754</t>
  </si>
  <si>
    <t>E05013755</t>
  </si>
  <si>
    <t>Carshalton Central</t>
  </si>
  <si>
    <t>E05013756</t>
  </si>
  <si>
    <t>Carshalton South &amp; Clockhouse</t>
  </si>
  <si>
    <t>E05013757</t>
  </si>
  <si>
    <t>Cheam</t>
  </si>
  <si>
    <t>E05013758</t>
  </si>
  <si>
    <t>Hackbridge</t>
  </si>
  <si>
    <t>E05013759</t>
  </si>
  <si>
    <t>North Cheam</t>
  </si>
  <si>
    <t>E05013760</t>
  </si>
  <si>
    <t>South Beddington &amp; Roundshaw</t>
  </si>
  <si>
    <t>E05013763</t>
  </si>
  <si>
    <t>St Helier East</t>
  </si>
  <si>
    <t>E05013761</t>
  </si>
  <si>
    <t>St Helier West</t>
  </si>
  <si>
    <t>E05013762</t>
  </si>
  <si>
    <t>Stonecot</t>
  </si>
  <si>
    <t>E05013764</t>
  </si>
  <si>
    <t>Sutton Central</t>
  </si>
  <si>
    <t>E05013765</t>
  </si>
  <si>
    <t>Sutton North</t>
  </si>
  <si>
    <t>E05013766</t>
  </si>
  <si>
    <t>Sutton South</t>
  </si>
  <si>
    <t>E05013767</t>
  </si>
  <si>
    <t>Sutton West &amp; East Cheam</t>
  </si>
  <si>
    <t>E05013768</t>
  </si>
  <si>
    <t>The Wrythe</t>
  </si>
  <si>
    <t>E05013769</t>
  </si>
  <si>
    <t>Wallington North</t>
  </si>
  <si>
    <t>E05013770</t>
  </si>
  <si>
    <t>Wallington South</t>
  </si>
  <si>
    <t>E05013771</t>
  </si>
  <si>
    <t>Worcester Park North</t>
  </si>
  <si>
    <t>E05013772</t>
  </si>
  <si>
    <t>Worcester Park South</t>
  </si>
  <si>
    <t>E05013773</t>
  </si>
  <si>
    <t>Bethnal Green East</t>
  </si>
  <si>
    <t>E05009317</t>
  </si>
  <si>
    <t>Bethnal Green West</t>
  </si>
  <si>
    <t>E05009331</t>
  </si>
  <si>
    <t>Blackwall &amp; Cubitt Town</t>
  </si>
  <si>
    <t>E05009318</t>
  </si>
  <si>
    <t>Bow East</t>
  </si>
  <si>
    <t>E05009319</t>
  </si>
  <si>
    <t>Bow West</t>
  </si>
  <si>
    <t>E05009320</t>
  </si>
  <si>
    <t>Bromley North</t>
  </si>
  <si>
    <t>E05009321</t>
  </si>
  <si>
    <t>Bromley South</t>
  </si>
  <si>
    <t>E05009322</t>
  </si>
  <si>
    <t>Canary Wharf</t>
  </si>
  <si>
    <t>E05009323</t>
  </si>
  <si>
    <t>Island Gardens</t>
  </si>
  <si>
    <t>E05009324</t>
  </si>
  <si>
    <t>Lansbury</t>
  </si>
  <si>
    <t>E05009325</t>
  </si>
  <si>
    <t>Limehouse</t>
  </si>
  <si>
    <t>E05009326</t>
  </si>
  <si>
    <t>E05009327</t>
  </si>
  <si>
    <t>Poplar</t>
  </si>
  <si>
    <t>E05009328</t>
  </si>
  <si>
    <t>Shadwell</t>
  </si>
  <si>
    <t>E05009332</t>
  </si>
  <si>
    <t>Spitalfields &amp; Banglatown</t>
  </si>
  <si>
    <t>E05009333</t>
  </si>
  <si>
    <t>St Dunstan's</t>
  </si>
  <si>
    <t>E05009329</t>
  </si>
  <si>
    <t>St Katharine's &amp; Wapping</t>
  </si>
  <si>
    <t>E05009330</t>
  </si>
  <si>
    <t>Stepney Green</t>
  </si>
  <si>
    <t>E05009334</t>
  </si>
  <si>
    <t>Weavers</t>
  </si>
  <si>
    <t>E05009335</t>
  </si>
  <si>
    <t>Whitechapel</t>
  </si>
  <si>
    <t>E05009336</t>
  </si>
  <si>
    <t>E05013882</t>
  </si>
  <si>
    <t>Cathall</t>
  </si>
  <si>
    <t>E05013883</t>
  </si>
  <si>
    <t>Chapel End</t>
  </si>
  <si>
    <t>E05013884</t>
  </si>
  <si>
    <t>Chingford Green</t>
  </si>
  <si>
    <t>E05013885</t>
  </si>
  <si>
    <t>Endlebury</t>
  </si>
  <si>
    <t>E05013886</t>
  </si>
  <si>
    <t>E05013887</t>
  </si>
  <si>
    <t>Grove Green</t>
  </si>
  <si>
    <t>E05013888</t>
  </si>
  <si>
    <t>Hale End &amp; Highams Park South</t>
  </si>
  <si>
    <t>E05013889</t>
  </si>
  <si>
    <t>Hatch Lane &amp; Highams Park North</t>
  </si>
  <si>
    <t>E05013890</t>
  </si>
  <si>
    <t>High Street</t>
  </si>
  <si>
    <t>E05013891</t>
  </si>
  <si>
    <t>Higham Hill</t>
  </si>
  <si>
    <t>E05013892</t>
  </si>
  <si>
    <t>Hoe Street</t>
  </si>
  <si>
    <t>E05013893</t>
  </si>
  <si>
    <t>Larkswood</t>
  </si>
  <si>
    <t>E05013894</t>
  </si>
  <si>
    <t>E05013895</t>
  </si>
  <si>
    <t>Leyton</t>
  </si>
  <si>
    <t>E05013896</t>
  </si>
  <si>
    <t>Leytonstone</t>
  </si>
  <si>
    <t>E05013897</t>
  </si>
  <si>
    <t>Markhouse</t>
  </si>
  <si>
    <t>E05013898</t>
  </si>
  <si>
    <t>St James</t>
  </si>
  <si>
    <t>E05013899</t>
  </si>
  <si>
    <t>Upper Walthamstow</t>
  </si>
  <si>
    <t>E05013900</t>
  </si>
  <si>
    <t>E05013901</t>
  </si>
  <si>
    <t>William Morris</t>
  </si>
  <si>
    <t>E05013902</t>
  </si>
  <si>
    <t>Wood Street</t>
  </si>
  <si>
    <t>E05013903</t>
  </si>
  <si>
    <t>Balham</t>
  </si>
  <si>
    <t>E05014009</t>
  </si>
  <si>
    <t>Battersea Park</t>
  </si>
  <si>
    <t>E05014010</t>
  </si>
  <si>
    <t>East Putney</t>
  </si>
  <si>
    <t>E05014011</t>
  </si>
  <si>
    <t>Falconbrook</t>
  </si>
  <si>
    <t>E05014012</t>
  </si>
  <si>
    <t>Furzedown</t>
  </si>
  <si>
    <t>E05014013</t>
  </si>
  <si>
    <t>Lavender</t>
  </si>
  <si>
    <t>E05014014</t>
  </si>
  <si>
    <t>Nine Elms</t>
  </si>
  <si>
    <t>E05014015</t>
  </si>
  <si>
    <t>Northcote</t>
  </si>
  <si>
    <t>E05014016</t>
  </si>
  <si>
    <t>Roehampton</t>
  </si>
  <si>
    <t>E05014017</t>
  </si>
  <si>
    <t>Shaftesbury &amp; Queenstown</t>
  </si>
  <si>
    <t>E05014019</t>
  </si>
  <si>
    <t>South Balham</t>
  </si>
  <si>
    <t>E05014020</t>
  </si>
  <si>
    <t>Southfields</t>
  </si>
  <si>
    <t>E05014021</t>
  </si>
  <si>
    <t>E05014018</t>
  </si>
  <si>
    <t>Thamesfield</t>
  </si>
  <si>
    <t>E05014022</t>
  </si>
  <si>
    <t>Tooting Bec</t>
  </si>
  <si>
    <t>E05014023</t>
  </si>
  <si>
    <t>Tooting Broadway</t>
  </si>
  <si>
    <t>E05014024</t>
  </si>
  <si>
    <t>E05014025</t>
  </si>
  <si>
    <t>E05014026</t>
  </si>
  <si>
    <t>Wandsworth Common</t>
  </si>
  <si>
    <t>E05014027</t>
  </si>
  <si>
    <t>Wandsworth Town</t>
  </si>
  <si>
    <t>E05014028</t>
  </si>
  <si>
    <t>West Hill</t>
  </si>
  <si>
    <t>E05014029</t>
  </si>
  <si>
    <t>West Putney</t>
  </si>
  <si>
    <t>E05014030</t>
  </si>
  <si>
    <t>Abbey Road</t>
  </si>
  <si>
    <t>E05013792</t>
  </si>
  <si>
    <t>Bayswater</t>
  </si>
  <si>
    <t>E05013793</t>
  </si>
  <si>
    <t>Church Street</t>
  </si>
  <si>
    <t>E05013794</t>
  </si>
  <si>
    <t>Harrow Road</t>
  </si>
  <si>
    <t>E05013795</t>
  </si>
  <si>
    <t>Hyde Park</t>
  </si>
  <si>
    <t>E05013796</t>
  </si>
  <si>
    <t>Knightsbridge &amp; Belgravia</t>
  </si>
  <si>
    <t>E05013797</t>
  </si>
  <si>
    <t>Lancaster Gate</t>
  </si>
  <si>
    <t>E05013798</t>
  </si>
  <si>
    <t>Little Venice</t>
  </si>
  <si>
    <t>E05013799</t>
  </si>
  <si>
    <t>Maida Vale</t>
  </si>
  <si>
    <t>E05013800</t>
  </si>
  <si>
    <t>Marylebone</t>
  </si>
  <si>
    <t>E05013801</t>
  </si>
  <si>
    <t>Pimlico North</t>
  </si>
  <si>
    <t>E05013802</t>
  </si>
  <si>
    <t>Pimlico South</t>
  </si>
  <si>
    <t>E05013803</t>
  </si>
  <si>
    <t>Queen's Park</t>
  </si>
  <si>
    <t>E05013804</t>
  </si>
  <si>
    <t>E05013805</t>
  </si>
  <si>
    <t>St James's</t>
  </si>
  <si>
    <t>E05013806</t>
  </si>
  <si>
    <t>Vincent Square</t>
  </si>
  <si>
    <t>E05013807</t>
  </si>
  <si>
    <t>West End</t>
  </si>
  <si>
    <t>E05013808</t>
  </si>
  <si>
    <t>Westbourne</t>
  </si>
  <si>
    <t>E05013809</t>
  </si>
  <si>
    <t>Bank Top &amp; Lascelles</t>
  </si>
  <si>
    <t>E05010412</t>
  </si>
  <si>
    <t>Brinkburn &amp; Faverdale</t>
  </si>
  <si>
    <t>E05010413</t>
  </si>
  <si>
    <t>Cockerton</t>
  </si>
  <si>
    <t>E05010414</t>
  </si>
  <si>
    <t>College</t>
  </si>
  <si>
    <t>E05010415</t>
  </si>
  <si>
    <t>E05010416</t>
  </si>
  <si>
    <t>Harrowgate Hill</t>
  </si>
  <si>
    <t>E05010417</t>
  </si>
  <si>
    <t>Haughton &amp; Springfield</t>
  </si>
  <si>
    <t>E05010418</t>
  </si>
  <si>
    <t>Heighington &amp; Coniscliffe</t>
  </si>
  <si>
    <t>E05010419</t>
  </si>
  <si>
    <t>Hummersknott</t>
  </si>
  <si>
    <t>E05010420</t>
  </si>
  <si>
    <t>Hurworth</t>
  </si>
  <si>
    <t>E05010421</t>
  </si>
  <si>
    <t>Mowden</t>
  </si>
  <si>
    <t>E05010422</t>
  </si>
  <si>
    <t>North Road</t>
  </si>
  <si>
    <t>E05010423</t>
  </si>
  <si>
    <t>Northgate</t>
  </si>
  <si>
    <t>E05010424</t>
  </si>
  <si>
    <t>Park East</t>
  </si>
  <si>
    <t>E05010425</t>
  </si>
  <si>
    <t>Park West</t>
  </si>
  <si>
    <t>E05010426</t>
  </si>
  <si>
    <t>Pierremont</t>
  </si>
  <si>
    <t>E05010427</t>
  </si>
  <si>
    <t>Red Hall &amp; Lingfield</t>
  </si>
  <si>
    <t>E05010428</t>
  </si>
  <si>
    <t>Sadberge &amp; Middleton St. George</t>
  </si>
  <si>
    <t>E05010429</t>
  </si>
  <si>
    <t>Stephenson</t>
  </si>
  <si>
    <t>E05010430</t>
  </si>
  <si>
    <t>Whinfield</t>
  </si>
  <si>
    <t>E05010431</t>
  </si>
  <si>
    <t>Annfield Plain &amp; Tanfield</t>
  </si>
  <si>
    <t>E05016152</t>
  </si>
  <si>
    <t>Aycliffe North &amp; Middridge</t>
  </si>
  <si>
    <t>E05016153</t>
  </si>
  <si>
    <t>Aycliffe South</t>
  </si>
  <si>
    <t>E05016154</t>
  </si>
  <si>
    <t>Barnard Castle</t>
  </si>
  <si>
    <t>E05016155</t>
  </si>
  <si>
    <t>E05016156</t>
  </si>
  <si>
    <t>Benfieldside</t>
  </si>
  <si>
    <t>E05016157</t>
  </si>
  <si>
    <t>Bishop Auckland</t>
  </si>
  <si>
    <t>E05016158</t>
  </si>
  <si>
    <t>Blackhalls &amp; Hesledens</t>
  </si>
  <si>
    <t>E05016159</t>
  </si>
  <si>
    <t>Bowburn &amp; Coxhoe</t>
  </si>
  <si>
    <t>E05016160</t>
  </si>
  <si>
    <t>Brandon</t>
  </si>
  <si>
    <t>E05016161</t>
  </si>
  <si>
    <t>Castle Eden &amp; Passfield</t>
  </si>
  <si>
    <t>E05016162</t>
  </si>
  <si>
    <t>Chester-le-Street North</t>
  </si>
  <si>
    <t>E05016163</t>
  </si>
  <si>
    <t>Chester-le-Street South</t>
  </si>
  <si>
    <t>E05016164</t>
  </si>
  <si>
    <t>E05016165</t>
  </si>
  <si>
    <t>Consett North</t>
  </si>
  <si>
    <t>E05016166</t>
  </si>
  <si>
    <t>Consett South</t>
  </si>
  <si>
    <t>E05016167</t>
  </si>
  <si>
    <t>Craghead &amp; South Moor</t>
  </si>
  <si>
    <t>E05016168</t>
  </si>
  <si>
    <t>Crook</t>
  </si>
  <si>
    <t>E05016169</t>
  </si>
  <si>
    <t>Dalton &amp; Dawdon</t>
  </si>
  <si>
    <t>E05016170</t>
  </si>
  <si>
    <t>Deerness</t>
  </si>
  <si>
    <t>E05016171</t>
  </si>
  <si>
    <t>Delves Lane</t>
  </si>
  <si>
    <t>E05016172</t>
  </si>
  <si>
    <t>Derwent &amp; Pont Valley</t>
  </si>
  <si>
    <t>E05016173</t>
  </si>
  <si>
    <t>Easington &amp; Shotton</t>
  </si>
  <si>
    <t>E05016174</t>
  </si>
  <si>
    <t>Elvet, Gilesgate &amp; Shincliffe</t>
  </si>
  <si>
    <t>E05016175</t>
  </si>
  <si>
    <t>Evenwood</t>
  </si>
  <si>
    <t>E05016176</t>
  </si>
  <si>
    <t>Ferryhill</t>
  </si>
  <si>
    <t>E05016177</t>
  </si>
  <si>
    <t>Framwellgate &amp; Newton Hall</t>
  </si>
  <si>
    <t>E05016178</t>
  </si>
  <si>
    <t>Horden &amp; Dene House</t>
  </si>
  <si>
    <t>E05016179</t>
  </si>
  <si>
    <t>Lanchester &amp; Burnhope</t>
  </si>
  <si>
    <t>E05016180</t>
  </si>
  <si>
    <t>Langley &amp; Esh</t>
  </si>
  <si>
    <t>E05016181</t>
  </si>
  <si>
    <t>Lower Teesdale</t>
  </si>
  <si>
    <t>E05016182</t>
  </si>
  <si>
    <t>Lumley &amp; West Rainton</t>
  </si>
  <si>
    <t>E05016183</t>
  </si>
  <si>
    <t>Murton</t>
  </si>
  <si>
    <t>E05016184</t>
  </si>
  <si>
    <t>Neville's Cross</t>
  </si>
  <si>
    <t>E05016185</t>
  </si>
  <si>
    <t>North Lodge</t>
  </si>
  <si>
    <t>E05016186</t>
  </si>
  <si>
    <t>Pelton</t>
  </si>
  <si>
    <t>E05016187</t>
  </si>
  <si>
    <t>Peterlee</t>
  </si>
  <si>
    <t>E05016188</t>
  </si>
  <si>
    <t>Pittington &amp; Sherburn</t>
  </si>
  <si>
    <t>E05016189</t>
  </si>
  <si>
    <t>Sacriston &amp; Witton Gilbert</t>
  </si>
  <si>
    <t>E05016190</t>
  </si>
  <si>
    <t>Seaham</t>
  </si>
  <si>
    <t>E05016191</t>
  </si>
  <si>
    <t>Sedgefield</t>
  </si>
  <si>
    <t>E05016192</t>
  </si>
  <si>
    <t>Shildon &amp; Dene Valley</t>
  </si>
  <si>
    <t>E05016193</t>
  </si>
  <si>
    <t>Spennymoor</t>
  </si>
  <si>
    <t>E05016194</t>
  </si>
  <si>
    <t>E05016195</t>
  </si>
  <si>
    <t>Thornley &amp; Wheatley Hill</t>
  </si>
  <si>
    <t>E05016196</t>
  </si>
  <si>
    <t>Trimdon &amp; Wingate</t>
  </si>
  <si>
    <t>E05016197</t>
  </si>
  <si>
    <t>Tudhoe</t>
  </si>
  <si>
    <t>E05016198</t>
  </si>
  <si>
    <t>Upper Teesdale</t>
  </si>
  <si>
    <t>E05016199</t>
  </si>
  <si>
    <t>Weardale</t>
  </si>
  <si>
    <t>E05016200</t>
  </si>
  <si>
    <t>West Auckland</t>
  </si>
  <si>
    <t>E05016201</t>
  </si>
  <si>
    <t>Willington &amp; Hunwick</t>
  </si>
  <si>
    <t>E05016202</t>
  </si>
  <si>
    <t>Burn Valley</t>
  </si>
  <si>
    <t>E05013038</t>
  </si>
  <si>
    <t>De Bruce</t>
  </si>
  <si>
    <t>E05013039</t>
  </si>
  <si>
    <t>Fens &amp; Greatham</t>
  </si>
  <si>
    <t>E05013040</t>
  </si>
  <si>
    <t>Foggy Furze</t>
  </si>
  <si>
    <t>E05013041</t>
  </si>
  <si>
    <t>E05013042</t>
  </si>
  <si>
    <t>Headland &amp; Harbour</t>
  </si>
  <si>
    <t>E05013043</t>
  </si>
  <si>
    <t>Manor House</t>
  </si>
  <si>
    <t>E05013044</t>
  </si>
  <si>
    <t>Rossmere</t>
  </si>
  <si>
    <t>E05013045</t>
  </si>
  <si>
    <t>Rural West</t>
  </si>
  <si>
    <t>E05013046</t>
  </si>
  <si>
    <t>Seaton</t>
  </si>
  <si>
    <t>E05013047</t>
  </si>
  <si>
    <t>Throston</t>
  </si>
  <si>
    <t>E05013048</t>
  </si>
  <si>
    <t>E05013049</t>
  </si>
  <si>
    <t>Billingham Central</t>
  </si>
  <si>
    <t>E05014858</t>
  </si>
  <si>
    <t>Billingham East</t>
  </si>
  <si>
    <t>E05014859</t>
  </si>
  <si>
    <t>Billingham North</t>
  </si>
  <si>
    <t>E05014860</t>
  </si>
  <si>
    <t>Billingham South</t>
  </si>
  <si>
    <t>E05014861</t>
  </si>
  <si>
    <t>Billingham West &amp; Wolviston</t>
  </si>
  <si>
    <t>E05014862</t>
  </si>
  <si>
    <t>Bishopsgarth &amp; Elm Tree</t>
  </si>
  <si>
    <t>E05014863</t>
  </si>
  <si>
    <t>Eaglescliffe East</t>
  </si>
  <si>
    <t>E05014864</t>
  </si>
  <si>
    <t>Eaglescliffe West</t>
  </si>
  <si>
    <t>E05014865</t>
  </si>
  <si>
    <t>E05014866</t>
  </si>
  <si>
    <t>Grangefield</t>
  </si>
  <si>
    <t>E05014867</t>
  </si>
  <si>
    <t>Hardwick &amp; Salters Lane</t>
  </si>
  <si>
    <t>E05014868</t>
  </si>
  <si>
    <t>Hartburn</t>
  </si>
  <si>
    <t>E05014869</t>
  </si>
  <si>
    <t>Ingleby Barwick North</t>
  </si>
  <si>
    <t>E05014870</t>
  </si>
  <si>
    <t>Ingleby Barwick South</t>
  </si>
  <si>
    <t>E05014871</t>
  </si>
  <si>
    <t>Mandale &amp; Victoria</t>
  </si>
  <si>
    <t>E05014872</t>
  </si>
  <si>
    <t>Newtown</t>
  </si>
  <si>
    <t>E05014873</t>
  </si>
  <si>
    <t>Northern Parishes</t>
  </si>
  <si>
    <t>E05014874</t>
  </si>
  <si>
    <t>Norton Central</t>
  </si>
  <si>
    <t>E05014875</t>
  </si>
  <si>
    <t>Norton North</t>
  </si>
  <si>
    <t>E05014876</t>
  </si>
  <si>
    <t>Norton South</t>
  </si>
  <si>
    <t>E05014877</t>
  </si>
  <si>
    <t>Ropner</t>
  </si>
  <si>
    <t>E05014878</t>
  </si>
  <si>
    <t>Roseworth</t>
  </si>
  <si>
    <t>E05014879</t>
  </si>
  <si>
    <t>Southern Villages</t>
  </si>
  <si>
    <t>E05014880</t>
  </si>
  <si>
    <t>Stainsby Hill</t>
  </si>
  <si>
    <t>E05014881</t>
  </si>
  <si>
    <t>Stockton Town Centre</t>
  </si>
  <si>
    <t>E05014882</t>
  </si>
  <si>
    <t>E05014883</t>
  </si>
  <si>
    <t>Yarm</t>
  </si>
  <si>
    <t>E05014884</t>
  </si>
  <si>
    <t>Acklam</t>
  </si>
  <si>
    <t>E05009853</t>
  </si>
  <si>
    <t>Ayresome</t>
  </si>
  <si>
    <t>E05009854</t>
  </si>
  <si>
    <t>Berwick Hills &amp; Pallister</t>
  </si>
  <si>
    <t>E05009855</t>
  </si>
  <si>
    <t>Brambles &amp; Thorntree</t>
  </si>
  <si>
    <t>E05009856</t>
  </si>
  <si>
    <t>E05009857</t>
  </si>
  <si>
    <t>Coulby Newham</t>
  </si>
  <si>
    <t>E05009858</t>
  </si>
  <si>
    <t>Hemlington</t>
  </si>
  <si>
    <t>E05009859</t>
  </si>
  <si>
    <t>Kader</t>
  </si>
  <si>
    <t>E05009860</t>
  </si>
  <si>
    <t>Ladgate</t>
  </si>
  <si>
    <t>E05009861</t>
  </si>
  <si>
    <t>Linthorpe</t>
  </si>
  <si>
    <t>E05009862</t>
  </si>
  <si>
    <t>Longlands &amp; Beechwood</t>
  </si>
  <si>
    <t>E05009863</t>
  </si>
  <si>
    <t>Marton East</t>
  </si>
  <si>
    <t>E05009864</t>
  </si>
  <si>
    <t>Marton West</t>
  </si>
  <si>
    <t>E05009865</t>
  </si>
  <si>
    <t>E05009866</t>
  </si>
  <si>
    <t>North Ormesby</t>
  </si>
  <si>
    <t>E05009867</t>
  </si>
  <si>
    <t>Nunthorpe</t>
  </si>
  <si>
    <t>E05009868</t>
  </si>
  <si>
    <t>E05009869</t>
  </si>
  <si>
    <t>Park End &amp; Beckfield</t>
  </si>
  <si>
    <t>E05009870</t>
  </si>
  <si>
    <t>Stainton &amp; Thornton</t>
  </si>
  <si>
    <t>E05009871</t>
  </si>
  <si>
    <t>Trimdon</t>
  </si>
  <si>
    <t>E05009872</t>
  </si>
  <si>
    <t>E05012437</t>
  </si>
  <si>
    <t>Brotton</t>
  </si>
  <si>
    <t>E05012438</t>
  </si>
  <si>
    <t>Coatham</t>
  </si>
  <si>
    <t>E05012439</t>
  </si>
  <si>
    <t>Dormanstown</t>
  </si>
  <si>
    <t>E05012440</t>
  </si>
  <si>
    <t>Eston</t>
  </si>
  <si>
    <t>E05012441</t>
  </si>
  <si>
    <t>Grangetown</t>
  </si>
  <si>
    <t>E05012442</t>
  </si>
  <si>
    <t>Guisborough</t>
  </si>
  <si>
    <t>E05012443</t>
  </si>
  <si>
    <t>Hutton</t>
  </si>
  <si>
    <t>E05012444</t>
  </si>
  <si>
    <t>Kirkleatham</t>
  </si>
  <si>
    <t>E05012445</t>
  </si>
  <si>
    <t>Lockwood</t>
  </si>
  <si>
    <t>E05012446</t>
  </si>
  <si>
    <t>Loftus</t>
  </si>
  <si>
    <t>E05012447</t>
  </si>
  <si>
    <t>Longbeck</t>
  </si>
  <si>
    <t>E05012448</t>
  </si>
  <si>
    <t>Newcomen</t>
  </si>
  <si>
    <t>E05012449</t>
  </si>
  <si>
    <t>Normanby</t>
  </si>
  <si>
    <t>E05012450</t>
  </si>
  <si>
    <t>E05012451</t>
  </si>
  <si>
    <t>Saltburn</t>
  </si>
  <si>
    <t>E05012453</t>
  </si>
  <si>
    <t>Skelton East</t>
  </si>
  <si>
    <t>E05012454</t>
  </si>
  <si>
    <t>Skelton West</t>
  </si>
  <si>
    <t>E05012455</t>
  </si>
  <si>
    <t>South Bank</t>
  </si>
  <si>
    <t>E05012456</t>
  </si>
  <si>
    <t>St. Germain's</t>
  </si>
  <si>
    <t>E05012452</t>
  </si>
  <si>
    <t>Teesville</t>
  </si>
  <si>
    <t>E05012457</t>
  </si>
  <si>
    <t>West Dyke</t>
  </si>
  <si>
    <t>E05012458</t>
  </si>
  <si>
    <t>Wheatlands</t>
  </si>
  <si>
    <t>E05012459</t>
  </si>
  <si>
    <t>Zetland</t>
  </si>
  <si>
    <t>E05012460</t>
  </si>
  <si>
    <t>Alnwick Castle</t>
  </si>
  <si>
    <t>E05016083</t>
  </si>
  <si>
    <t>Alnwick Hotspur</t>
  </si>
  <si>
    <t>E05016084</t>
  </si>
  <si>
    <t>Amble</t>
  </si>
  <si>
    <t>E05016085</t>
  </si>
  <si>
    <t>Amble West with Warkworth</t>
  </si>
  <si>
    <t>E05016086</t>
  </si>
  <si>
    <t>Ashington Central</t>
  </si>
  <si>
    <t>E05016087</t>
  </si>
  <si>
    <t>Bamburgh</t>
  </si>
  <si>
    <t>E05016088</t>
  </si>
  <si>
    <t>Bebside &amp; Kitty Brewster</t>
  </si>
  <si>
    <t>E05016089</t>
  </si>
  <si>
    <t>Bedlington Central</t>
  </si>
  <si>
    <t>E05016090</t>
  </si>
  <si>
    <t>Bedlington East</t>
  </si>
  <si>
    <t>E05016091</t>
  </si>
  <si>
    <t>Bedlington West</t>
  </si>
  <si>
    <t>E05016092</t>
  </si>
  <si>
    <t>E05016093</t>
  </si>
  <si>
    <t>Berwick East</t>
  </si>
  <si>
    <t>E05016094</t>
  </si>
  <si>
    <t>Berwick North</t>
  </si>
  <si>
    <t>E05016095</t>
  </si>
  <si>
    <t>Berwick West with Ord</t>
  </si>
  <si>
    <t>E05016096</t>
  </si>
  <si>
    <t>Bothal</t>
  </si>
  <si>
    <t>E05016097</t>
  </si>
  <si>
    <t>Choppington &amp; Hepscott</t>
  </si>
  <si>
    <t>E05016098</t>
  </si>
  <si>
    <t>College with North Seaton</t>
  </si>
  <si>
    <t>E05016099</t>
  </si>
  <si>
    <t>Corbridge</t>
  </si>
  <si>
    <t>E05016100</t>
  </si>
  <si>
    <t>Cowpen</t>
  </si>
  <si>
    <t>E05016101</t>
  </si>
  <si>
    <t>Cramlington East &amp; Double Row</t>
  </si>
  <si>
    <t>E05016102</t>
  </si>
  <si>
    <t>Cramlington Eastfield</t>
  </si>
  <si>
    <t>E05016103</t>
  </si>
  <si>
    <t>Cramlington North</t>
  </si>
  <si>
    <t>E05016104</t>
  </si>
  <si>
    <t>Cramlington North West</t>
  </si>
  <si>
    <t>E05016105</t>
  </si>
  <si>
    <t>Cramlington South East</t>
  </si>
  <si>
    <t>E05016106</t>
  </si>
  <si>
    <t>Cramlington South West</t>
  </si>
  <si>
    <t>E05016107</t>
  </si>
  <si>
    <t>Cramlington Village</t>
  </si>
  <si>
    <t>E05016108</t>
  </si>
  <si>
    <t>E05016109</t>
  </si>
  <si>
    <t>Druridge Bay</t>
  </si>
  <si>
    <t>E05016110</t>
  </si>
  <si>
    <t>Haltwhistle</t>
  </si>
  <si>
    <t>E05016111</t>
  </si>
  <si>
    <t>Hartley</t>
  </si>
  <si>
    <t>E05016112</t>
  </si>
  <si>
    <t>Haydon</t>
  </si>
  <si>
    <t>E05016113</t>
  </si>
  <si>
    <t>Haydon &amp; Hadrian</t>
  </si>
  <si>
    <t>E05016114</t>
  </si>
  <si>
    <t>Hexham East</t>
  </si>
  <si>
    <t>E05016115</t>
  </si>
  <si>
    <t>Hexham North</t>
  </si>
  <si>
    <t>E05016116</t>
  </si>
  <si>
    <t>Hexham West</t>
  </si>
  <si>
    <t>E05016117</t>
  </si>
  <si>
    <t>Hirst</t>
  </si>
  <si>
    <t>E05016118</t>
  </si>
  <si>
    <t>E05016119</t>
  </si>
  <si>
    <t>Humshaugh</t>
  </si>
  <si>
    <t>E05016120</t>
  </si>
  <si>
    <t>Isabella</t>
  </si>
  <si>
    <t>E05016121</t>
  </si>
  <si>
    <t>Longhirst</t>
  </si>
  <si>
    <t>E05016122</t>
  </si>
  <si>
    <t>Longhorsley</t>
  </si>
  <si>
    <t>E05016123</t>
  </si>
  <si>
    <t>Longhoughton</t>
  </si>
  <si>
    <t>E05016124</t>
  </si>
  <si>
    <t>Lynemouth</t>
  </si>
  <si>
    <t>E05016125</t>
  </si>
  <si>
    <t>Morpeth Kirkhill</t>
  </si>
  <si>
    <t>E05016126</t>
  </si>
  <si>
    <t>Morpeth North</t>
  </si>
  <si>
    <t>E05016127</t>
  </si>
  <si>
    <t>Morpeth Stobhill</t>
  </si>
  <si>
    <t>E05016128</t>
  </si>
  <si>
    <t>Newbiggin-by-the-Sea</t>
  </si>
  <si>
    <t>E05016129</t>
  </si>
  <si>
    <t>Newsham</t>
  </si>
  <si>
    <t>E05016130</t>
  </si>
  <si>
    <t>Norham &amp; Islandshires</t>
  </si>
  <si>
    <t>E05016131</t>
  </si>
  <si>
    <t>Pegswood</t>
  </si>
  <si>
    <t>E05016132</t>
  </si>
  <si>
    <t>Plessey</t>
  </si>
  <si>
    <t>E05016133</t>
  </si>
  <si>
    <t>Ponteland East &amp; Stannington</t>
  </si>
  <si>
    <t>E05016134</t>
  </si>
  <si>
    <t>Ponteland North</t>
  </si>
  <si>
    <t>E05016135</t>
  </si>
  <si>
    <t>Ponteland South with Heddon</t>
  </si>
  <si>
    <t>E05016136</t>
  </si>
  <si>
    <t>Ponteland West</t>
  </si>
  <si>
    <t>E05016137</t>
  </si>
  <si>
    <t>Prudhoe North &amp; Wylam</t>
  </si>
  <si>
    <t>E05016138</t>
  </si>
  <si>
    <t>Prudhoe South</t>
  </si>
  <si>
    <t>E05016139</t>
  </si>
  <si>
    <t>Prudhoe West &amp; Mickley</t>
  </si>
  <si>
    <t>E05016140</t>
  </si>
  <si>
    <t>Rothbury</t>
  </si>
  <si>
    <t>E05016141</t>
  </si>
  <si>
    <t>Seaton with Spital</t>
  </si>
  <si>
    <t>E05016142</t>
  </si>
  <si>
    <t>Seghill with Seaton Delaval</t>
  </si>
  <si>
    <t>E05016143</t>
  </si>
  <si>
    <t>Shilbottle</t>
  </si>
  <si>
    <t>E05016144</t>
  </si>
  <si>
    <t>Sleekburn</t>
  </si>
  <si>
    <t>E05016145</t>
  </si>
  <si>
    <t>South Blyth</t>
  </si>
  <si>
    <t>E05016146</t>
  </si>
  <si>
    <t>South Tynedale</t>
  </si>
  <si>
    <t>E05016147</t>
  </si>
  <si>
    <t>Stakeford</t>
  </si>
  <si>
    <t>E05016148</t>
  </si>
  <si>
    <t>Stocksfield &amp; Bywell</t>
  </si>
  <si>
    <t>E05016149</t>
  </si>
  <si>
    <t>Wensleydale</t>
  </si>
  <si>
    <t>E05016150</t>
  </si>
  <si>
    <t>Wooler</t>
  </si>
  <si>
    <t>E05016151</t>
  </si>
  <si>
    <t>Birtley North &amp; Lamesley</t>
  </si>
  <si>
    <t>E05016545</t>
  </si>
  <si>
    <t>Birtley South</t>
  </si>
  <si>
    <t>E05016546</t>
  </si>
  <si>
    <t>Blaydon</t>
  </si>
  <si>
    <t>E05016547</t>
  </si>
  <si>
    <t>Bridges</t>
  </si>
  <si>
    <t>E05016548</t>
  </si>
  <si>
    <t>Chopwell &amp; Rowlands Gill</t>
  </si>
  <si>
    <t>E05016549</t>
  </si>
  <si>
    <t>Chowdene</t>
  </si>
  <si>
    <t>E05016550</t>
  </si>
  <si>
    <t>Crawcrook &amp; Greenside</t>
  </si>
  <si>
    <t>E05016551</t>
  </si>
  <si>
    <t>Deckham</t>
  </si>
  <si>
    <t>E05016552</t>
  </si>
  <si>
    <t>Dunston Hill &amp; Whickham East</t>
  </si>
  <si>
    <t>E05016553</t>
  </si>
  <si>
    <t>Dunston, Teams &amp; Riverside</t>
  </si>
  <si>
    <t>E05016554</t>
  </si>
  <si>
    <t>Felling</t>
  </si>
  <si>
    <t>E05016555</t>
  </si>
  <si>
    <t>High Fell</t>
  </si>
  <si>
    <t>E05016556</t>
  </si>
  <si>
    <t>Lobley Hill &amp; Bensham</t>
  </si>
  <si>
    <t>E05016557</t>
  </si>
  <si>
    <t>Low Fell</t>
  </si>
  <si>
    <t>E05016558</t>
  </si>
  <si>
    <t>Pelaw, Heworth &amp; Bill Quay</t>
  </si>
  <si>
    <t>E05016559</t>
  </si>
  <si>
    <t>Ryton, Crookhill &amp; Stella</t>
  </si>
  <si>
    <t>E05016560</t>
  </si>
  <si>
    <t>Saltwell</t>
  </si>
  <si>
    <t>E05016561</t>
  </si>
  <si>
    <t>Wardley &amp; Leam Lane</t>
  </si>
  <si>
    <t>E05016562</t>
  </si>
  <si>
    <t>Whickham North &amp; Swalwell</t>
  </si>
  <si>
    <t>E05016563</t>
  </si>
  <si>
    <t>Whickham South &amp; Sunniside</t>
  </si>
  <si>
    <t>E05016564</t>
  </si>
  <si>
    <t>Windy Nook &amp; Whitehills</t>
  </si>
  <si>
    <t>E05016565</t>
  </si>
  <si>
    <t>Winlaton &amp; High Spen</t>
  </si>
  <si>
    <t>E05016566</t>
  </si>
  <si>
    <t>Arthur's Hill</t>
  </si>
  <si>
    <t>E05016347</t>
  </si>
  <si>
    <t>Benwell, Scotswood &amp; Denton Burn</t>
  </si>
  <si>
    <t>E05016348</t>
  </si>
  <si>
    <t>Blakelaw &amp; Cowgate</t>
  </si>
  <si>
    <t>E05016349</t>
  </si>
  <si>
    <t>Byker</t>
  </si>
  <si>
    <t>E05016350</t>
  </si>
  <si>
    <t>E05016351</t>
  </si>
  <si>
    <t>Chapel</t>
  </si>
  <si>
    <t>E05016352</t>
  </si>
  <si>
    <t>Dene &amp; South Gosforth</t>
  </si>
  <si>
    <t>E05016353</t>
  </si>
  <si>
    <t>Denton &amp; Westerhope</t>
  </si>
  <si>
    <t>E05016354</t>
  </si>
  <si>
    <t>Elswick</t>
  </si>
  <si>
    <t>E05016355</t>
  </si>
  <si>
    <t>Fawdon &amp; West Gosforth</t>
  </si>
  <si>
    <t>E05016356</t>
  </si>
  <si>
    <t>Gosforth</t>
  </si>
  <si>
    <t>E05016357</t>
  </si>
  <si>
    <t>E05016358</t>
  </si>
  <si>
    <t>Jesmond</t>
  </si>
  <si>
    <t>E05016359</t>
  </si>
  <si>
    <t>E05016360</t>
  </si>
  <si>
    <t>Kingston Park &amp; Dinnington</t>
  </si>
  <si>
    <t>E05016361</t>
  </si>
  <si>
    <t>Lemington</t>
  </si>
  <si>
    <t>E05016362</t>
  </si>
  <si>
    <t>E05016363</t>
  </si>
  <si>
    <t>Monument</t>
  </si>
  <si>
    <t>E05016364</t>
  </si>
  <si>
    <t>Newbiggin Hall &amp; Callerton</t>
  </si>
  <si>
    <t>E05016365</t>
  </si>
  <si>
    <t>Ouseburn</t>
  </si>
  <si>
    <t>E05016366</t>
  </si>
  <si>
    <t>Parklands &amp; North Gosforth</t>
  </si>
  <si>
    <t>E05016367</t>
  </si>
  <si>
    <t>Throckley, Walbottle &amp; Newburn</t>
  </si>
  <si>
    <t>E05016368</t>
  </si>
  <si>
    <t>Walker</t>
  </si>
  <si>
    <t>E05016369</t>
  </si>
  <si>
    <t>Walkergate</t>
  </si>
  <si>
    <t>E05016370</t>
  </si>
  <si>
    <t>West Fenham</t>
  </si>
  <si>
    <t>E05016371</t>
  </si>
  <si>
    <t>Wingrove</t>
  </si>
  <si>
    <t>E05016372</t>
  </si>
  <si>
    <t>Backworth &amp; Holystone</t>
  </si>
  <si>
    <t>E05015865</t>
  </si>
  <si>
    <t>Battle Hill</t>
  </si>
  <si>
    <t>E05015866</t>
  </si>
  <si>
    <t>Camperdown</t>
  </si>
  <si>
    <t>E05015867</t>
  </si>
  <si>
    <t>Chirton &amp; Percy Main</t>
  </si>
  <si>
    <t>E05015868</t>
  </si>
  <si>
    <t>Cullercoats &amp; Whitley Bay South</t>
  </si>
  <si>
    <t>E05015869</t>
  </si>
  <si>
    <t>Forest Hall</t>
  </si>
  <si>
    <t>E05015870</t>
  </si>
  <si>
    <t>Howdon</t>
  </si>
  <si>
    <t>E05015871</t>
  </si>
  <si>
    <t>Killingworth</t>
  </si>
  <si>
    <t>E05015872</t>
  </si>
  <si>
    <t>Longbenton &amp; Benton</t>
  </si>
  <si>
    <t>E05015873</t>
  </si>
  <si>
    <t>Monkseaton</t>
  </si>
  <si>
    <t>E05015874</t>
  </si>
  <si>
    <t>New York &amp; Murton</t>
  </si>
  <si>
    <t>E05015875</t>
  </si>
  <si>
    <t>North Shields</t>
  </si>
  <si>
    <t>E05015876</t>
  </si>
  <si>
    <t>Preston with Preston Grange</t>
  </si>
  <si>
    <t>E05015877</t>
  </si>
  <si>
    <t>Shiremoor</t>
  </si>
  <si>
    <t>E05015878</t>
  </si>
  <si>
    <t>E05015879</t>
  </si>
  <si>
    <t>Tynemouth</t>
  </si>
  <si>
    <t>E05015880</t>
  </si>
  <si>
    <t>Wallsend Central</t>
  </si>
  <si>
    <t>E05015881</t>
  </si>
  <si>
    <t>Wallsend North</t>
  </si>
  <si>
    <t>E05015882</t>
  </si>
  <si>
    <t>Weetslade</t>
  </si>
  <si>
    <t>E05015883</t>
  </si>
  <si>
    <t>Whitley Bay North</t>
  </si>
  <si>
    <t>E05015884</t>
  </si>
  <si>
    <t>Beacon and Bents</t>
  </si>
  <si>
    <t>E05001135</t>
  </si>
  <si>
    <t>Bede</t>
  </si>
  <si>
    <t>E05001136</t>
  </si>
  <si>
    <t>Biddick and All Saints</t>
  </si>
  <si>
    <t>E05001137</t>
  </si>
  <si>
    <t>Boldon Colliery</t>
  </si>
  <si>
    <t>E05001138</t>
  </si>
  <si>
    <t>Cleadon and East Boldon</t>
  </si>
  <si>
    <t>E05001139</t>
  </si>
  <si>
    <t>Cleadon Park</t>
  </si>
  <si>
    <t>E05001140</t>
  </si>
  <si>
    <t>Fellgate and Hedworth</t>
  </si>
  <si>
    <t>E05001141</t>
  </si>
  <si>
    <t>Harton</t>
  </si>
  <si>
    <t>E05001142</t>
  </si>
  <si>
    <t>Hebburn North</t>
  </si>
  <si>
    <t>E05001143</t>
  </si>
  <si>
    <t>Hebburn South</t>
  </si>
  <si>
    <t>E05001144</t>
  </si>
  <si>
    <t>Horsley Hill</t>
  </si>
  <si>
    <t>E05001145</t>
  </si>
  <si>
    <t>Monkton</t>
  </si>
  <si>
    <t>E05001146</t>
  </si>
  <si>
    <t>Primrose</t>
  </si>
  <si>
    <t>E05001147</t>
  </si>
  <si>
    <t>Simonside and Rekendyke</t>
  </si>
  <si>
    <t>E05001148</t>
  </si>
  <si>
    <t>West Park</t>
  </si>
  <si>
    <t>E05001150</t>
  </si>
  <si>
    <t>Westoe</t>
  </si>
  <si>
    <t>E05001149</t>
  </si>
  <si>
    <t>Whitburn and Marsden</t>
  </si>
  <si>
    <t>E05001151</t>
  </si>
  <si>
    <t>Whiteleas</t>
  </si>
  <si>
    <t>E05001152</t>
  </si>
  <si>
    <t>E05001153</t>
  </si>
  <si>
    <t>E05001154</t>
  </si>
  <si>
    <t>Copt Hill</t>
  </si>
  <si>
    <t>E05001155</t>
  </si>
  <si>
    <t>Doxford</t>
  </si>
  <si>
    <t>E05001156</t>
  </si>
  <si>
    <t>Fulwell</t>
  </si>
  <si>
    <t>E05001157</t>
  </si>
  <si>
    <t>E05001158</t>
  </si>
  <si>
    <t>Hetton</t>
  </si>
  <si>
    <t>E05001159</t>
  </si>
  <si>
    <t>Houghton</t>
  </si>
  <si>
    <t>E05001160</t>
  </si>
  <si>
    <t>Millfield</t>
  </si>
  <si>
    <t>E05001161</t>
  </si>
  <si>
    <t>Pallion</t>
  </si>
  <si>
    <t>E05001162</t>
  </si>
  <si>
    <t>E05001163</t>
  </si>
  <si>
    <t>Ryhope</t>
  </si>
  <si>
    <t>E05001164</t>
  </si>
  <si>
    <t>Sandhill</t>
  </si>
  <si>
    <t>E05001169</t>
  </si>
  <si>
    <t>Shiney Row</t>
  </si>
  <si>
    <t>E05001170</t>
  </si>
  <si>
    <t>Silksworth</t>
  </si>
  <si>
    <t>E05001171</t>
  </si>
  <si>
    <t>Southwick</t>
  </si>
  <si>
    <t>E05001172</t>
  </si>
  <si>
    <t>St. Anne's</t>
  </si>
  <si>
    <t>E05001165</t>
  </si>
  <si>
    <t>St. Chad's</t>
  </si>
  <si>
    <t>E05001166</t>
  </si>
  <si>
    <t>E05001167</t>
  </si>
  <si>
    <t>E05001168</t>
  </si>
  <si>
    <t>Washington Central</t>
  </si>
  <si>
    <t>E05001173</t>
  </si>
  <si>
    <t>Washington East</t>
  </si>
  <si>
    <t>E05001174</t>
  </si>
  <si>
    <t>Washington North</t>
  </si>
  <si>
    <t>E05001175</t>
  </si>
  <si>
    <t>Washington South</t>
  </si>
  <si>
    <t>E05001176</t>
  </si>
  <si>
    <t>Washington West</t>
  </si>
  <si>
    <t>E05001177</t>
  </si>
  <si>
    <t>Alderley Edge</t>
  </si>
  <si>
    <t>E05008610</t>
  </si>
  <si>
    <t>Alsager</t>
  </si>
  <si>
    <t>E05008611</t>
  </si>
  <si>
    <t>Audlem</t>
  </si>
  <si>
    <t>E05008612</t>
  </si>
  <si>
    <t>Bollington</t>
  </si>
  <si>
    <t>E05008613</t>
  </si>
  <si>
    <t>Brereton Rural</t>
  </si>
  <si>
    <t>E05008614</t>
  </si>
  <si>
    <t>Broken Cross and Upton</t>
  </si>
  <si>
    <t>E05008615</t>
  </si>
  <si>
    <t>Bunbury</t>
  </si>
  <si>
    <t>E05008616</t>
  </si>
  <si>
    <t>Chelford</t>
  </si>
  <si>
    <t>E05008617</t>
  </si>
  <si>
    <t>Congleton East</t>
  </si>
  <si>
    <t>E05008618</t>
  </si>
  <si>
    <t>Congleton West</t>
  </si>
  <si>
    <t>E05008619</t>
  </si>
  <si>
    <t>Crewe Central</t>
  </si>
  <si>
    <t>E05008620</t>
  </si>
  <si>
    <t>Crewe East</t>
  </si>
  <si>
    <t>E05008621</t>
  </si>
  <si>
    <t>Crewe North</t>
  </si>
  <si>
    <t>E05008622</t>
  </si>
  <si>
    <t>Crewe South</t>
  </si>
  <si>
    <t>E05008624</t>
  </si>
  <si>
    <t>Crewe St. Barnabas</t>
  </si>
  <si>
    <t>E05008623</t>
  </si>
  <si>
    <t>Crewe West</t>
  </si>
  <si>
    <t>E05008625</t>
  </si>
  <si>
    <t>Dane Valley</t>
  </si>
  <si>
    <t>E05008626</t>
  </si>
  <si>
    <t>Disley</t>
  </si>
  <si>
    <t>E05008627</t>
  </si>
  <si>
    <t>Gawsworth</t>
  </si>
  <si>
    <t>E05008628</t>
  </si>
  <si>
    <t>Handforth</t>
  </si>
  <si>
    <t>E05008629</t>
  </si>
  <si>
    <t>Haslington</t>
  </si>
  <si>
    <t>E05008630</t>
  </si>
  <si>
    <t>High Legh</t>
  </si>
  <si>
    <t>E05008631</t>
  </si>
  <si>
    <t>Knutsford</t>
  </si>
  <si>
    <t>E05008632</t>
  </si>
  <si>
    <t>Leighton</t>
  </si>
  <si>
    <t>E05008633</t>
  </si>
  <si>
    <t>Macclesfield Central</t>
  </si>
  <si>
    <t>E05008634</t>
  </si>
  <si>
    <t>Macclesfield East</t>
  </si>
  <si>
    <t>E05008635</t>
  </si>
  <si>
    <t>Macclesfield Hurdsfield</t>
  </si>
  <si>
    <t>E05008636</t>
  </si>
  <si>
    <t>Macclesfield South</t>
  </si>
  <si>
    <t>E05008637</t>
  </si>
  <si>
    <t>Macclesfield Tytherington</t>
  </si>
  <si>
    <t>E05008638</t>
  </si>
  <si>
    <t>Macclesfield West and Ivy</t>
  </si>
  <si>
    <t>E05008639</t>
  </si>
  <si>
    <t>Middlewich</t>
  </si>
  <si>
    <t>E05008640</t>
  </si>
  <si>
    <t>Mobberley</t>
  </si>
  <si>
    <t>E05008641</t>
  </si>
  <si>
    <t>Nantwich North and West</t>
  </si>
  <si>
    <t>E05008642</t>
  </si>
  <si>
    <t>Nantwich South and Stapeley</t>
  </si>
  <si>
    <t>E05008643</t>
  </si>
  <si>
    <t>Odd Rode</t>
  </si>
  <si>
    <t>E05008644</t>
  </si>
  <si>
    <t>Poynton East and Pott Shrigley</t>
  </si>
  <si>
    <t>E05008645</t>
  </si>
  <si>
    <t>Poynton West and Adlington</t>
  </si>
  <si>
    <t>E05008646</t>
  </si>
  <si>
    <t>Prestbury</t>
  </si>
  <si>
    <t>E05008647</t>
  </si>
  <si>
    <t>Sandbach Elworth</t>
  </si>
  <si>
    <t>E05008648</t>
  </si>
  <si>
    <t>Sandbach Ettiley Heath and Wheelock</t>
  </si>
  <si>
    <t>E05008649</t>
  </si>
  <si>
    <t>Sandbach Heath and East</t>
  </si>
  <si>
    <t>E05008650</t>
  </si>
  <si>
    <t>Sandbach Town</t>
  </si>
  <si>
    <t>E05008651</t>
  </si>
  <si>
    <t>Shavington</t>
  </si>
  <si>
    <t>E05008652</t>
  </si>
  <si>
    <t>E05008653</t>
  </si>
  <si>
    <t>Willaston and Rope</t>
  </si>
  <si>
    <t>E05008654</t>
  </si>
  <si>
    <t>Wilmslow Dean Row</t>
  </si>
  <si>
    <t>E05008655</t>
  </si>
  <si>
    <t>Wilmslow East</t>
  </si>
  <si>
    <t>E05008656</t>
  </si>
  <si>
    <t>Wilmslow Lacey Green</t>
  </si>
  <si>
    <t>E05008657</t>
  </si>
  <si>
    <t>Wilmslow West and Chorley</t>
  </si>
  <si>
    <t>E05008658</t>
  </si>
  <si>
    <t>Wistaston</t>
  </si>
  <si>
    <t>E05008659</t>
  </si>
  <si>
    <t>Wrenbury</t>
  </si>
  <si>
    <t>E05008660</t>
  </si>
  <si>
    <t>Wybunbury</t>
  </si>
  <si>
    <t>E05008661</t>
  </si>
  <si>
    <t>Blacon</t>
  </si>
  <si>
    <t>E05012209</t>
  </si>
  <si>
    <t>Central &amp; Grange</t>
  </si>
  <si>
    <t>E05012210</t>
  </si>
  <si>
    <t>Chester City &amp; the Garden Quarter</t>
  </si>
  <si>
    <t>E05012211</t>
  </si>
  <si>
    <t>Christleton &amp; Huntington</t>
  </si>
  <si>
    <t>E05012212</t>
  </si>
  <si>
    <t>Davenham, Moulton &amp; Kingsmead</t>
  </si>
  <si>
    <t>E05012213</t>
  </si>
  <si>
    <t>Farndon</t>
  </si>
  <si>
    <t>E05012214</t>
  </si>
  <si>
    <t>Frodsham</t>
  </si>
  <si>
    <t>E05012215</t>
  </si>
  <si>
    <t>Gowy Rural</t>
  </si>
  <si>
    <t>E05012216</t>
  </si>
  <si>
    <t>Great Boughton</t>
  </si>
  <si>
    <t>E05012217</t>
  </si>
  <si>
    <t>Handbridge Park</t>
  </si>
  <si>
    <t>E05012218</t>
  </si>
  <si>
    <t>Hartford &amp; Greenbank</t>
  </si>
  <si>
    <t>E05012219</t>
  </si>
  <si>
    <t>Helsby</t>
  </si>
  <si>
    <t>E05012220</t>
  </si>
  <si>
    <t>Lache</t>
  </si>
  <si>
    <t>E05012221</t>
  </si>
  <si>
    <t>Ledsham &amp; Manor</t>
  </si>
  <si>
    <t>E05012222</t>
  </si>
  <si>
    <t>Little Neston</t>
  </si>
  <si>
    <t>E05012223</t>
  </si>
  <si>
    <t>Malpas</t>
  </si>
  <si>
    <t>E05012224</t>
  </si>
  <si>
    <t>Marbury</t>
  </si>
  <si>
    <t>E05012225</t>
  </si>
  <si>
    <t>Neston</t>
  </si>
  <si>
    <t>E05012226</t>
  </si>
  <si>
    <t>Netherpool</t>
  </si>
  <si>
    <t>E05012227</t>
  </si>
  <si>
    <t>Newton &amp; Hoole</t>
  </si>
  <si>
    <t>E05012228</t>
  </si>
  <si>
    <t>Northwich Leftwich</t>
  </si>
  <si>
    <t>E05012229</t>
  </si>
  <si>
    <t>Northwich Winnington &amp; Castle</t>
  </si>
  <si>
    <t>E05012230</t>
  </si>
  <si>
    <t>Northwich Witton</t>
  </si>
  <si>
    <t>E05012231</t>
  </si>
  <si>
    <t>Parkgate</t>
  </si>
  <si>
    <t>E05012232</t>
  </si>
  <si>
    <t>Rudheath</t>
  </si>
  <si>
    <t>E05012233</t>
  </si>
  <si>
    <t>Sandstone</t>
  </si>
  <si>
    <t>E05012234</t>
  </si>
  <si>
    <t>Saughall &amp; Mollington</t>
  </si>
  <si>
    <t>E05012235</t>
  </si>
  <si>
    <t>Shakerley</t>
  </si>
  <si>
    <t>E05012236</t>
  </si>
  <si>
    <t>Strawberry</t>
  </si>
  <si>
    <t>E05012237</t>
  </si>
  <si>
    <t>Sutton Villages</t>
  </si>
  <si>
    <t>E05012238</t>
  </si>
  <si>
    <t>Tarporley</t>
  </si>
  <si>
    <t>E05012239</t>
  </si>
  <si>
    <t>Tarvin &amp; Kelsall</t>
  </si>
  <si>
    <t>E05012240</t>
  </si>
  <si>
    <t>Tattenhall</t>
  </si>
  <si>
    <t>E05012241</t>
  </si>
  <si>
    <t>Upton</t>
  </si>
  <si>
    <t>E05012242</t>
  </si>
  <si>
    <t>Weaver &amp; Cuddington</t>
  </si>
  <si>
    <t>E05012243</t>
  </si>
  <si>
    <t>E05012244</t>
  </si>
  <si>
    <t>Whitby Groves</t>
  </si>
  <si>
    <t>E05012245</t>
  </si>
  <si>
    <t>Whitby Park</t>
  </si>
  <si>
    <t>E05012246</t>
  </si>
  <si>
    <t>Willaston &amp; Thornton</t>
  </si>
  <si>
    <t>E05012247</t>
  </si>
  <si>
    <t>Winsford Dene</t>
  </si>
  <si>
    <t>E05012248</t>
  </si>
  <si>
    <t>Winsford Gravel</t>
  </si>
  <si>
    <t>E05012249</t>
  </si>
  <si>
    <t>Winsford Over &amp; Verdin</t>
  </si>
  <si>
    <t>E05012250</t>
  </si>
  <si>
    <t>Winsford Swanlow</t>
  </si>
  <si>
    <t>E05012251</t>
  </si>
  <si>
    <t>Winsford Wharton</t>
  </si>
  <si>
    <t>E05012252</t>
  </si>
  <si>
    <t>Wolverham</t>
  </si>
  <si>
    <t>E05012253</t>
  </si>
  <si>
    <t>E05013169</t>
  </si>
  <si>
    <t>Bankfield</t>
  </si>
  <si>
    <t>E05013170</t>
  </si>
  <si>
    <t>Beechwood &amp; Heath</t>
  </si>
  <si>
    <t>E05013171</t>
  </si>
  <si>
    <t>Birchfield</t>
  </si>
  <si>
    <t>E05013172</t>
  </si>
  <si>
    <t>Bridgewater</t>
  </si>
  <si>
    <t>E05013173</t>
  </si>
  <si>
    <t>Central &amp; West Bank</t>
  </si>
  <si>
    <t>E05013174</t>
  </si>
  <si>
    <t>Daresbury, Moore &amp; Sandymoor</t>
  </si>
  <si>
    <t>E05013175</t>
  </si>
  <si>
    <t>Ditton, Hale Village &amp; Halebank</t>
  </si>
  <si>
    <t>E05013176</t>
  </si>
  <si>
    <t>Farnworth</t>
  </si>
  <si>
    <t>E05013177</t>
  </si>
  <si>
    <t>Grange</t>
  </si>
  <si>
    <t>E05013178</t>
  </si>
  <si>
    <t>Halton Castle</t>
  </si>
  <si>
    <t>E05013179</t>
  </si>
  <si>
    <t>Halton Lea</t>
  </si>
  <si>
    <t>E05013180</t>
  </si>
  <si>
    <t>Halton View</t>
  </si>
  <si>
    <t>E05013181</t>
  </si>
  <si>
    <t>E05013182</t>
  </si>
  <si>
    <t>Hough Green</t>
  </si>
  <si>
    <t>E05013183</t>
  </si>
  <si>
    <t>Mersey &amp; Weston</t>
  </si>
  <si>
    <t>E05013184</t>
  </si>
  <si>
    <t>E05013185</t>
  </si>
  <si>
    <t>Norton South &amp; Preston Brook</t>
  </si>
  <si>
    <t>E05013186</t>
  </si>
  <si>
    <t>E05011024</t>
  </si>
  <si>
    <t>Bewsey &amp; Whitecross</t>
  </si>
  <si>
    <t>E05011025</t>
  </si>
  <si>
    <t>E05011026</t>
  </si>
  <si>
    <t>Burtonwood &amp; Winwick</t>
  </si>
  <si>
    <t>E05011027</t>
  </si>
  <si>
    <t>Chapelford &amp; Old Hall</t>
  </si>
  <si>
    <t>E05011028</t>
  </si>
  <si>
    <t>Culcheth, Glazebury &amp; Croft</t>
  </si>
  <si>
    <t>E05011029</t>
  </si>
  <si>
    <t>Fairfield &amp; Howley</t>
  </si>
  <si>
    <t>E05011030</t>
  </si>
  <si>
    <t>Grappenhall</t>
  </si>
  <si>
    <t>E05011031</t>
  </si>
  <si>
    <t>Great Sankey North &amp; Whittle Hall</t>
  </si>
  <si>
    <t>E05011032</t>
  </si>
  <si>
    <t>Great Sankey South</t>
  </si>
  <si>
    <t>E05011033</t>
  </si>
  <si>
    <t>Latchford East</t>
  </si>
  <si>
    <t>E05011034</t>
  </si>
  <si>
    <t>Latchford West</t>
  </si>
  <si>
    <t>E05011035</t>
  </si>
  <si>
    <t>Lymm North &amp; Thelwall</t>
  </si>
  <si>
    <t>E05011036</t>
  </si>
  <si>
    <t>Lymm South</t>
  </si>
  <si>
    <t>E05011037</t>
  </si>
  <si>
    <t>Orford</t>
  </si>
  <si>
    <t>E05011038</t>
  </si>
  <si>
    <t>Penketh &amp; Cuerdley</t>
  </si>
  <si>
    <t>E05011039</t>
  </si>
  <si>
    <t>Poplars &amp; Hulme</t>
  </si>
  <si>
    <t>E05011040</t>
  </si>
  <si>
    <t>Poulton North</t>
  </si>
  <si>
    <t>E05011041</t>
  </si>
  <si>
    <t>Poulton South</t>
  </si>
  <si>
    <t>E05011042</t>
  </si>
  <si>
    <t>Rixton &amp; Woolston</t>
  </si>
  <si>
    <t>E05011043</t>
  </si>
  <si>
    <t>Stockton Heath</t>
  </si>
  <si>
    <t>E05011044</t>
  </si>
  <si>
    <t>Westbrook</t>
  </si>
  <si>
    <t>E05011045</t>
  </si>
  <si>
    <t>Aspatria</t>
  </si>
  <si>
    <t>E05014171</t>
  </si>
  <si>
    <t>Belah</t>
  </si>
  <si>
    <t>E05014172</t>
  </si>
  <si>
    <t>Belle Vue</t>
  </si>
  <si>
    <t>E05014173</t>
  </si>
  <si>
    <t>Botcherby</t>
  </si>
  <si>
    <t>E05014174</t>
  </si>
  <si>
    <t>Bothel and Wharrels</t>
  </si>
  <si>
    <t>E05014175</t>
  </si>
  <si>
    <t>E05014176</t>
  </si>
  <si>
    <t>Bransty</t>
  </si>
  <si>
    <t>E05014177</t>
  </si>
  <si>
    <t>E05014178</t>
  </si>
  <si>
    <t>Cleator Moor East and Frizington</t>
  </si>
  <si>
    <t>E05014179</t>
  </si>
  <si>
    <t>Cleator Moor West</t>
  </si>
  <si>
    <t>E05014180</t>
  </si>
  <si>
    <t>Cockermouth North</t>
  </si>
  <si>
    <t>E05014181</t>
  </si>
  <si>
    <t>Cockermouth South</t>
  </si>
  <si>
    <t>E05014182</t>
  </si>
  <si>
    <t>Corby and Hayton</t>
  </si>
  <si>
    <t>E05014183</t>
  </si>
  <si>
    <t>Currock</t>
  </si>
  <si>
    <t>E05014184</t>
  </si>
  <si>
    <t>Dalston and Burgh</t>
  </si>
  <si>
    <t>E05014185</t>
  </si>
  <si>
    <t>Dearham and Broughton</t>
  </si>
  <si>
    <t>E05014186</t>
  </si>
  <si>
    <t>Denton Holme</t>
  </si>
  <si>
    <t>E05014187</t>
  </si>
  <si>
    <t>Egremont</t>
  </si>
  <si>
    <t>E05014188</t>
  </si>
  <si>
    <t>Egremont North and St Bees</t>
  </si>
  <si>
    <t>E05014189</t>
  </si>
  <si>
    <t>E05014190</t>
  </si>
  <si>
    <t>Harraby North</t>
  </si>
  <si>
    <t>E05014191</t>
  </si>
  <si>
    <t>Harraby South</t>
  </si>
  <si>
    <t>E05014192</t>
  </si>
  <si>
    <t>Harrington</t>
  </si>
  <si>
    <t>E05014193</t>
  </si>
  <si>
    <t>Hillcrest and Hensingham</t>
  </si>
  <si>
    <t>E05014194</t>
  </si>
  <si>
    <t>Houghton and Irthington</t>
  </si>
  <si>
    <t>E05014195</t>
  </si>
  <si>
    <t>Howgate</t>
  </si>
  <si>
    <t>E05014196</t>
  </si>
  <si>
    <t>Kells and Sandwith</t>
  </si>
  <si>
    <t>E05014197</t>
  </si>
  <si>
    <t>Keswick</t>
  </si>
  <si>
    <t>E05014198</t>
  </si>
  <si>
    <t>Longtown</t>
  </si>
  <si>
    <t>E05014199</t>
  </si>
  <si>
    <t>Maryport North</t>
  </si>
  <si>
    <t>E05014200</t>
  </si>
  <si>
    <t>Maryport South</t>
  </si>
  <si>
    <t>E05014201</t>
  </si>
  <si>
    <t>Millom</t>
  </si>
  <si>
    <t>E05014202</t>
  </si>
  <si>
    <t>Millom Without</t>
  </si>
  <si>
    <t>E05014203</t>
  </si>
  <si>
    <t>Mirehouse</t>
  </si>
  <si>
    <t>E05014204</t>
  </si>
  <si>
    <t>E05014205</t>
  </si>
  <si>
    <t>Moss Bay and Moorclose</t>
  </si>
  <si>
    <t>E05014206</t>
  </si>
  <si>
    <t>E05014209</t>
  </si>
  <si>
    <t>Solway Coast</t>
  </si>
  <si>
    <t>E05014210</t>
  </si>
  <si>
    <t>St John's and Great Clifton</t>
  </si>
  <si>
    <t>E05014207</t>
  </si>
  <si>
    <t>E05014208</t>
  </si>
  <si>
    <t>Stanwix Urban</t>
  </si>
  <si>
    <t>E05014211</t>
  </si>
  <si>
    <t>Thursby</t>
  </si>
  <si>
    <t>E05014212</t>
  </si>
  <si>
    <t>Upperby</t>
  </si>
  <si>
    <t>E05014213</t>
  </si>
  <si>
    <t>Wetheral</t>
  </si>
  <si>
    <t>E05014214</t>
  </si>
  <si>
    <t>Wigton</t>
  </si>
  <si>
    <t>E05014215</t>
  </si>
  <si>
    <t>Yewdale</t>
  </si>
  <si>
    <t>E05014216</t>
  </si>
  <si>
    <t>Alston and Fellside</t>
  </si>
  <si>
    <t>E05014217</t>
  </si>
  <si>
    <t>Appleby and Brough</t>
  </si>
  <si>
    <t>E05014218</t>
  </si>
  <si>
    <t>Bowness and Lyth</t>
  </si>
  <si>
    <t>E05014219</t>
  </si>
  <si>
    <t>Burton and Holme</t>
  </si>
  <si>
    <t>E05014220</t>
  </si>
  <si>
    <t>Coniston and Hawkshead</t>
  </si>
  <si>
    <t>E05014221</t>
  </si>
  <si>
    <t>Dalton North</t>
  </si>
  <si>
    <t>E05014222</t>
  </si>
  <si>
    <t>Dalton South</t>
  </si>
  <si>
    <t>E05014223</t>
  </si>
  <si>
    <t>Eamont and Shap</t>
  </si>
  <si>
    <t>E05014224</t>
  </si>
  <si>
    <t>Eden and Lyvennet Vale</t>
  </si>
  <si>
    <t>E05014225</t>
  </si>
  <si>
    <t>Grange and Cartmel</t>
  </si>
  <si>
    <t>E05014226</t>
  </si>
  <si>
    <t>Greystoke and Ullswater</t>
  </si>
  <si>
    <t>E05014227</t>
  </si>
  <si>
    <t>Hawcoat and Newbarns</t>
  </si>
  <si>
    <t>E05014228</t>
  </si>
  <si>
    <t>Hesket and Lazonby</t>
  </si>
  <si>
    <t>E05014229</t>
  </si>
  <si>
    <t>High Furness</t>
  </si>
  <si>
    <t>E05014230</t>
  </si>
  <si>
    <t>Kendal Castle</t>
  </si>
  <si>
    <t>E05014231</t>
  </si>
  <si>
    <t>Kendal Highgate</t>
  </si>
  <si>
    <t>E05014232</t>
  </si>
  <si>
    <t>Kendal Nether</t>
  </si>
  <si>
    <t>E05014233</t>
  </si>
  <si>
    <t>Kendal South</t>
  </si>
  <si>
    <t>E05014234</t>
  </si>
  <si>
    <t>Kendal Strickland and Fell</t>
  </si>
  <si>
    <t>E05014235</t>
  </si>
  <si>
    <t>Kent Estuary</t>
  </si>
  <si>
    <t>E05014236</t>
  </si>
  <si>
    <t>Kirkby Stephen and Tebay</t>
  </si>
  <si>
    <t>E05014237</t>
  </si>
  <si>
    <t>Levens and Crooklands</t>
  </si>
  <si>
    <t>E05014238</t>
  </si>
  <si>
    <t>Low Furness</t>
  </si>
  <si>
    <t>E05014239</t>
  </si>
  <si>
    <t>Old Barrow and Hindpool</t>
  </si>
  <si>
    <t>E05014240</t>
  </si>
  <si>
    <t>Ormsgill and Parkside</t>
  </si>
  <si>
    <t>E05014241</t>
  </si>
  <si>
    <t>Penrith North</t>
  </si>
  <si>
    <t>E05014242</t>
  </si>
  <si>
    <t>Penrith South</t>
  </si>
  <si>
    <t>E05014243</t>
  </si>
  <si>
    <t>Risedale and Roosecote</t>
  </si>
  <si>
    <t>E05014244</t>
  </si>
  <si>
    <t>Sedbergh and Kirkby Lonsdale</t>
  </si>
  <si>
    <t>E05014245</t>
  </si>
  <si>
    <t>Ulverston</t>
  </si>
  <si>
    <t>E05014246</t>
  </si>
  <si>
    <t>Upper Kent</t>
  </si>
  <si>
    <t>E05014247</t>
  </si>
  <si>
    <t>Walney Island</t>
  </si>
  <si>
    <t>E05014248</t>
  </si>
  <si>
    <t>Windermere and Ambleside</t>
  </si>
  <si>
    <t>E05014249</t>
  </si>
  <si>
    <t>Astley Bridge</t>
  </si>
  <si>
    <t>E05014818</t>
  </si>
  <si>
    <t>Bradshaw</t>
  </si>
  <si>
    <t>E05014819</t>
  </si>
  <si>
    <t>Breightmet</t>
  </si>
  <si>
    <t>E05014820</t>
  </si>
  <si>
    <t>Bromley Cross</t>
  </si>
  <si>
    <t>E05014821</t>
  </si>
  <si>
    <t>Farnworth North</t>
  </si>
  <si>
    <t>E05014822</t>
  </si>
  <si>
    <t>Farnworth South</t>
  </si>
  <si>
    <t>E05014823</t>
  </si>
  <si>
    <t>Great Lever</t>
  </si>
  <si>
    <t>E05014824</t>
  </si>
  <si>
    <t>Halliwell</t>
  </si>
  <si>
    <t>E05014825</t>
  </si>
  <si>
    <t>Heaton, Lostock &amp; Chew Moor</t>
  </si>
  <si>
    <t>E05014826</t>
  </si>
  <si>
    <t>Horwich North</t>
  </si>
  <si>
    <t>E05014827</t>
  </si>
  <si>
    <t>Horwich South &amp; Blackrod</t>
  </si>
  <si>
    <t>E05014828</t>
  </si>
  <si>
    <t>Hulton</t>
  </si>
  <si>
    <t>E05014829</t>
  </si>
  <si>
    <t>Kearsley</t>
  </si>
  <si>
    <t>E05014830</t>
  </si>
  <si>
    <t>Little Lever &amp; Darcy Lever</t>
  </si>
  <si>
    <t>E05014831</t>
  </si>
  <si>
    <t>Queens Park &amp; Central</t>
  </si>
  <si>
    <t>E05014832</t>
  </si>
  <si>
    <t>Rumworth</t>
  </si>
  <si>
    <t>E05014833</t>
  </si>
  <si>
    <t>Smithills</t>
  </si>
  <si>
    <t>E05014834</t>
  </si>
  <si>
    <t>Tonge with the Haulgh</t>
  </si>
  <si>
    <t>E05014835</t>
  </si>
  <si>
    <t>Westhoughton North &amp; Hunger Hill</t>
  </si>
  <si>
    <t>E05014836</t>
  </si>
  <si>
    <t>Westhoughton South</t>
  </si>
  <si>
    <t>E05014837</t>
  </si>
  <si>
    <t>Besses</t>
  </si>
  <si>
    <t>E05014152</t>
  </si>
  <si>
    <t>Bury East</t>
  </si>
  <si>
    <t>E05014153</t>
  </si>
  <si>
    <t>Bury West</t>
  </si>
  <si>
    <t>E05014154</t>
  </si>
  <si>
    <t>Elton</t>
  </si>
  <si>
    <t>E05014155</t>
  </si>
  <si>
    <t>Holyrood</t>
  </si>
  <si>
    <t>E05014156</t>
  </si>
  <si>
    <t>Moorside</t>
  </si>
  <si>
    <t>E05014157</t>
  </si>
  <si>
    <t>North Manor</t>
  </si>
  <si>
    <t>E05014158</t>
  </si>
  <si>
    <t>Pilkington Park</t>
  </si>
  <si>
    <t>E05014159</t>
  </si>
  <si>
    <t>Radcliffe East</t>
  </si>
  <si>
    <t>E05014160</t>
  </si>
  <si>
    <t>Radcliffe North &amp; Ainsworth</t>
  </si>
  <si>
    <t>E05014161</t>
  </si>
  <si>
    <t>Radcliffe West</t>
  </si>
  <si>
    <t>E05014162</t>
  </si>
  <si>
    <t>Ramsbottom</t>
  </si>
  <si>
    <t>E05014163</t>
  </si>
  <si>
    <t>Redvales</t>
  </si>
  <si>
    <t>E05014164</t>
  </si>
  <si>
    <t>Sedgley</t>
  </si>
  <si>
    <t>E05014165</t>
  </si>
  <si>
    <t>E05014166</t>
  </si>
  <si>
    <t>Tottington</t>
  </si>
  <si>
    <t>E05014167</t>
  </si>
  <si>
    <t>Unsworth</t>
  </si>
  <si>
    <t>E05014168</t>
  </si>
  <si>
    <t>Ancoats &amp; Beswick</t>
  </si>
  <si>
    <t>E05011350</t>
  </si>
  <si>
    <t>Ardwick</t>
  </si>
  <si>
    <t>E05011351</t>
  </si>
  <si>
    <t>Baguley</t>
  </si>
  <si>
    <t>E05011352</t>
  </si>
  <si>
    <t>Brooklands</t>
  </si>
  <si>
    <t>E05011353</t>
  </si>
  <si>
    <t>Burnage</t>
  </si>
  <si>
    <t>E05011354</t>
  </si>
  <si>
    <t>Charlestown</t>
  </si>
  <si>
    <t>E05011355</t>
  </si>
  <si>
    <t>Cheetham</t>
  </si>
  <si>
    <t>E05011356</t>
  </si>
  <si>
    <t>Chorlton</t>
  </si>
  <si>
    <t>E05011357</t>
  </si>
  <si>
    <t>Chorlton Park</t>
  </si>
  <si>
    <t>E05011358</t>
  </si>
  <si>
    <t>Clayton &amp; Openshaw</t>
  </si>
  <si>
    <t>E05011359</t>
  </si>
  <si>
    <t>Crumpsall</t>
  </si>
  <si>
    <t>E05011360</t>
  </si>
  <si>
    <t>Deansgate</t>
  </si>
  <si>
    <t>E05011361</t>
  </si>
  <si>
    <t>Didsbury East</t>
  </si>
  <si>
    <t>E05011362</t>
  </si>
  <si>
    <t>Didsbury West</t>
  </si>
  <si>
    <t>E05011363</t>
  </si>
  <si>
    <t>Fallowfield</t>
  </si>
  <si>
    <t>E05011364</t>
  </si>
  <si>
    <t>Gorton &amp; Abbey Hey</t>
  </si>
  <si>
    <t>E05011365</t>
  </si>
  <si>
    <t>Harpurhey</t>
  </si>
  <si>
    <t>E05011366</t>
  </si>
  <si>
    <t>Higher Blackley</t>
  </si>
  <si>
    <t>E05011367</t>
  </si>
  <si>
    <t>Hulme</t>
  </si>
  <si>
    <t>E05011368</t>
  </si>
  <si>
    <t>Levenshulme</t>
  </si>
  <si>
    <t>E05011369</t>
  </si>
  <si>
    <t>Longsight</t>
  </si>
  <si>
    <t>E05011370</t>
  </si>
  <si>
    <t>Miles Platting &amp; Newton Heath</t>
  </si>
  <si>
    <t>E05011371</t>
  </si>
  <si>
    <t>Moss Side</t>
  </si>
  <si>
    <t>E05011372</t>
  </si>
  <si>
    <t>Moston</t>
  </si>
  <si>
    <t>E05011373</t>
  </si>
  <si>
    <t>Northenden</t>
  </si>
  <si>
    <t>E05011374</t>
  </si>
  <si>
    <t>Old Moat</t>
  </si>
  <si>
    <t>E05011375</t>
  </si>
  <si>
    <t>Piccadilly</t>
  </si>
  <si>
    <t>E05011376</t>
  </si>
  <si>
    <t>Rusholme</t>
  </si>
  <si>
    <t>E05011377</t>
  </si>
  <si>
    <t>Sharston</t>
  </si>
  <si>
    <t>E05011378</t>
  </si>
  <si>
    <t>Whalley Range</t>
  </si>
  <si>
    <t>E05011379</t>
  </si>
  <si>
    <t>Withington</t>
  </si>
  <si>
    <t>E05011380</t>
  </si>
  <si>
    <t>Woodhouse Park</t>
  </si>
  <si>
    <t>E05011381</t>
  </si>
  <si>
    <t>E05014646</t>
  </si>
  <si>
    <t>Chadderton Central</t>
  </si>
  <si>
    <t>E05014647</t>
  </si>
  <si>
    <t>Chadderton North</t>
  </si>
  <si>
    <t>E05014648</t>
  </si>
  <si>
    <t>Chadderton South</t>
  </si>
  <si>
    <t>E05014649</t>
  </si>
  <si>
    <t>Coldhurst</t>
  </si>
  <si>
    <t>E05014650</t>
  </si>
  <si>
    <t>Crompton</t>
  </si>
  <si>
    <t>E05014651</t>
  </si>
  <si>
    <t>Failsworth East</t>
  </si>
  <si>
    <t>E05014652</t>
  </si>
  <si>
    <t>Failsworth West</t>
  </si>
  <si>
    <t>E05014653</t>
  </si>
  <si>
    <t>Hollinwood</t>
  </si>
  <si>
    <t>E05014654</t>
  </si>
  <si>
    <t>Medlock Vale</t>
  </si>
  <si>
    <t>E05014655</t>
  </si>
  <si>
    <t>Royton North</t>
  </si>
  <si>
    <t>E05014656</t>
  </si>
  <si>
    <t>Royton South</t>
  </si>
  <si>
    <t>E05014657</t>
  </si>
  <si>
    <t>Saddleworth North</t>
  </si>
  <si>
    <t>E05014658</t>
  </si>
  <si>
    <t>Saddleworth South</t>
  </si>
  <si>
    <t>E05014659</t>
  </si>
  <si>
    <t>Saddleworth West &amp; Lees</t>
  </si>
  <si>
    <t>E05014660</t>
  </si>
  <si>
    <t>Shaw</t>
  </si>
  <si>
    <t>E05014661</t>
  </si>
  <si>
    <t>St James'</t>
  </si>
  <si>
    <t>E05014662</t>
  </si>
  <si>
    <t>E05014663</t>
  </si>
  <si>
    <t>Waterhead</t>
  </si>
  <si>
    <t>E05014664</t>
  </si>
  <si>
    <t>Werneth</t>
  </si>
  <si>
    <t>E05014665</t>
  </si>
  <si>
    <t>Balderstone &amp; Kirkholt</t>
  </si>
  <si>
    <t>E05014033</t>
  </si>
  <si>
    <t>Bamford</t>
  </si>
  <si>
    <t>E05014034</t>
  </si>
  <si>
    <t>Castleton</t>
  </si>
  <si>
    <t>E05014035</t>
  </si>
  <si>
    <t>Central Rochdale</t>
  </si>
  <si>
    <t>E05014036</t>
  </si>
  <si>
    <t>East Middleton</t>
  </si>
  <si>
    <t>E05014037</t>
  </si>
  <si>
    <t>Healey</t>
  </si>
  <si>
    <t>E05014038</t>
  </si>
  <si>
    <t>Hopwood Hall</t>
  </si>
  <si>
    <t>E05014039</t>
  </si>
  <si>
    <t>E05014040</t>
  </si>
  <si>
    <t>Littleborough Lakeside</t>
  </si>
  <si>
    <t>E05014041</t>
  </si>
  <si>
    <t>Milkstone &amp; Deeplish</t>
  </si>
  <si>
    <t>E05014042</t>
  </si>
  <si>
    <t>Milnrow &amp; Newhey</t>
  </si>
  <si>
    <t>E05014043</t>
  </si>
  <si>
    <t>Norden</t>
  </si>
  <si>
    <t>E05014044</t>
  </si>
  <si>
    <t>North Heywood</t>
  </si>
  <si>
    <t>E05014045</t>
  </si>
  <si>
    <t>North Middleton</t>
  </si>
  <si>
    <t>E05014046</t>
  </si>
  <si>
    <t>Smallbridge &amp; Firgrove</t>
  </si>
  <si>
    <t>E05014047</t>
  </si>
  <si>
    <t>South Middleton</t>
  </si>
  <si>
    <t>E05014048</t>
  </si>
  <si>
    <t>Spotland &amp; Falinge</t>
  </si>
  <si>
    <t>E05014049</t>
  </si>
  <si>
    <t>Wardle, Shore &amp; West Littleborough</t>
  </si>
  <si>
    <t>E05014050</t>
  </si>
  <si>
    <t>West Heywood</t>
  </si>
  <si>
    <t>E05014051</t>
  </si>
  <si>
    <t>West Middleton</t>
  </si>
  <si>
    <t>E05014052</t>
  </si>
  <si>
    <t>Barton &amp; Winton</t>
  </si>
  <si>
    <t>E05013018</t>
  </si>
  <si>
    <t>Blackfriars &amp; Trinity</t>
  </si>
  <si>
    <t>E05013019</t>
  </si>
  <si>
    <t>Boothstown &amp; Ellenbrook</t>
  </si>
  <si>
    <t>E05013020</t>
  </si>
  <si>
    <t>Broughton</t>
  </si>
  <si>
    <t>E05013021</t>
  </si>
  <si>
    <t>Cadishead &amp; Lower Irlam</t>
  </si>
  <si>
    <t>E05013022</t>
  </si>
  <si>
    <t>Claremont</t>
  </si>
  <si>
    <t>E05013023</t>
  </si>
  <si>
    <t>Eccles</t>
  </si>
  <si>
    <t>E05013024</t>
  </si>
  <si>
    <t>Higher Irlam &amp; Peel Green</t>
  </si>
  <si>
    <t>E05013025</t>
  </si>
  <si>
    <t>Kersal &amp; Broughton Park</t>
  </si>
  <si>
    <t>E05013026</t>
  </si>
  <si>
    <t>Little Hulton</t>
  </si>
  <si>
    <t>E05013027</t>
  </si>
  <si>
    <t>Ordsall</t>
  </si>
  <si>
    <t>E05013028</t>
  </si>
  <si>
    <t>Pendlebury &amp; Clifton</t>
  </si>
  <si>
    <t>E05013029</t>
  </si>
  <si>
    <t>Pendleton &amp; Charlestown</t>
  </si>
  <si>
    <t>E05013030</t>
  </si>
  <si>
    <t>Quays</t>
  </si>
  <si>
    <t>E05013031</t>
  </si>
  <si>
    <t>Swinton &amp; Wardley</t>
  </si>
  <si>
    <t>E05013032</t>
  </si>
  <si>
    <t>Swinton Park</t>
  </si>
  <si>
    <t>E05013033</t>
  </si>
  <si>
    <t>Walkden North</t>
  </si>
  <si>
    <t>E05013034</t>
  </si>
  <si>
    <t>Walkden South</t>
  </si>
  <si>
    <t>E05013035</t>
  </si>
  <si>
    <t>Weaste &amp; Seedley</t>
  </si>
  <si>
    <t>E05013036</t>
  </si>
  <si>
    <t>Worsley &amp; Westwood Park</t>
  </si>
  <si>
    <t>E05013037</t>
  </si>
  <si>
    <t>Bramhall North</t>
  </si>
  <si>
    <t>E05015014</t>
  </si>
  <si>
    <t>Bramhall South &amp; Woodford</t>
  </si>
  <si>
    <t>E05015015</t>
  </si>
  <si>
    <t>Bredbury &amp; Woodley</t>
  </si>
  <si>
    <t>E05015016</t>
  </si>
  <si>
    <t>Bredbury Green &amp; Romiley</t>
  </si>
  <si>
    <t>E05015017</t>
  </si>
  <si>
    <t>Brinnington &amp; Stockport Central</t>
  </si>
  <si>
    <t>E05015018</t>
  </si>
  <si>
    <t>Cheadle East &amp; Cheadle Hulme North</t>
  </si>
  <si>
    <t>E05015019</t>
  </si>
  <si>
    <t>Cheadle Hulme South</t>
  </si>
  <si>
    <t>E05015020</t>
  </si>
  <si>
    <t>Cheadle West &amp; Gatley</t>
  </si>
  <si>
    <t>E05015021</t>
  </si>
  <si>
    <t>Davenport &amp; Cale Green</t>
  </si>
  <si>
    <t>E05015022</t>
  </si>
  <si>
    <t>Edgeley</t>
  </si>
  <si>
    <t>E05015023</t>
  </si>
  <si>
    <t>Hazel Grove</t>
  </si>
  <si>
    <t>E05015024</t>
  </si>
  <si>
    <t>Heald Green</t>
  </si>
  <si>
    <t>E05015025</t>
  </si>
  <si>
    <t>Heatons North</t>
  </si>
  <si>
    <t>E05015026</t>
  </si>
  <si>
    <t>Heatons South</t>
  </si>
  <si>
    <t>E05015027</t>
  </si>
  <si>
    <t>E05015028</t>
  </si>
  <si>
    <t>Marple North</t>
  </si>
  <si>
    <t>E05015029</t>
  </si>
  <si>
    <t>Marple South &amp; High Lane</t>
  </si>
  <si>
    <t>E05015030</t>
  </si>
  <si>
    <t>Norbury &amp; Woodsmoor</t>
  </si>
  <si>
    <t>E05015031</t>
  </si>
  <si>
    <t>Offerton</t>
  </si>
  <si>
    <t>E05015032</t>
  </si>
  <si>
    <t>Reddish North</t>
  </si>
  <si>
    <t>E05015033</t>
  </si>
  <si>
    <t>Reddish South</t>
  </si>
  <si>
    <t>E05015034</t>
  </si>
  <si>
    <t>Ashton Hurst</t>
  </si>
  <si>
    <t>E05014519</t>
  </si>
  <si>
    <t>Ashton St Michael's</t>
  </si>
  <si>
    <t>E05014520</t>
  </si>
  <si>
    <t>Ashton Waterloo</t>
  </si>
  <si>
    <t>E05014521</t>
  </si>
  <si>
    <t>Audenshaw</t>
  </si>
  <si>
    <t>E05014522</t>
  </si>
  <si>
    <t>Denton North East</t>
  </si>
  <si>
    <t>E05014523</t>
  </si>
  <si>
    <t>Denton South</t>
  </si>
  <si>
    <t>E05014524</t>
  </si>
  <si>
    <t>Denton West</t>
  </si>
  <si>
    <t>E05014525</t>
  </si>
  <si>
    <t>Droylsden East</t>
  </si>
  <si>
    <t>E05014526</t>
  </si>
  <si>
    <t>Droylsden West</t>
  </si>
  <si>
    <t>E05014527</t>
  </si>
  <si>
    <t>Dukinfield</t>
  </si>
  <si>
    <t>E05014528</t>
  </si>
  <si>
    <t>Dukinfield Stalybridge</t>
  </si>
  <si>
    <t>E05014529</t>
  </si>
  <si>
    <t>Hyde Godley</t>
  </si>
  <si>
    <t>E05014530</t>
  </si>
  <si>
    <t>Hyde Newton</t>
  </si>
  <si>
    <t>E05014531</t>
  </si>
  <si>
    <t>Hyde Werneth</t>
  </si>
  <si>
    <t>E05014532</t>
  </si>
  <si>
    <t>Longdendale</t>
  </si>
  <si>
    <t>E05014533</t>
  </si>
  <si>
    <t>Mossley</t>
  </si>
  <si>
    <t>E05014534</t>
  </si>
  <si>
    <t>St Peter's</t>
  </si>
  <si>
    <t>E05014535</t>
  </si>
  <si>
    <t>Stalybridge North</t>
  </si>
  <si>
    <t>E05014536</t>
  </si>
  <si>
    <t>Stalybridge South</t>
  </si>
  <si>
    <t>E05014537</t>
  </si>
  <si>
    <t>Altrincham</t>
  </si>
  <si>
    <t>E05015239</t>
  </si>
  <si>
    <t>Ashton upon Mersey</t>
  </si>
  <si>
    <t>E05015240</t>
  </si>
  <si>
    <t>Bowdon</t>
  </si>
  <si>
    <t>E05015241</t>
  </si>
  <si>
    <t>Broadheath</t>
  </si>
  <si>
    <t>E05015242</t>
  </si>
  <si>
    <t>E05015243</t>
  </si>
  <si>
    <t>Bucklow-St Martins</t>
  </si>
  <si>
    <t>E05015244</t>
  </si>
  <si>
    <t>Davyhulme</t>
  </si>
  <si>
    <t>E05015245</t>
  </si>
  <si>
    <t>Flixton</t>
  </si>
  <si>
    <t>E05015246</t>
  </si>
  <si>
    <t>Gorse Hill &amp; Cornbrook</t>
  </si>
  <si>
    <t>E05015247</t>
  </si>
  <si>
    <t>Hale</t>
  </si>
  <si>
    <t>E05015248</t>
  </si>
  <si>
    <t>Hale Barns &amp; Timperley South</t>
  </si>
  <si>
    <t>E05015249</t>
  </si>
  <si>
    <t>Longford</t>
  </si>
  <si>
    <t>E05015250</t>
  </si>
  <si>
    <t>Lostock &amp; Barton</t>
  </si>
  <si>
    <t>E05015251</t>
  </si>
  <si>
    <t>E05015252</t>
  </si>
  <si>
    <t>Old Trafford</t>
  </si>
  <si>
    <t>E05015253</t>
  </si>
  <si>
    <t>Sale Central</t>
  </si>
  <si>
    <t>E05015254</t>
  </si>
  <si>
    <t>Sale Moor</t>
  </si>
  <si>
    <t>E05015255</t>
  </si>
  <si>
    <t>Stretford &amp; Humphrey Park</t>
  </si>
  <si>
    <t>E05015256</t>
  </si>
  <si>
    <t>Timperley Central</t>
  </si>
  <si>
    <t>E05015257</t>
  </si>
  <si>
    <t>Timperley North</t>
  </si>
  <si>
    <t>E05015258</t>
  </si>
  <si>
    <t>Urmston</t>
  </si>
  <si>
    <t>E05015259</t>
  </si>
  <si>
    <t>Abram</t>
  </si>
  <si>
    <t>E05014989</t>
  </si>
  <si>
    <t>Ashton-in-Makerfield South</t>
  </si>
  <si>
    <t>E05014990</t>
  </si>
  <si>
    <t>Aspull, New Springs &amp; Whelley</t>
  </si>
  <si>
    <t>E05014991</t>
  </si>
  <si>
    <t>Astley</t>
  </si>
  <si>
    <t>E05014992</t>
  </si>
  <si>
    <t>Atherton North</t>
  </si>
  <si>
    <t>E05014993</t>
  </si>
  <si>
    <t>Atherton South &amp; Lilford</t>
  </si>
  <si>
    <t>E05014994</t>
  </si>
  <si>
    <t>Bryn with Ashton-in-Makerfield North</t>
  </si>
  <si>
    <t>E05014995</t>
  </si>
  <si>
    <t>Douglas</t>
  </si>
  <si>
    <t>E05014996</t>
  </si>
  <si>
    <t>Golborne &amp; Lowton West</t>
  </si>
  <si>
    <t>E05014997</t>
  </si>
  <si>
    <t>Hindley</t>
  </si>
  <si>
    <t>E05014998</t>
  </si>
  <si>
    <t>Hindley Green</t>
  </si>
  <si>
    <t>E05014999</t>
  </si>
  <si>
    <t>Ince</t>
  </si>
  <si>
    <t>E05015000</t>
  </si>
  <si>
    <t>Leigh Central &amp; Higher Folds</t>
  </si>
  <si>
    <t>E05015001</t>
  </si>
  <si>
    <t>Leigh South</t>
  </si>
  <si>
    <t>E05015002</t>
  </si>
  <si>
    <t>Leigh West</t>
  </si>
  <si>
    <t>E05015003</t>
  </si>
  <si>
    <t>Lowton East</t>
  </si>
  <si>
    <t>E05015004</t>
  </si>
  <si>
    <t>Orrell</t>
  </si>
  <si>
    <t>E05015005</t>
  </si>
  <si>
    <t>E05015006</t>
  </si>
  <si>
    <t>Shevington with Lower Ground &amp; Moor</t>
  </si>
  <si>
    <t>E05015007</t>
  </si>
  <si>
    <t>Standish with Langtree</t>
  </si>
  <si>
    <t>E05015008</t>
  </si>
  <si>
    <t>Tyldesley &amp; Mosley Common</t>
  </si>
  <si>
    <t>E05015009</t>
  </si>
  <si>
    <t>Wigan Central</t>
  </si>
  <si>
    <t>E05015010</t>
  </si>
  <si>
    <t>Wigan West</t>
  </si>
  <si>
    <t>E05015011</t>
  </si>
  <si>
    <t>Winstanley</t>
  </si>
  <si>
    <t>E05015012</t>
  </si>
  <si>
    <t>Worsley Mesnes</t>
  </si>
  <si>
    <t>E05015013</t>
  </si>
  <si>
    <t>Audley &amp; Queen's Park</t>
  </si>
  <si>
    <t>E05011508</t>
  </si>
  <si>
    <t>Bastwell &amp; Daisyfield</t>
  </si>
  <si>
    <t>E05011509</t>
  </si>
  <si>
    <t>Billinge &amp; Beardwood</t>
  </si>
  <si>
    <t>E05011510</t>
  </si>
  <si>
    <t>Blackburn Central</t>
  </si>
  <si>
    <t>E05011511</t>
  </si>
  <si>
    <t>Blackburn South &amp; Lower Darwen</t>
  </si>
  <si>
    <t>E05011512</t>
  </si>
  <si>
    <t>Blackburn South East</t>
  </si>
  <si>
    <t>E05011513</t>
  </si>
  <si>
    <t>Darwen East</t>
  </si>
  <si>
    <t>E05011514</t>
  </si>
  <si>
    <t>Darwen South</t>
  </si>
  <si>
    <t>E05011515</t>
  </si>
  <si>
    <t>Darwen West</t>
  </si>
  <si>
    <t>E05011516</t>
  </si>
  <si>
    <t>Ewood</t>
  </si>
  <si>
    <t>E05011517</t>
  </si>
  <si>
    <t>Little Harwood &amp; Whitebirk</t>
  </si>
  <si>
    <t>E05011518</t>
  </si>
  <si>
    <t>Livesey with Pleasington</t>
  </si>
  <si>
    <t>E05011519</t>
  </si>
  <si>
    <t>Mill Hill &amp; Moorgate</t>
  </si>
  <si>
    <t>E05011520</t>
  </si>
  <si>
    <t>Roe Lee</t>
  </si>
  <si>
    <t>E05011521</t>
  </si>
  <si>
    <t>Shear Brow &amp; Corporation Park</t>
  </si>
  <si>
    <t>E05011522</t>
  </si>
  <si>
    <t>Wensley Fold</t>
  </si>
  <si>
    <t>E05011523</t>
  </si>
  <si>
    <t>West Pennine</t>
  </si>
  <si>
    <t>E05011524</t>
  </si>
  <si>
    <t>Anchorsholme</t>
  </si>
  <si>
    <t>E05015186</t>
  </si>
  <si>
    <t>Bispham</t>
  </si>
  <si>
    <t>E05015187</t>
  </si>
  <si>
    <t>Bloomfield</t>
  </si>
  <si>
    <t>E05015188</t>
  </si>
  <si>
    <t>Brunswick</t>
  </si>
  <si>
    <t>E05015189</t>
  </si>
  <si>
    <t>E05015190</t>
  </si>
  <si>
    <t>Clifton</t>
  </si>
  <si>
    <t>E05015191</t>
  </si>
  <si>
    <t>Greenlands</t>
  </si>
  <si>
    <t>E05015192</t>
  </si>
  <si>
    <t>Hawes Side</t>
  </si>
  <si>
    <t>E05015193</t>
  </si>
  <si>
    <t>E05015194</t>
  </si>
  <si>
    <t>Ingthorpe</t>
  </si>
  <si>
    <t>E05015195</t>
  </si>
  <si>
    <t>Layton</t>
  </si>
  <si>
    <t>E05015196</t>
  </si>
  <si>
    <t>Marton</t>
  </si>
  <si>
    <t>E05015197</t>
  </si>
  <si>
    <t>Norbreck</t>
  </si>
  <si>
    <t>E05015198</t>
  </si>
  <si>
    <t>E05015199</t>
  </si>
  <si>
    <t>Squires Gate</t>
  </si>
  <si>
    <t>E05015200</t>
  </si>
  <si>
    <t>E05015201</t>
  </si>
  <si>
    <t>Talbot</t>
  </si>
  <si>
    <t>E05015202</t>
  </si>
  <si>
    <t>Tyldesley</t>
  </si>
  <si>
    <t>E05015203</t>
  </si>
  <si>
    <t>E05015204</t>
  </si>
  <si>
    <t>Warbreck</t>
  </si>
  <si>
    <t>E05015205</t>
  </si>
  <si>
    <t>Waterloo</t>
  </si>
  <si>
    <t>E05015206</t>
  </si>
  <si>
    <t>Bank Hall</t>
  </si>
  <si>
    <t>E05005150</t>
  </si>
  <si>
    <t>Briercliffe</t>
  </si>
  <si>
    <t>E05005151</t>
  </si>
  <si>
    <t>Brunshaw</t>
  </si>
  <si>
    <t>E05005152</t>
  </si>
  <si>
    <t>Cliviger with Worsthorne</t>
  </si>
  <si>
    <t>E05005153</t>
  </si>
  <si>
    <t>Coal Clough with Deerplay</t>
  </si>
  <si>
    <t>E05005154</t>
  </si>
  <si>
    <t>Daneshouse with Stoneyholme</t>
  </si>
  <si>
    <t>E05005155</t>
  </si>
  <si>
    <t>Gannow</t>
  </si>
  <si>
    <t>E05005156</t>
  </si>
  <si>
    <t>Gawthorpe</t>
  </si>
  <si>
    <t>E05005157</t>
  </si>
  <si>
    <t>Hapton with Park</t>
  </si>
  <si>
    <t>E05005158</t>
  </si>
  <si>
    <t>Lanehead</t>
  </si>
  <si>
    <t>E05005159</t>
  </si>
  <si>
    <t>Queensgate</t>
  </si>
  <si>
    <t>E05005160</t>
  </si>
  <si>
    <t>Rosegrove with Lowerhouse</t>
  </si>
  <si>
    <t>E05005161</t>
  </si>
  <si>
    <t>Rosehill with Burnley Wood</t>
  </si>
  <si>
    <t>E05005162</t>
  </si>
  <si>
    <t>E05005163</t>
  </si>
  <si>
    <t>Whittlefield with Ightenhill</t>
  </si>
  <si>
    <t>E05005164</t>
  </si>
  <si>
    <t>Adlington &amp; Anderton</t>
  </si>
  <si>
    <t>E05013064</t>
  </si>
  <si>
    <t>Buckshaw &amp; Whittle</t>
  </si>
  <si>
    <t>E05013065</t>
  </si>
  <si>
    <t>Chorley East</t>
  </si>
  <si>
    <t>E05013066</t>
  </si>
  <si>
    <t>Chorley North &amp; Astley</t>
  </si>
  <si>
    <t>E05013069</t>
  </si>
  <si>
    <t>Chorley North East</t>
  </si>
  <si>
    <t>E05013067</t>
  </si>
  <si>
    <t>Chorley North West</t>
  </si>
  <si>
    <t>E05013068</t>
  </si>
  <si>
    <t>Chorley South East &amp; Heath Charnock</t>
  </si>
  <si>
    <t>E05013070</t>
  </si>
  <si>
    <t>Chorley South West</t>
  </si>
  <si>
    <t>E05013071</t>
  </si>
  <si>
    <t>Clayton East, Brindle &amp; Hoghton</t>
  </si>
  <si>
    <t>E05013072</t>
  </si>
  <si>
    <t>Clayton West &amp; Cuerden</t>
  </si>
  <si>
    <t>E05013073</t>
  </si>
  <si>
    <t>Coppull</t>
  </si>
  <si>
    <t>E05013074</t>
  </si>
  <si>
    <t>Croston, Mawdesley &amp; Euxton South</t>
  </si>
  <si>
    <t>E05013075</t>
  </si>
  <si>
    <t>Eccleston, Heskin &amp; Charnock Richard</t>
  </si>
  <si>
    <t>E05013076</t>
  </si>
  <si>
    <t>Euxton</t>
  </si>
  <si>
    <t>E05013077</t>
  </si>
  <si>
    <t>Ansdell &amp; Fairhaven</t>
  </si>
  <si>
    <t>E05014538</t>
  </si>
  <si>
    <t>Ashton</t>
  </si>
  <si>
    <t>E05014539</t>
  </si>
  <si>
    <t>Carnegie</t>
  </si>
  <si>
    <t>E05014540</t>
  </si>
  <si>
    <t>Freckleton Village</t>
  </si>
  <si>
    <t>E05014541</t>
  </si>
  <si>
    <t>Heyhouses</t>
  </si>
  <si>
    <t>E05014542</t>
  </si>
  <si>
    <t>Kilgrimol</t>
  </si>
  <si>
    <t>E05014543</t>
  </si>
  <si>
    <t>Kilnhouse</t>
  </si>
  <si>
    <t>E05014544</t>
  </si>
  <si>
    <t>Kirkham</t>
  </si>
  <si>
    <t>E05014545</t>
  </si>
  <si>
    <t>Lytham East</t>
  </si>
  <si>
    <t>E05014546</t>
  </si>
  <si>
    <t>Lytham West</t>
  </si>
  <si>
    <t>E05014547</t>
  </si>
  <si>
    <t>Medlar-with-Wesham</t>
  </si>
  <si>
    <t>E05014548</t>
  </si>
  <si>
    <t>E05014549</t>
  </si>
  <si>
    <t>Rural East Fylde</t>
  </si>
  <si>
    <t>E05014550</t>
  </si>
  <si>
    <t>Rural North Fylde</t>
  </si>
  <si>
    <t>E05014551</t>
  </si>
  <si>
    <t>Staining</t>
  </si>
  <si>
    <t>E05014552</t>
  </si>
  <si>
    <t>Warton</t>
  </si>
  <si>
    <t>E05014553</t>
  </si>
  <si>
    <t>Wrea Green with Westby</t>
  </si>
  <si>
    <t>E05014554</t>
  </si>
  <si>
    <t>Altham</t>
  </si>
  <si>
    <t>E05005206</t>
  </si>
  <si>
    <t>E05005207</t>
  </si>
  <si>
    <t>Baxenden</t>
  </si>
  <si>
    <t>E05005208</t>
  </si>
  <si>
    <t>E05005209</t>
  </si>
  <si>
    <t>Church</t>
  </si>
  <si>
    <t>E05005210</t>
  </si>
  <si>
    <t>Clayton-le-Moors</t>
  </si>
  <si>
    <t>E05005211</t>
  </si>
  <si>
    <t>Huncoat</t>
  </si>
  <si>
    <t>E05005212</t>
  </si>
  <si>
    <t>Immanuel</t>
  </si>
  <si>
    <t>E05005213</t>
  </si>
  <si>
    <t>Milnshaw</t>
  </si>
  <si>
    <t>E05005214</t>
  </si>
  <si>
    <t>Netherton</t>
  </si>
  <si>
    <t>E05005215</t>
  </si>
  <si>
    <t>Overton</t>
  </si>
  <si>
    <t>E05005216</t>
  </si>
  <si>
    <t>Peel</t>
  </si>
  <si>
    <t>E05005217</t>
  </si>
  <si>
    <t>Rishton</t>
  </si>
  <si>
    <t>E05005218</t>
  </si>
  <si>
    <t>Spring Hill</t>
  </si>
  <si>
    <t>E05005221</t>
  </si>
  <si>
    <t>St. Andrew's</t>
  </si>
  <si>
    <t>E05005219</t>
  </si>
  <si>
    <t>St. Oswald's</t>
  </si>
  <si>
    <t>E05005220</t>
  </si>
  <si>
    <t>Bare</t>
  </si>
  <si>
    <t>E05014885</t>
  </si>
  <si>
    <t>Bolton &amp; Slyne</t>
  </si>
  <si>
    <t>E05014886</t>
  </si>
  <si>
    <t>Bowerham</t>
  </si>
  <si>
    <t>E05014887</t>
  </si>
  <si>
    <t>Bulk</t>
  </si>
  <si>
    <t>E05014888</t>
  </si>
  <si>
    <t>Carnforth &amp; Millhead</t>
  </si>
  <si>
    <t>E05014889</t>
  </si>
  <si>
    <t>E05014890</t>
  </si>
  <si>
    <t>Ellel</t>
  </si>
  <si>
    <t>E05014891</t>
  </si>
  <si>
    <t>Halton-with-Aughton &amp; Kellet</t>
  </si>
  <si>
    <t>E05014892</t>
  </si>
  <si>
    <t>Heysham Central</t>
  </si>
  <si>
    <t>E05014893</t>
  </si>
  <si>
    <t>Heysham North</t>
  </si>
  <si>
    <t>E05014894</t>
  </si>
  <si>
    <t>Heysham South</t>
  </si>
  <si>
    <t>E05014895</t>
  </si>
  <si>
    <t>John O'Gaunt</t>
  </si>
  <si>
    <t>E05014896</t>
  </si>
  <si>
    <t>Lower Lune Valley</t>
  </si>
  <si>
    <t>E05014897</t>
  </si>
  <si>
    <t>Marsh</t>
  </si>
  <si>
    <t>E05014898</t>
  </si>
  <si>
    <t>E05014899</t>
  </si>
  <si>
    <t>Poulton</t>
  </si>
  <si>
    <t>E05014900</t>
  </si>
  <si>
    <t>Scale Hall</t>
  </si>
  <si>
    <t>E05014901</t>
  </si>
  <si>
    <t>Scotforth East</t>
  </si>
  <si>
    <t>E05014902</t>
  </si>
  <si>
    <t>Scotforth West</t>
  </si>
  <si>
    <t>E05014903</t>
  </si>
  <si>
    <t>Silverdale</t>
  </si>
  <si>
    <t>E05014904</t>
  </si>
  <si>
    <t>Skerton</t>
  </si>
  <si>
    <t>E05014905</t>
  </si>
  <si>
    <t>Torrisholme</t>
  </si>
  <si>
    <t>E05014906</t>
  </si>
  <si>
    <t>E05014907</t>
  </si>
  <si>
    <t>Upper Lune Valley</t>
  </si>
  <si>
    <t>E05014908</t>
  </si>
  <si>
    <t>E05014909</t>
  </si>
  <si>
    <t>E05014910</t>
  </si>
  <si>
    <t>E05014911</t>
  </si>
  <si>
    <t>Barnoldswick</t>
  </si>
  <si>
    <t>E05013200</t>
  </si>
  <si>
    <t>Barrowford &amp; Pendleside</t>
  </si>
  <si>
    <t>E05013201</t>
  </si>
  <si>
    <t>Boulsworth &amp; Foulridge</t>
  </si>
  <si>
    <t>E05013202</t>
  </si>
  <si>
    <t>Bradley</t>
  </si>
  <si>
    <t>E05013203</t>
  </si>
  <si>
    <t>Brierfield East &amp; Clover Hill</t>
  </si>
  <si>
    <t>E05013204</t>
  </si>
  <si>
    <t>Brierfield West &amp; Reedley</t>
  </si>
  <si>
    <t>E05013205</t>
  </si>
  <si>
    <t>Earby &amp; Coates</t>
  </si>
  <si>
    <t>E05013206</t>
  </si>
  <si>
    <t>Fence &amp; Higham</t>
  </si>
  <si>
    <t>E05013207</t>
  </si>
  <si>
    <t>Marsden &amp; Southfield</t>
  </si>
  <si>
    <t>E05013208</t>
  </si>
  <si>
    <t>Vivary Bridge</t>
  </si>
  <si>
    <t>E05013209</t>
  </si>
  <si>
    <t>Waterside &amp; Horsfield</t>
  </si>
  <si>
    <t>E05013210</t>
  </si>
  <si>
    <t>Whitefield &amp; Walverden</t>
  </si>
  <si>
    <t>E05013211</t>
  </si>
  <si>
    <t>E05012193</t>
  </si>
  <si>
    <t>Brookfield</t>
  </si>
  <si>
    <t>E05012194</t>
  </si>
  <si>
    <t>Cadley</t>
  </si>
  <si>
    <t>E05012195</t>
  </si>
  <si>
    <t>City Centre</t>
  </si>
  <si>
    <t>E05012196</t>
  </si>
  <si>
    <t>Deepdale</t>
  </si>
  <si>
    <t>E05012197</t>
  </si>
  <si>
    <t>Fishwick &amp; Frenchwood</t>
  </si>
  <si>
    <t>E05012198</t>
  </si>
  <si>
    <t>Garrison</t>
  </si>
  <si>
    <t>E05012199</t>
  </si>
  <si>
    <t>E05012200</t>
  </si>
  <si>
    <t>Ingol &amp; Cottam</t>
  </si>
  <si>
    <t>E05012201</t>
  </si>
  <si>
    <t>Lea &amp; Larches</t>
  </si>
  <si>
    <t>E05012202</t>
  </si>
  <si>
    <t>Plungington</t>
  </si>
  <si>
    <t>E05012203</t>
  </si>
  <si>
    <t>Preston Rural East</t>
  </si>
  <si>
    <t>E05012204</t>
  </si>
  <si>
    <t>Preston Rural North</t>
  </si>
  <si>
    <t>E05012205</t>
  </si>
  <si>
    <t>Ribbleton</t>
  </si>
  <si>
    <t>E05012206</t>
  </si>
  <si>
    <t>Sharoe Green</t>
  </si>
  <si>
    <t>E05012208</t>
  </si>
  <si>
    <t>St. Matthew's</t>
  </si>
  <si>
    <t>E05012207</t>
  </si>
  <si>
    <t>Alston &amp; Hothersall</t>
  </si>
  <si>
    <t>E05012000</t>
  </si>
  <si>
    <t>Billington &amp; Langho</t>
  </si>
  <si>
    <t>E05012001</t>
  </si>
  <si>
    <t>Bowland</t>
  </si>
  <si>
    <t>E05012002</t>
  </si>
  <si>
    <t>Brockhall &amp; Dinckley</t>
  </si>
  <si>
    <t>E05012003</t>
  </si>
  <si>
    <t>Chatburn</t>
  </si>
  <si>
    <t>E05012004</t>
  </si>
  <si>
    <t>Chipping</t>
  </si>
  <si>
    <t>E05012005</t>
  </si>
  <si>
    <t>Clayton-le-Dale &amp; Salesbury</t>
  </si>
  <si>
    <t>E05012006</t>
  </si>
  <si>
    <t>Derby &amp; Thornley</t>
  </si>
  <si>
    <t>E05012007</t>
  </si>
  <si>
    <t>Dilworth</t>
  </si>
  <si>
    <t>E05012008</t>
  </si>
  <si>
    <t>East Whalley, Read &amp; Simonstone</t>
  </si>
  <si>
    <t>E05012009</t>
  </si>
  <si>
    <t>Edisford &amp; Low Moor</t>
  </si>
  <si>
    <t>E05012010</t>
  </si>
  <si>
    <t>Gisburn &amp; Rimington</t>
  </si>
  <si>
    <t>E05012011</t>
  </si>
  <si>
    <t>Hurst Green &amp; Whitewell</t>
  </si>
  <si>
    <t>E05012012</t>
  </si>
  <si>
    <t>Littlemoor</t>
  </si>
  <si>
    <t>E05012013</t>
  </si>
  <si>
    <t>Mellor</t>
  </si>
  <si>
    <t>E05012014</t>
  </si>
  <si>
    <t>E05012015</t>
  </si>
  <si>
    <t>Ribchester</t>
  </si>
  <si>
    <t>E05012016</t>
  </si>
  <si>
    <t>Sabden</t>
  </si>
  <si>
    <t>E05012017</t>
  </si>
  <si>
    <t>Salthill</t>
  </si>
  <si>
    <t>E05012019</t>
  </si>
  <si>
    <t>E05012018</t>
  </si>
  <si>
    <t>Waddington, Bashall Eaves &amp; Mitton</t>
  </si>
  <si>
    <t>E05012020</t>
  </si>
  <si>
    <t>West Bradford &amp; Grindleton</t>
  </si>
  <si>
    <t>E05012021</t>
  </si>
  <si>
    <t>Whalley &amp; Painter Wood</t>
  </si>
  <si>
    <t>E05012022</t>
  </si>
  <si>
    <t>Whalley Nethertown</t>
  </si>
  <si>
    <t>E05012023</t>
  </si>
  <si>
    <t>Wilpshire &amp; Ramsgreave</t>
  </si>
  <si>
    <t>E05012024</t>
  </si>
  <si>
    <t>Wiswell &amp; Barrow</t>
  </si>
  <si>
    <t>E05012025</t>
  </si>
  <si>
    <t>Bacup</t>
  </si>
  <si>
    <t>E05015817</t>
  </si>
  <si>
    <t>Britannia &amp; Lee Mill</t>
  </si>
  <si>
    <t>E05015818</t>
  </si>
  <si>
    <t>Goodshaw &amp; Cribden</t>
  </si>
  <si>
    <t>E05015819</t>
  </si>
  <si>
    <t>Greenfield &amp; Eden</t>
  </si>
  <si>
    <t>E05015820</t>
  </si>
  <si>
    <t>Hareholme &amp; Waterfoot</t>
  </si>
  <si>
    <t>E05015821</t>
  </si>
  <si>
    <t>Haslingden</t>
  </si>
  <si>
    <t>E05015822</t>
  </si>
  <si>
    <t>Helmshore</t>
  </si>
  <si>
    <t>E05015823</t>
  </si>
  <si>
    <t>Longholme</t>
  </si>
  <si>
    <t>E05015824</t>
  </si>
  <si>
    <t>Whitewell &amp; Stacksteads</t>
  </si>
  <si>
    <t>E05015825</t>
  </si>
  <si>
    <t>Whitworth</t>
  </si>
  <si>
    <t>E05015826</t>
  </si>
  <si>
    <t>Bamber Bridge East</t>
  </si>
  <si>
    <t>E05010214</t>
  </si>
  <si>
    <t>Bamber Bridge West</t>
  </si>
  <si>
    <t>E05010215</t>
  </si>
  <si>
    <t>Broad Oak</t>
  </si>
  <si>
    <t>E05010216</t>
  </si>
  <si>
    <t>Broadfield</t>
  </si>
  <si>
    <t>E05010217</t>
  </si>
  <si>
    <t>Buckshaw &amp; Worden</t>
  </si>
  <si>
    <t>E05010218</t>
  </si>
  <si>
    <t>Charnock</t>
  </si>
  <si>
    <t>E05010219</t>
  </si>
  <si>
    <t>Coupe Green &amp; Gregson Lane</t>
  </si>
  <si>
    <t>E05010220</t>
  </si>
  <si>
    <t>Earnshaw Bridge</t>
  </si>
  <si>
    <t>E05010221</t>
  </si>
  <si>
    <t>Farington East</t>
  </si>
  <si>
    <t>E05010222</t>
  </si>
  <si>
    <t>Farington West</t>
  </si>
  <si>
    <t>E05010223</t>
  </si>
  <si>
    <t>Hoole</t>
  </si>
  <si>
    <t>E05010224</t>
  </si>
  <si>
    <t>Howick &amp; Priory</t>
  </si>
  <si>
    <t>E05010225</t>
  </si>
  <si>
    <t>Leyland Central</t>
  </si>
  <si>
    <t>E05010226</t>
  </si>
  <si>
    <t>Longton &amp; Hutton West</t>
  </si>
  <si>
    <t>E05010227</t>
  </si>
  <si>
    <t>Lostock Hall</t>
  </si>
  <si>
    <t>E05010228</t>
  </si>
  <si>
    <t>Middleforth</t>
  </si>
  <si>
    <t>E05010229</t>
  </si>
  <si>
    <t>E05010230</t>
  </si>
  <si>
    <t>New Longton &amp; Hutton East</t>
  </si>
  <si>
    <t>E05010231</t>
  </si>
  <si>
    <t>Samlesbury &amp; Walton</t>
  </si>
  <si>
    <t>E05010233</t>
  </si>
  <si>
    <t>Seven Stars</t>
  </si>
  <si>
    <t>E05010234</t>
  </si>
  <si>
    <t>St. Ambrose</t>
  </si>
  <si>
    <t>E05010232</t>
  </si>
  <si>
    <t>Walton-le-Dale East</t>
  </si>
  <si>
    <t>E05010235</t>
  </si>
  <si>
    <t>Walton-le-Dale West</t>
  </si>
  <si>
    <t>E05010236</t>
  </si>
  <si>
    <t>Aughton &amp; Holborn</t>
  </si>
  <si>
    <t>E05014929</t>
  </si>
  <si>
    <t>Burscough Bridge &amp; Rufford</t>
  </si>
  <si>
    <t>E05014930</t>
  </si>
  <si>
    <t>Burscough Town</t>
  </si>
  <si>
    <t>E05014931</t>
  </si>
  <si>
    <t>North Meols &amp; Hesketh Bank</t>
  </si>
  <si>
    <t>E05014932</t>
  </si>
  <si>
    <t>Old Skelmersdale</t>
  </si>
  <si>
    <t>E05014933</t>
  </si>
  <si>
    <t>Ormskirk East</t>
  </si>
  <si>
    <t>E05014934</t>
  </si>
  <si>
    <t>Ormskirk West</t>
  </si>
  <si>
    <t>E05014935</t>
  </si>
  <si>
    <t>Rural North East</t>
  </si>
  <si>
    <t>E05014936</t>
  </si>
  <si>
    <t>Rural South</t>
  </si>
  <si>
    <t>E05014937</t>
  </si>
  <si>
    <t>E05014938</t>
  </si>
  <si>
    <t>Skelmersdale North</t>
  </si>
  <si>
    <t>E05014939</t>
  </si>
  <si>
    <t>Skelmersdale South</t>
  </si>
  <si>
    <t>E05014940</t>
  </si>
  <si>
    <t>Tanhouse &amp; Skelmersdale Town Centre</t>
  </si>
  <si>
    <t>E05014941</t>
  </si>
  <si>
    <t>Tarleton Village</t>
  </si>
  <si>
    <t>E05014942</t>
  </si>
  <si>
    <t>Up Holland</t>
  </si>
  <si>
    <t>E05014943</t>
  </si>
  <si>
    <t>Bourne</t>
  </si>
  <si>
    <t>E05009932</t>
  </si>
  <si>
    <t>Breck</t>
  </si>
  <si>
    <t>E05009933</t>
  </si>
  <si>
    <t>Brock with Catterall</t>
  </si>
  <si>
    <t>E05009934</t>
  </si>
  <si>
    <t>Calder</t>
  </si>
  <si>
    <t>E05009935</t>
  </si>
  <si>
    <t>Carleton</t>
  </si>
  <si>
    <t>E05009936</t>
  </si>
  <si>
    <t>Cleveleys Park</t>
  </si>
  <si>
    <t>E05009937</t>
  </si>
  <si>
    <t>Garstang</t>
  </si>
  <si>
    <t>E05009938</t>
  </si>
  <si>
    <t>Great Eccleston</t>
  </si>
  <si>
    <t>E05009939</t>
  </si>
  <si>
    <t>Hambleton &amp; Stalmine</t>
  </si>
  <si>
    <t>E05009940</t>
  </si>
  <si>
    <t>Hardhorn with High Cross</t>
  </si>
  <si>
    <t>E05009941</t>
  </si>
  <si>
    <t>E05009942</t>
  </si>
  <si>
    <t>Marsh Mill</t>
  </si>
  <si>
    <t>E05009943</t>
  </si>
  <si>
    <t>Mount</t>
  </si>
  <si>
    <t>E05009944</t>
  </si>
  <si>
    <t>E05009945</t>
  </si>
  <si>
    <t>Pharos</t>
  </si>
  <si>
    <t>E05009946</t>
  </si>
  <si>
    <t>Pheasant's Wood</t>
  </si>
  <si>
    <t>E05009947</t>
  </si>
  <si>
    <t>Pilling</t>
  </si>
  <si>
    <t>E05009948</t>
  </si>
  <si>
    <t>Preesall</t>
  </si>
  <si>
    <t>E05009949</t>
  </si>
  <si>
    <t>Rossall</t>
  </si>
  <si>
    <t>E05009950</t>
  </si>
  <si>
    <t>Stanah</t>
  </si>
  <si>
    <t>E05009951</t>
  </si>
  <si>
    <t>Tithebarn</t>
  </si>
  <si>
    <t>E05009952</t>
  </si>
  <si>
    <t>Victoria &amp; Norcross</t>
  </si>
  <si>
    <t>E05009953</t>
  </si>
  <si>
    <t>Warren</t>
  </si>
  <si>
    <t>E05009954</t>
  </si>
  <si>
    <t>Wyresdale</t>
  </si>
  <si>
    <t>E05009955</t>
  </si>
  <si>
    <t>Cherryfield</t>
  </si>
  <si>
    <t>E05010935</t>
  </si>
  <si>
    <t>Halewood North</t>
  </si>
  <si>
    <t>E05010936</t>
  </si>
  <si>
    <t>Halewood South</t>
  </si>
  <si>
    <t>E05010937</t>
  </si>
  <si>
    <t>E05010938</t>
  </si>
  <si>
    <t>Page Moss</t>
  </si>
  <si>
    <t>E05010939</t>
  </si>
  <si>
    <t>Prescot North</t>
  </si>
  <si>
    <t>E05010940</t>
  </si>
  <si>
    <t>Prescot South</t>
  </si>
  <si>
    <t>E05010941</t>
  </si>
  <si>
    <t>Roby</t>
  </si>
  <si>
    <t>E05010942</t>
  </si>
  <si>
    <t>Shevington</t>
  </si>
  <si>
    <t>E05010943</t>
  </si>
  <si>
    <t>St. Gabriels</t>
  </si>
  <si>
    <t>E05010944</t>
  </si>
  <si>
    <t>St. Michaels</t>
  </si>
  <si>
    <t>E05010945</t>
  </si>
  <si>
    <t>Stockbridge</t>
  </si>
  <si>
    <t>E05010946</t>
  </si>
  <si>
    <t>Swanside</t>
  </si>
  <si>
    <t>E05010947</t>
  </si>
  <si>
    <t>Whiston &amp; Cronton</t>
  </si>
  <si>
    <t>E05010948</t>
  </si>
  <si>
    <t>Whitefield</t>
  </si>
  <si>
    <t>E05010949</t>
  </si>
  <si>
    <t>Aigburth</t>
  </si>
  <si>
    <t>E05015277</t>
  </si>
  <si>
    <t>Allerton</t>
  </si>
  <si>
    <t>E05015278</t>
  </si>
  <si>
    <t>Anfield</t>
  </si>
  <si>
    <t>E05015279</t>
  </si>
  <si>
    <t>Arundel</t>
  </si>
  <si>
    <t>E05015280</t>
  </si>
  <si>
    <t>Belle Vale</t>
  </si>
  <si>
    <t>E05015281</t>
  </si>
  <si>
    <t>Broadgreen</t>
  </si>
  <si>
    <t>E05015282</t>
  </si>
  <si>
    <t>Brownlow Hill</t>
  </si>
  <si>
    <t>E05015283</t>
  </si>
  <si>
    <t>Calderstones</t>
  </si>
  <si>
    <t>E05015284</t>
  </si>
  <si>
    <t>Canning</t>
  </si>
  <si>
    <t>E05015285</t>
  </si>
  <si>
    <t>Childwall</t>
  </si>
  <si>
    <t>E05015286</t>
  </si>
  <si>
    <t>E05015287</t>
  </si>
  <si>
    <t>City Centre North</t>
  </si>
  <si>
    <t>E05015288</t>
  </si>
  <si>
    <t>City Centre South</t>
  </si>
  <si>
    <t>E05015289</t>
  </si>
  <si>
    <t>Clubmoor East</t>
  </si>
  <si>
    <t>E05015290</t>
  </si>
  <si>
    <t>Clubmoor West</t>
  </si>
  <si>
    <t>E05015291</t>
  </si>
  <si>
    <t>County</t>
  </si>
  <si>
    <t>E05015292</t>
  </si>
  <si>
    <t>Croxteth</t>
  </si>
  <si>
    <t>E05015293</t>
  </si>
  <si>
    <t>Croxteth Country Park</t>
  </si>
  <si>
    <t>E05015294</t>
  </si>
  <si>
    <t>Dingle</t>
  </si>
  <si>
    <t>E05015295</t>
  </si>
  <si>
    <t>Edge Hill</t>
  </si>
  <si>
    <t>E05015296</t>
  </si>
  <si>
    <t>Everton East</t>
  </si>
  <si>
    <t>E05015297</t>
  </si>
  <si>
    <t>Everton North</t>
  </si>
  <si>
    <t>E05015298</t>
  </si>
  <si>
    <t>Everton West</t>
  </si>
  <si>
    <t>E05015299</t>
  </si>
  <si>
    <t>Fazakerley East</t>
  </si>
  <si>
    <t>E05015300</t>
  </si>
  <si>
    <t>Fazakerley North</t>
  </si>
  <si>
    <t>E05015301</t>
  </si>
  <si>
    <t>Fazakerley West</t>
  </si>
  <si>
    <t>E05015302</t>
  </si>
  <si>
    <t>Festival Gardens</t>
  </si>
  <si>
    <t>E05015303</t>
  </si>
  <si>
    <t>Garston</t>
  </si>
  <si>
    <t>E05015304</t>
  </si>
  <si>
    <t>Gateacre</t>
  </si>
  <si>
    <t>E05015305</t>
  </si>
  <si>
    <t>Grassendale &amp; Cressington</t>
  </si>
  <si>
    <t>E05015306</t>
  </si>
  <si>
    <t>Greenbank Park</t>
  </si>
  <si>
    <t>E05015307</t>
  </si>
  <si>
    <t>Kensington &amp; Fairfield</t>
  </si>
  <si>
    <t>E05015308</t>
  </si>
  <si>
    <t>Kirkdale East</t>
  </si>
  <si>
    <t>E05015309</t>
  </si>
  <si>
    <t>Kirkdale West</t>
  </si>
  <si>
    <t>E05015310</t>
  </si>
  <si>
    <t>Knotty Ash &amp; Dovecot Park</t>
  </si>
  <si>
    <t>E05015311</t>
  </si>
  <si>
    <t>Mossley Hill</t>
  </si>
  <si>
    <t>E05015312</t>
  </si>
  <si>
    <t>Much Woolton &amp; Hunts Cross</t>
  </si>
  <si>
    <t>E05015313</t>
  </si>
  <si>
    <t>Norris Green</t>
  </si>
  <si>
    <t>E05015314</t>
  </si>
  <si>
    <t>Old Swan East</t>
  </si>
  <si>
    <t>E05015315</t>
  </si>
  <si>
    <t>Old Swan West</t>
  </si>
  <si>
    <t>E05015316</t>
  </si>
  <si>
    <t>Orrell Park</t>
  </si>
  <si>
    <t>E05015317</t>
  </si>
  <si>
    <t>Penny Lane</t>
  </si>
  <si>
    <t>E05015318</t>
  </si>
  <si>
    <t>Princes Park</t>
  </si>
  <si>
    <t>E05015319</t>
  </si>
  <si>
    <t>Sandfield Park</t>
  </si>
  <si>
    <t>E05015320</t>
  </si>
  <si>
    <t>Sefton Park</t>
  </si>
  <si>
    <t>E05015321</t>
  </si>
  <si>
    <t>Smithdown</t>
  </si>
  <si>
    <t>E05015322</t>
  </si>
  <si>
    <t>Speke</t>
  </si>
  <si>
    <t>E05015323</t>
  </si>
  <si>
    <t>E05015324</t>
  </si>
  <si>
    <t>St Michaels</t>
  </si>
  <si>
    <t>E05015325</t>
  </si>
  <si>
    <t>Stoneycroft</t>
  </si>
  <si>
    <t>E05015326</t>
  </si>
  <si>
    <t>Toxteth</t>
  </si>
  <si>
    <t>E05015327</t>
  </si>
  <si>
    <t>Tuebrook Breckside Park</t>
  </si>
  <si>
    <t>E05015328</t>
  </si>
  <si>
    <t>Tuebrook Larkhill</t>
  </si>
  <si>
    <t>E05015329</t>
  </si>
  <si>
    <t>E05015330</t>
  </si>
  <si>
    <t>E05015331</t>
  </si>
  <si>
    <t>Waterfront North</t>
  </si>
  <si>
    <t>E05015332</t>
  </si>
  <si>
    <t>Waterfront South</t>
  </si>
  <si>
    <t>E05015333</t>
  </si>
  <si>
    <t>Wavertree Garden Suburb</t>
  </si>
  <si>
    <t>E05015334</t>
  </si>
  <si>
    <t>Wavertree Village</t>
  </si>
  <si>
    <t>E05015335</t>
  </si>
  <si>
    <t>West Derby Deysbrook</t>
  </si>
  <si>
    <t>E05015336</t>
  </si>
  <si>
    <t>West Derby Leyfield</t>
  </si>
  <si>
    <t>E05015337</t>
  </si>
  <si>
    <t>West Derby Muirhead</t>
  </si>
  <si>
    <t>E05015338</t>
  </si>
  <si>
    <t>Woolton Village</t>
  </si>
  <si>
    <t>E05015339</t>
  </si>
  <si>
    <t>Yew Tree</t>
  </si>
  <si>
    <t>E05015340</t>
  </si>
  <si>
    <t>Ainsdale</t>
  </si>
  <si>
    <t>E05000932</t>
  </si>
  <si>
    <t>Birkdale</t>
  </si>
  <si>
    <t>E05000933</t>
  </si>
  <si>
    <t>Blundellsands</t>
  </si>
  <si>
    <t>E05000934</t>
  </si>
  <si>
    <t>E05000935</t>
  </si>
  <si>
    <t>E05000936</t>
  </si>
  <si>
    <t>E05000937</t>
  </si>
  <si>
    <t>Duke's</t>
  </si>
  <si>
    <t>E05000938</t>
  </si>
  <si>
    <t>Ford</t>
  </si>
  <si>
    <t>E05000939</t>
  </si>
  <si>
    <t>Harington</t>
  </si>
  <si>
    <t>E05000940</t>
  </si>
  <si>
    <t>E05000941</t>
  </si>
  <si>
    <t>E05000942</t>
  </si>
  <si>
    <t>Litherland</t>
  </si>
  <si>
    <t>E05000943</t>
  </si>
  <si>
    <t>E05000944</t>
  </si>
  <si>
    <t>Meols</t>
  </si>
  <si>
    <t>E05000945</t>
  </si>
  <si>
    <t>Molyneux</t>
  </si>
  <si>
    <t>E05000946</t>
  </si>
  <si>
    <t xml:space="preserve">Molyneux </t>
  </si>
  <si>
    <t>Netherton and Orrell</t>
  </si>
  <si>
    <t>E05000947</t>
  </si>
  <si>
    <t>Norwood</t>
  </si>
  <si>
    <t>E05000948</t>
  </si>
  <si>
    <t>E05000949</t>
  </si>
  <si>
    <t>Ravenmeols</t>
  </si>
  <si>
    <t>E05000950</t>
  </si>
  <si>
    <t>St. Oswald</t>
  </si>
  <si>
    <t>E05000951</t>
  </si>
  <si>
    <t>Sudell</t>
  </si>
  <si>
    <t>E05000952</t>
  </si>
  <si>
    <t>E05000953</t>
  </si>
  <si>
    <t>Billinge &amp; Seneley Green</t>
  </si>
  <si>
    <t>E05014120</t>
  </si>
  <si>
    <t>E05014121</t>
  </si>
  <si>
    <t>Bold &amp; Lea Green</t>
  </si>
  <si>
    <t>E05014122</t>
  </si>
  <si>
    <t>Eccleston</t>
  </si>
  <si>
    <t>E05014123</t>
  </si>
  <si>
    <t>Haydock</t>
  </si>
  <si>
    <t>E05014124</t>
  </si>
  <si>
    <t>Moss Bank</t>
  </si>
  <si>
    <t>E05014125</t>
  </si>
  <si>
    <t>Newton-le-Willows East</t>
  </si>
  <si>
    <t>E05014126</t>
  </si>
  <si>
    <t>Newton-le-Willows West</t>
  </si>
  <si>
    <t>E05014127</t>
  </si>
  <si>
    <t>Parr</t>
  </si>
  <si>
    <t>E05014128</t>
  </si>
  <si>
    <t>Peasley Cross &amp; Fingerpost</t>
  </si>
  <si>
    <t>E05014129</t>
  </si>
  <si>
    <t>Rainford</t>
  </si>
  <si>
    <t>E05014130</t>
  </si>
  <si>
    <t>Rainhill</t>
  </si>
  <si>
    <t>E05014131</t>
  </si>
  <si>
    <t>St Helens Town Centre</t>
  </si>
  <si>
    <t>E05014132</t>
  </si>
  <si>
    <t>Sutton North West</t>
  </si>
  <si>
    <t>E05014133</t>
  </si>
  <si>
    <t>Sutton South East</t>
  </si>
  <si>
    <t>E05014134</t>
  </si>
  <si>
    <t>Thatto Heath</t>
  </si>
  <si>
    <t>E05014135</t>
  </si>
  <si>
    <t>E05014136</t>
  </si>
  <si>
    <t>Windle</t>
  </si>
  <si>
    <t>E05014137</t>
  </si>
  <si>
    <t>Bebington</t>
  </si>
  <si>
    <t>E05000954</t>
  </si>
  <si>
    <t>Bidston and St. James</t>
  </si>
  <si>
    <t>E05000955</t>
  </si>
  <si>
    <t>Birkenhead and Tranmere</t>
  </si>
  <si>
    <t>E05000956</t>
  </si>
  <si>
    <t>Bromborough</t>
  </si>
  <si>
    <t>E05000957</t>
  </si>
  <si>
    <t>Clatterbridge</t>
  </si>
  <si>
    <t>E05000958</t>
  </si>
  <si>
    <t>Claughton</t>
  </si>
  <si>
    <t>E05000959</t>
  </si>
  <si>
    <t>Eastham</t>
  </si>
  <si>
    <t>E05000960</t>
  </si>
  <si>
    <t>Greasby, Frankby and Irby</t>
  </si>
  <si>
    <t>E05000961</t>
  </si>
  <si>
    <t>Heswall</t>
  </si>
  <si>
    <t>E05000962</t>
  </si>
  <si>
    <t>Hoylake and Meols</t>
  </si>
  <si>
    <t>E05000963</t>
  </si>
  <si>
    <t>Leasowe and Moreton East</t>
  </si>
  <si>
    <t>E05000964</t>
  </si>
  <si>
    <t>Liscard</t>
  </si>
  <si>
    <t>E05000965</t>
  </si>
  <si>
    <t>Moreton West and Saughall Massie</t>
  </si>
  <si>
    <t>E05000966</t>
  </si>
  <si>
    <t>New Brighton</t>
  </si>
  <si>
    <t>E05000967</t>
  </si>
  <si>
    <t>Oxton</t>
  </si>
  <si>
    <t>E05000968</t>
  </si>
  <si>
    <t>Pensby and Thingwall</t>
  </si>
  <si>
    <t>E05000969</t>
  </si>
  <si>
    <t>Prenton</t>
  </si>
  <si>
    <t>E05000970</t>
  </si>
  <si>
    <t>Rock Ferry</t>
  </si>
  <si>
    <t>E05000971</t>
  </si>
  <si>
    <t>Seacombe</t>
  </si>
  <si>
    <t>E05000972</t>
  </si>
  <si>
    <t>E05000973</t>
  </si>
  <si>
    <t>Wallasey</t>
  </si>
  <si>
    <t>E05000974</t>
  </si>
  <si>
    <t>West Kirby and Thurstaston</t>
  </si>
  <si>
    <t>E05000975</t>
  </si>
  <si>
    <t>Binfield North &amp; Warfield West</t>
  </si>
  <si>
    <t>E05014755</t>
  </si>
  <si>
    <t>Binfield South &amp; Jennett's Park</t>
  </si>
  <si>
    <t>E05014756</t>
  </si>
  <si>
    <t>Bullbrook</t>
  </si>
  <si>
    <t>E05014757</t>
  </si>
  <si>
    <t>Crowthorne</t>
  </si>
  <si>
    <t>E05015571</t>
  </si>
  <si>
    <t>Easthampstead &amp; Wildridings</t>
  </si>
  <si>
    <t>E05014759</t>
  </si>
  <si>
    <t>Great Hollands</t>
  </si>
  <si>
    <t>E05014760</t>
  </si>
  <si>
    <t>Hanworth</t>
  </si>
  <si>
    <t>E05014761</t>
  </si>
  <si>
    <t>Harmans Water &amp; Crown Wood</t>
  </si>
  <si>
    <t>E05015572</t>
  </si>
  <si>
    <t>Owlsmoor &amp; College Town</t>
  </si>
  <si>
    <t>E05014763</t>
  </si>
  <si>
    <t>Priestwood &amp; Garth</t>
  </si>
  <si>
    <t>E05014764</t>
  </si>
  <si>
    <t>Sandhurst</t>
  </si>
  <si>
    <t>E05015573</t>
  </si>
  <si>
    <t>Swinley Forest</t>
  </si>
  <si>
    <t>E05015574</t>
  </si>
  <si>
    <t>Town Centre &amp; The Parks</t>
  </si>
  <si>
    <t>E05014767</t>
  </si>
  <si>
    <t>Whitegrove</t>
  </si>
  <si>
    <t>E05015575</t>
  </si>
  <si>
    <t>Winkfield &amp; Warfield East</t>
  </si>
  <si>
    <t>E05015576</t>
  </si>
  <si>
    <t>E05013864</t>
  </si>
  <si>
    <t>Battle</t>
  </si>
  <si>
    <t>E05013865</t>
  </si>
  <si>
    <t>Caversham</t>
  </si>
  <si>
    <t>E05013866</t>
  </si>
  <si>
    <t>Caversham Heights</t>
  </si>
  <si>
    <t>E05013867</t>
  </si>
  <si>
    <t>E05013868</t>
  </si>
  <si>
    <t>Coley</t>
  </si>
  <si>
    <t>E05013869</t>
  </si>
  <si>
    <t>Emmer Green</t>
  </si>
  <si>
    <t>E05013870</t>
  </si>
  <si>
    <t>Katesgrove</t>
  </si>
  <si>
    <t>E05013871</t>
  </si>
  <si>
    <t>Kentwood</t>
  </si>
  <si>
    <t>E05013872</t>
  </si>
  <si>
    <t>Norcot</t>
  </si>
  <si>
    <t>E05013873</t>
  </si>
  <si>
    <t>E05013874</t>
  </si>
  <si>
    <t>Redlands</t>
  </si>
  <si>
    <t>E05013875</t>
  </si>
  <si>
    <t>Southcote</t>
  </si>
  <si>
    <t>E05013876</t>
  </si>
  <si>
    <t>Thames</t>
  </si>
  <si>
    <t>E05013877</t>
  </si>
  <si>
    <t>Tilehurst</t>
  </si>
  <si>
    <t>E05013878</t>
  </si>
  <si>
    <t>Whitley</t>
  </si>
  <si>
    <t>E05013879</t>
  </si>
  <si>
    <t>Baylis &amp; Salt Hill</t>
  </si>
  <si>
    <t>E05015525</t>
  </si>
  <si>
    <t>Britwell</t>
  </si>
  <si>
    <t>E05015526</t>
  </si>
  <si>
    <t>Chalvey</t>
  </si>
  <si>
    <t>E05015527</t>
  </si>
  <si>
    <t>Cippenham Green</t>
  </si>
  <si>
    <t>E05015528</t>
  </si>
  <si>
    <t>Cippenham Manor</t>
  </si>
  <si>
    <t>E05015529</t>
  </si>
  <si>
    <t>Cippenham Village</t>
  </si>
  <si>
    <t>E05015530</t>
  </si>
  <si>
    <t>Colnbrook &amp; Poyle</t>
  </si>
  <si>
    <t>E05015531</t>
  </si>
  <si>
    <t>Elliman</t>
  </si>
  <si>
    <t>E05015532</t>
  </si>
  <si>
    <t>Farnham</t>
  </si>
  <si>
    <t>E05015533</t>
  </si>
  <si>
    <t>Haymill</t>
  </si>
  <si>
    <t>E05015534</t>
  </si>
  <si>
    <t>Herschel Park</t>
  </si>
  <si>
    <t>E05015535</t>
  </si>
  <si>
    <t>Langley Foxborough</t>
  </si>
  <si>
    <t>E05015536</t>
  </si>
  <si>
    <t>Langley Marish</t>
  </si>
  <si>
    <t>E05015537</t>
  </si>
  <si>
    <t>Langley Meads</t>
  </si>
  <si>
    <t>E05015538</t>
  </si>
  <si>
    <t>Langley St Mary's</t>
  </si>
  <si>
    <t>E05015539</t>
  </si>
  <si>
    <t>Manor Park &amp; Stoke</t>
  </si>
  <si>
    <t>E05015540</t>
  </si>
  <si>
    <t>Northborough &amp; Lynch Hill Valley</t>
  </si>
  <si>
    <t>E05015541</t>
  </si>
  <si>
    <t>Slough Central</t>
  </si>
  <si>
    <t>E05015542</t>
  </si>
  <si>
    <t>E05015543</t>
  </si>
  <si>
    <t>Upton Lea</t>
  </si>
  <si>
    <t>E05015544</t>
  </si>
  <si>
    <t>Wexham Court</t>
  </si>
  <si>
    <t>E05015545</t>
  </si>
  <si>
    <t>Aldermaston</t>
  </si>
  <si>
    <t>E05012132</t>
  </si>
  <si>
    <t>E05012133</t>
  </si>
  <si>
    <t>Bradfield</t>
  </si>
  <si>
    <t>E05012134</t>
  </si>
  <si>
    <t>Bucklebury</t>
  </si>
  <si>
    <t>E05012135</t>
  </si>
  <si>
    <t>Burghfield &amp; Mortimer</t>
  </si>
  <si>
    <t>E05012136</t>
  </si>
  <si>
    <t>Chieveley &amp; Cold Ash</t>
  </si>
  <si>
    <t>E05012137</t>
  </si>
  <si>
    <t>Downlands</t>
  </si>
  <si>
    <t>E05012138</t>
  </si>
  <si>
    <t>Hungerford &amp; Kintbury</t>
  </si>
  <si>
    <t>E05012139</t>
  </si>
  <si>
    <t>Lambourn</t>
  </si>
  <si>
    <t>E05012140</t>
  </si>
  <si>
    <t>Newbury Central</t>
  </si>
  <si>
    <t>E05012141</t>
  </si>
  <si>
    <t>Newbury Clay Hill</t>
  </si>
  <si>
    <t>E05012142</t>
  </si>
  <si>
    <t>Newbury Greenham</t>
  </si>
  <si>
    <t>E05012143</t>
  </si>
  <si>
    <t>Newbury Speen</t>
  </si>
  <si>
    <t>E05012144</t>
  </si>
  <si>
    <t>Newbury Wash Common</t>
  </si>
  <si>
    <t>E05012145</t>
  </si>
  <si>
    <t>Pangbourne</t>
  </si>
  <si>
    <t>E05012146</t>
  </si>
  <si>
    <t>E05012147</t>
  </si>
  <si>
    <t>Thatcham Central</t>
  </si>
  <si>
    <t>E05012148</t>
  </si>
  <si>
    <t>Thatcham Colthrop &amp; Crookham</t>
  </si>
  <si>
    <t>E05012149</t>
  </si>
  <si>
    <t>Thatcham North East</t>
  </si>
  <si>
    <t>E05012150</t>
  </si>
  <si>
    <t>Thatcham West</t>
  </si>
  <si>
    <t>E05012151</t>
  </si>
  <si>
    <t>Theale</t>
  </si>
  <si>
    <t>E05012152</t>
  </si>
  <si>
    <t>Tilehurst &amp; Purley</t>
  </si>
  <si>
    <t>E05012153</t>
  </si>
  <si>
    <t>Tilehurst Birch Copse</t>
  </si>
  <si>
    <t>E05012154</t>
  </si>
  <si>
    <t>Tilehurst South &amp; Holybrook</t>
  </si>
  <si>
    <t>E05012155</t>
  </si>
  <si>
    <t>Ascot &amp; Sunninghill</t>
  </si>
  <si>
    <t>E05012494</t>
  </si>
  <si>
    <t>E05012495</t>
  </si>
  <si>
    <t>Bisham &amp; Cookham</t>
  </si>
  <si>
    <t>E05012496</t>
  </si>
  <si>
    <t>Boyn Hill</t>
  </si>
  <si>
    <t>E05012497</t>
  </si>
  <si>
    <t>Bray</t>
  </si>
  <si>
    <t>E05012498</t>
  </si>
  <si>
    <t>Clewer &amp; Dedworth East</t>
  </si>
  <si>
    <t>E05012499</t>
  </si>
  <si>
    <t>Clewer &amp; Dedworth West</t>
  </si>
  <si>
    <t>E05012500</t>
  </si>
  <si>
    <t>Clewer East</t>
  </si>
  <si>
    <t>E05012501</t>
  </si>
  <si>
    <t>Cox Green</t>
  </si>
  <si>
    <t>E05012502</t>
  </si>
  <si>
    <t>Datchet, Horton &amp; Wraysbury</t>
  </si>
  <si>
    <t>E05012503</t>
  </si>
  <si>
    <t>Eton &amp; Castle</t>
  </si>
  <si>
    <t>E05012504</t>
  </si>
  <si>
    <t>Furze Platt</t>
  </si>
  <si>
    <t>E05012505</t>
  </si>
  <si>
    <t>Hurley &amp; Walthams</t>
  </si>
  <si>
    <t>E05012506</t>
  </si>
  <si>
    <t>Old Windsor</t>
  </si>
  <si>
    <t>E05012507</t>
  </si>
  <si>
    <t>Oldfield</t>
  </si>
  <si>
    <t>E05012508</t>
  </si>
  <si>
    <t>Pinkneys Green</t>
  </si>
  <si>
    <t>E05012509</t>
  </si>
  <si>
    <t>Riverside</t>
  </si>
  <si>
    <t>E05012510</t>
  </si>
  <si>
    <t>E05012511</t>
  </si>
  <si>
    <t>Sunningdale &amp; Cheapside</t>
  </si>
  <si>
    <t>E05012512</t>
  </si>
  <si>
    <t>Barkham &amp; Arborfield</t>
  </si>
  <si>
    <t>E05015783</t>
  </si>
  <si>
    <t>Bulmershe &amp; Coronation</t>
  </si>
  <si>
    <t>E05015784</t>
  </si>
  <si>
    <t>Emmbrook</t>
  </si>
  <si>
    <t>E05015785</t>
  </si>
  <si>
    <t>Evendons</t>
  </si>
  <si>
    <t>E05015786</t>
  </si>
  <si>
    <t>Finchampstead</t>
  </si>
  <si>
    <t>E05015787</t>
  </si>
  <si>
    <t>Hawkedon</t>
  </si>
  <si>
    <t>E05015788</t>
  </si>
  <si>
    <t>E05015789</t>
  </si>
  <si>
    <t>Loddon</t>
  </si>
  <si>
    <t>E05015790</t>
  </si>
  <si>
    <t>Maiden Erlegh &amp; Whitegates</t>
  </si>
  <si>
    <t>E05015791</t>
  </si>
  <si>
    <t>Norreys</t>
  </si>
  <si>
    <t>E05015792</t>
  </si>
  <si>
    <t>Shinfield</t>
  </si>
  <si>
    <t>E05015793</t>
  </si>
  <si>
    <t>South Lake</t>
  </si>
  <si>
    <t>E05015794</t>
  </si>
  <si>
    <t>Spencers Wood &amp; Swallowfield</t>
  </si>
  <si>
    <t>E05015795</t>
  </si>
  <si>
    <t>E05015796</t>
  </si>
  <si>
    <t>Twyford, Ruscombe &amp; Hurst</t>
  </si>
  <si>
    <t>E05015797</t>
  </si>
  <si>
    <t>Wescott</t>
  </si>
  <si>
    <t>E05015798</t>
  </si>
  <si>
    <t>Winnersh</t>
  </si>
  <si>
    <t>E05015799</t>
  </si>
  <si>
    <t>Wokingham Without</t>
  </si>
  <si>
    <t>E05015800</t>
  </si>
  <si>
    <t>E05015927</t>
  </si>
  <si>
    <t>Amersham &amp; Chesham Bois</t>
  </si>
  <si>
    <t>E05015928</t>
  </si>
  <si>
    <t>Aston Clinton &amp; Weston Turville</t>
  </si>
  <si>
    <t>E05015929</t>
  </si>
  <si>
    <t>Aylesbury East</t>
  </si>
  <si>
    <t>E05015930</t>
  </si>
  <si>
    <t>Aylesbury North</t>
  </si>
  <si>
    <t>E05015931</t>
  </si>
  <si>
    <t>Aylesbury North West</t>
  </si>
  <si>
    <t>E05015932</t>
  </si>
  <si>
    <t>Aylesbury South East</t>
  </si>
  <si>
    <t>E05015933</t>
  </si>
  <si>
    <t>Aylesbury South West</t>
  </si>
  <si>
    <t>E05015934</t>
  </si>
  <si>
    <t>Aylesbury West</t>
  </si>
  <si>
    <t>E05015935</t>
  </si>
  <si>
    <t>Beaconsfield</t>
  </si>
  <si>
    <t>E05015936</t>
  </si>
  <si>
    <t>Berryfields, Buckingham Park &amp; Watermead</t>
  </si>
  <si>
    <t>E05015937</t>
  </si>
  <si>
    <t>Bierton, Kingsbrook &amp; Wing</t>
  </si>
  <si>
    <t>E05015938</t>
  </si>
  <si>
    <t>Booker &amp; Cressex</t>
  </si>
  <si>
    <t>E05015939</t>
  </si>
  <si>
    <t>Buckingham</t>
  </si>
  <si>
    <t>E05015940</t>
  </si>
  <si>
    <t>Burnham</t>
  </si>
  <si>
    <t>E05015941</t>
  </si>
  <si>
    <t>Castlefield &amp; Oakridge</t>
  </si>
  <si>
    <t>E05015942</t>
  </si>
  <si>
    <t>Chalfont St Giles &amp; Little Chalfont</t>
  </si>
  <si>
    <t>E05015943</t>
  </si>
  <si>
    <t>Chalfont St Peter</t>
  </si>
  <si>
    <t>E05015944</t>
  </si>
  <si>
    <t>Chesham North</t>
  </si>
  <si>
    <t>E05015945</t>
  </si>
  <si>
    <t>Chesham South</t>
  </si>
  <si>
    <t>E05015946</t>
  </si>
  <si>
    <t>Chiltern Villages</t>
  </si>
  <si>
    <t>E05015947</t>
  </si>
  <si>
    <t>Disraeli</t>
  </si>
  <si>
    <t>E05015948</t>
  </si>
  <si>
    <t>Downley</t>
  </si>
  <si>
    <t>E05015949</t>
  </si>
  <si>
    <t>Farnhams &amp; Stoke Poges</t>
  </si>
  <si>
    <t>E05015950</t>
  </si>
  <si>
    <t>Flackwell Heath &amp; The Wooburns</t>
  </si>
  <si>
    <t>E05015951</t>
  </si>
  <si>
    <t>Gerrards Cross &amp; Denham</t>
  </si>
  <si>
    <t>E05015952</t>
  </si>
  <si>
    <t>Grendon Underwood &amp; The Claydons</t>
  </si>
  <si>
    <t>E05015953</t>
  </si>
  <si>
    <t>Haddenham &amp; Stone</t>
  </si>
  <si>
    <t>E05015954</t>
  </si>
  <si>
    <t>Hazlemere</t>
  </si>
  <si>
    <t>E05015955</t>
  </si>
  <si>
    <t>Horwood</t>
  </si>
  <si>
    <t>E05015956</t>
  </si>
  <si>
    <t>Iver</t>
  </si>
  <si>
    <t>E05015957</t>
  </si>
  <si>
    <t>Ivinghoe</t>
  </si>
  <si>
    <t>E05015958</t>
  </si>
  <si>
    <t>Long Crendon</t>
  </si>
  <si>
    <t>E05015959</t>
  </si>
  <si>
    <t>Marlow</t>
  </si>
  <si>
    <t>E05015960</t>
  </si>
  <si>
    <t>Marsh &amp; Micklefield</t>
  </si>
  <si>
    <t>E05015961</t>
  </si>
  <si>
    <t>Newton Longville</t>
  </si>
  <si>
    <t>E05015962</t>
  </si>
  <si>
    <t>Penn, Tylers Green &amp; Loudwater</t>
  </si>
  <si>
    <t>E05015963</t>
  </si>
  <si>
    <t>Princes Risborough</t>
  </si>
  <si>
    <t>E05015964</t>
  </si>
  <si>
    <t>Quainton</t>
  </si>
  <si>
    <t>E05015965</t>
  </si>
  <si>
    <t>Ridgeway East</t>
  </si>
  <si>
    <t>E05015966</t>
  </si>
  <si>
    <t>Ridgeway West</t>
  </si>
  <si>
    <t>E05015967</t>
  </si>
  <si>
    <t>Sands</t>
  </si>
  <si>
    <t>E05015968</t>
  </si>
  <si>
    <t>Terriers &amp; Amersham Hill</t>
  </si>
  <si>
    <t>E05015969</t>
  </si>
  <si>
    <t>The Missendens</t>
  </si>
  <si>
    <t>E05015970</t>
  </si>
  <si>
    <t>Totteridge &amp; Bowerdean</t>
  </si>
  <si>
    <t>E05015971</t>
  </si>
  <si>
    <t>Waddesdon</t>
  </si>
  <si>
    <t>E05015972</t>
  </si>
  <si>
    <t>Wendover, Halton &amp; Stoke Mandeville</t>
  </si>
  <si>
    <t>E05015973</t>
  </si>
  <si>
    <t>West Wycombe &amp; Lane End</t>
  </si>
  <si>
    <t>E05015974</t>
  </si>
  <si>
    <t>Winslow</t>
  </si>
  <si>
    <t>E05015975</t>
  </si>
  <si>
    <t>Bletchley Park &amp; Fenny Stratford</t>
  </si>
  <si>
    <t>E05016588</t>
  </si>
  <si>
    <t>Bletchley South</t>
  </si>
  <si>
    <t>E05016589</t>
  </si>
  <si>
    <t>Bletchley West</t>
  </si>
  <si>
    <t>E05016590</t>
  </si>
  <si>
    <t>E05016591</t>
  </si>
  <si>
    <t>Broughton &amp; Moulsoe</t>
  </si>
  <si>
    <t>E05016592</t>
  </si>
  <si>
    <t>Campbell Park &amp; Willen</t>
  </si>
  <si>
    <t>E05016593</t>
  </si>
  <si>
    <t>Central Milton Keynes</t>
  </si>
  <si>
    <t>E05016594</t>
  </si>
  <si>
    <t>Danesborough</t>
  </si>
  <si>
    <t>E05016595</t>
  </si>
  <si>
    <t>Furzton</t>
  </si>
  <si>
    <t>E05016596</t>
  </si>
  <si>
    <t>Great Linford</t>
  </si>
  <si>
    <t>E05016597</t>
  </si>
  <si>
    <t>Hanslope</t>
  </si>
  <si>
    <t>E05016598</t>
  </si>
  <si>
    <t>New Bradwell</t>
  </si>
  <si>
    <t>E05016599</t>
  </si>
  <si>
    <t>Newport Pagnell</t>
  </si>
  <si>
    <t>E05016600</t>
  </si>
  <si>
    <t>Olney &amp; Rural</t>
  </si>
  <si>
    <t>E05016601</t>
  </si>
  <si>
    <t>Ouzel Valley</t>
  </si>
  <si>
    <t>E05016602</t>
  </si>
  <si>
    <t>Stony Stratford</t>
  </si>
  <si>
    <t>E05016603</t>
  </si>
  <si>
    <t>Tattenhoe</t>
  </si>
  <si>
    <t>E05016604</t>
  </si>
  <si>
    <t>E05016605</t>
  </si>
  <si>
    <t>E05016606</t>
  </si>
  <si>
    <t>Wolverton</t>
  </si>
  <si>
    <t>E05016607</t>
  </si>
  <si>
    <t>Woughton &amp; Fishermead</t>
  </si>
  <si>
    <t>E05016608</t>
  </si>
  <si>
    <t>Brunswick &amp; Adelaide</t>
  </si>
  <si>
    <t>E05015398</t>
  </si>
  <si>
    <t>Central Hove</t>
  </si>
  <si>
    <t>E05015399</t>
  </si>
  <si>
    <t>Coldean &amp; Stanmer</t>
  </si>
  <si>
    <t>E05015400</t>
  </si>
  <si>
    <t>Goldsmid</t>
  </si>
  <si>
    <t>E05015401</t>
  </si>
  <si>
    <t>Hangleton &amp; Knoll</t>
  </si>
  <si>
    <t>E05015402</t>
  </si>
  <si>
    <t>Hanover &amp; Elm Grove</t>
  </si>
  <si>
    <t>E05015403</t>
  </si>
  <si>
    <t>Hollingdean &amp; Fiveways</t>
  </si>
  <si>
    <t>E05015404</t>
  </si>
  <si>
    <t>Kemptown</t>
  </si>
  <si>
    <t>E05015405</t>
  </si>
  <si>
    <t>Moulsecoomb &amp; Bevendean</t>
  </si>
  <si>
    <t>E05015406</t>
  </si>
  <si>
    <t>North Portslade</t>
  </si>
  <si>
    <t>E05015407</t>
  </si>
  <si>
    <t>Patcham &amp; Hollingbury</t>
  </si>
  <si>
    <t>E05015408</t>
  </si>
  <si>
    <t>Preston Park</t>
  </si>
  <si>
    <t>E05015409</t>
  </si>
  <si>
    <t>E05015410</t>
  </si>
  <si>
    <t>Regency</t>
  </si>
  <si>
    <t>E05015411</t>
  </si>
  <si>
    <t>Rottingdean &amp; West Saltdean</t>
  </si>
  <si>
    <t>E05015412</t>
  </si>
  <si>
    <t>Round Hill</t>
  </si>
  <si>
    <t>E05015413</t>
  </si>
  <si>
    <t>South Portslade</t>
  </si>
  <si>
    <t>E05015414</t>
  </si>
  <si>
    <t>West Hill &amp; North Laine</t>
  </si>
  <si>
    <t>E05015415</t>
  </si>
  <si>
    <t>Westbourne &amp; Poets' Corner</t>
  </si>
  <si>
    <t>E05015416</t>
  </si>
  <si>
    <t>Westdene &amp; Hove Park</t>
  </si>
  <si>
    <t>E05015417</t>
  </si>
  <si>
    <t>Whitehawk &amp; Marina</t>
  </si>
  <si>
    <t>E05015418</t>
  </si>
  <si>
    <t>Wish</t>
  </si>
  <si>
    <t>E05015419</t>
  </si>
  <si>
    <t>Woodingdean</t>
  </si>
  <si>
    <t>E05015420</t>
  </si>
  <si>
    <t>Devonshire</t>
  </si>
  <si>
    <t>E05011574</t>
  </si>
  <si>
    <t>Hampden Park</t>
  </si>
  <si>
    <t>E05011575</t>
  </si>
  <si>
    <t>Langney</t>
  </si>
  <si>
    <t>E05011576</t>
  </si>
  <si>
    <t>Meads</t>
  </si>
  <si>
    <t>E05011577</t>
  </si>
  <si>
    <t>E05011578</t>
  </si>
  <si>
    <t>Ratton</t>
  </si>
  <si>
    <t>E05011579</t>
  </si>
  <si>
    <t>Sovereign</t>
  </si>
  <si>
    <t>E05011581</t>
  </si>
  <si>
    <t>St. Anthony's</t>
  </si>
  <si>
    <t>E05011580</t>
  </si>
  <si>
    <t>Upperton</t>
  </si>
  <si>
    <t>E05011582</t>
  </si>
  <si>
    <t>Ashdown</t>
  </si>
  <si>
    <t>E05011201</t>
  </si>
  <si>
    <t>Baird</t>
  </si>
  <si>
    <t>E05011202</t>
  </si>
  <si>
    <t>Braybrooke</t>
  </si>
  <si>
    <t>E05011203</t>
  </si>
  <si>
    <t>E05011204</t>
  </si>
  <si>
    <t>Central St. Leonards</t>
  </si>
  <si>
    <t>E05011205</t>
  </si>
  <si>
    <t>Conquest</t>
  </si>
  <si>
    <t>E05011206</t>
  </si>
  <si>
    <t>Gensing</t>
  </si>
  <si>
    <t>E05011207</t>
  </si>
  <si>
    <t>Hollington</t>
  </si>
  <si>
    <t>E05011208</t>
  </si>
  <si>
    <t>Maze Hill</t>
  </si>
  <si>
    <t>E05011209</t>
  </si>
  <si>
    <t>Old Hastings</t>
  </si>
  <si>
    <t>E05011210</t>
  </si>
  <si>
    <t>Ore</t>
  </si>
  <si>
    <t>E05011211</t>
  </si>
  <si>
    <t>Silverhill</t>
  </si>
  <si>
    <t>E05011213</t>
  </si>
  <si>
    <t>St. Helens</t>
  </si>
  <si>
    <t>E05011212</t>
  </si>
  <si>
    <t>Tressell</t>
  </si>
  <si>
    <t>E05011214</t>
  </si>
  <si>
    <t>West St. Leonards</t>
  </si>
  <si>
    <t>E05011215</t>
  </si>
  <si>
    <t>Wishing Tree</t>
  </si>
  <si>
    <t>E05011216</t>
  </si>
  <si>
    <t>Chailey, Barcombe &amp; Hamsey</t>
  </si>
  <si>
    <t>E05011583</t>
  </si>
  <si>
    <t>Ditchling &amp; Westmeston</t>
  </si>
  <si>
    <t>E05011584</t>
  </si>
  <si>
    <t>East Saltdean &amp; Telscombe Cliffs</t>
  </si>
  <si>
    <t>E05011585</t>
  </si>
  <si>
    <t>Kingston</t>
  </si>
  <si>
    <t>E05011586</t>
  </si>
  <si>
    <t>Lewes Bridge</t>
  </si>
  <si>
    <t>E05011587</t>
  </si>
  <si>
    <t>Lewes Castle</t>
  </si>
  <si>
    <t>E05011588</t>
  </si>
  <si>
    <t>Lewes Priory</t>
  </si>
  <si>
    <t>E05011589</t>
  </si>
  <si>
    <t>Newhaven North</t>
  </si>
  <si>
    <t>E05011590</t>
  </si>
  <si>
    <t>Newhaven South</t>
  </si>
  <si>
    <t>E05011591</t>
  </si>
  <si>
    <t>Newick</t>
  </si>
  <si>
    <t>E05011592</t>
  </si>
  <si>
    <t>Ouse Valley &amp; Ringmer</t>
  </si>
  <si>
    <t>E05011593</t>
  </si>
  <si>
    <t>Peacehaven East</t>
  </si>
  <si>
    <t>E05011594</t>
  </si>
  <si>
    <t>Peacehaven North</t>
  </si>
  <si>
    <t>E05011595</t>
  </si>
  <si>
    <t>Peacehaven West</t>
  </si>
  <si>
    <t>E05011596</t>
  </si>
  <si>
    <t>Plumpton, Streat, East Chiltington &amp; St. John</t>
  </si>
  <si>
    <t>E05011597</t>
  </si>
  <si>
    <t>Seaford Central</t>
  </si>
  <si>
    <t>E05011598</t>
  </si>
  <si>
    <t>Seaford East</t>
  </si>
  <si>
    <t>E05011599</t>
  </si>
  <si>
    <t>Seaford North</t>
  </si>
  <si>
    <t>E05011600</t>
  </si>
  <si>
    <t>Seaford South</t>
  </si>
  <si>
    <t>E05011601</t>
  </si>
  <si>
    <t>Seaford West</t>
  </si>
  <si>
    <t>E05011602</t>
  </si>
  <si>
    <t>Wivelsfield</t>
  </si>
  <si>
    <t>E05011603</t>
  </si>
  <si>
    <t>Bexhill Central</t>
  </si>
  <si>
    <t>E05011604</t>
  </si>
  <si>
    <t>Bexhill Collington</t>
  </si>
  <si>
    <t>E05011605</t>
  </si>
  <si>
    <t>Bexhill Kewhurst</t>
  </si>
  <si>
    <t>E05011606</t>
  </si>
  <si>
    <t>Bexhill Old Town &amp; Worsham</t>
  </si>
  <si>
    <t>E05011607</t>
  </si>
  <si>
    <t>Bexhill Pebsham &amp; St. Michaels</t>
  </si>
  <si>
    <t>E05011608</t>
  </si>
  <si>
    <t>Bexhill Sackville</t>
  </si>
  <si>
    <t>E05011609</t>
  </si>
  <si>
    <t>Bexhill Sidley</t>
  </si>
  <si>
    <t>E05011610</t>
  </si>
  <si>
    <t>Bexhill St. Marks</t>
  </si>
  <si>
    <t>E05011611</t>
  </si>
  <si>
    <t>Bexhill St. Stephens</t>
  </si>
  <si>
    <t>E05011612</t>
  </si>
  <si>
    <t>Brede &amp; Udimore</t>
  </si>
  <si>
    <t>E05011613</t>
  </si>
  <si>
    <t>Burwash &amp; the Weald</t>
  </si>
  <si>
    <t>E05011614</t>
  </si>
  <si>
    <t>Catsfield &amp; Crowhurst</t>
  </si>
  <si>
    <t>E05011615</t>
  </si>
  <si>
    <t>Eastern Rother</t>
  </si>
  <si>
    <t>E05011616</t>
  </si>
  <si>
    <t>Hurst Green &amp; Ticehurst</t>
  </si>
  <si>
    <t>E05011617</t>
  </si>
  <si>
    <t>North Battle, Netherfield &amp; Whatlington</t>
  </si>
  <si>
    <t>E05011618</t>
  </si>
  <si>
    <t>Northern Rother</t>
  </si>
  <si>
    <t>E05011619</t>
  </si>
  <si>
    <t>Robertsbridge</t>
  </si>
  <si>
    <t>E05011620</t>
  </si>
  <si>
    <t>Rye &amp; Winchelsea</t>
  </si>
  <si>
    <t>E05011621</t>
  </si>
  <si>
    <t>Sedlescombe &amp; Westfield</t>
  </si>
  <si>
    <t>E05011622</t>
  </si>
  <si>
    <t>South Battle &amp; Telham</t>
  </si>
  <si>
    <t>E05011623</t>
  </si>
  <si>
    <t>Southern Rother</t>
  </si>
  <si>
    <t>E05011624</t>
  </si>
  <si>
    <t>Arlington</t>
  </si>
  <si>
    <t>E05011625</t>
  </si>
  <si>
    <t>Buxted</t>
  </si>
  <si>
    <t>E05011626</t>
  </si>
  <si>
    <t>Chiddingly, East Hoathly &amp; Waldron</t>
  </si>
  <si>
    <t>E05011627</t>
  </si>
  <si>
    <t>Crowborough Central</t>
  </si>
  <si>
    <t>E05011628</t>
  </si>
  <si>
    <t>Crowborough Jarvis Brook</t>
  </si>
  <si>
    <t>E05011629</t>
  </si>
  <si>
    <t>Crowborough North</t>
  </si>
  <si>
    <t>E05011630</t>
  </si>
  <si>
    <t>Crowborough South East</t>
  </si>
  <si>
    <t>E05011631</t>
  </si>
  <si>
    <t>Crowborough South West</t>
  </si>
  <si>
    <t>E05011632</t>
  </si>
  <si>
    <t>Crowborough St. Johns</t>
  </si>
  <si>
    <t>E05011633</t>
  </si>
  <si>
    <t>Danehill &amp; Fletching</t>
  </si>
  <si>
    <t>E05011634</t>
  </si>
  <si>
    <t>Forest Row</t>
  </si>
  <si>
    <t>E05011635</t>
  </si>
  <si>
    <t>Framfield &amp; Cross-in-Hand</t>
  </si>
  <si>
    <t>E05011636</t>
  </si>
  <si>
    <t>Frant &amp; Wadhurst</t>
  </si>
  <si>
    <t>E05011637</t>
  </si>
  <si>
    <t>Hadlow Down &amp; Rotherfield</t>
  </si>
  <si>
    <t>E05011638</t>
  </si>
  <si>
    <t>Hailsham Central</t>
  </si>
  <si>
    <t>E05011639</t>
  </si>
  <si>
    <t>Hailsham East</t>
  </si>
  <si>
    <t>E05011640</t>
  </si>
  <si>
    <t>Hailsham North</t>
  </si>
  <si>
    <t>E05011641</t>
  </si>
  <si>
    <t>Hailsham North West</t>
  </si>
  <si>
    <t>E05011642</t>
  </si>
  <si>
    <t>Hailsham South</t>
  </si>
  <si>
    <t>E05011643</t>
  </si>
  <si>
    <t>Hailsham West</t>
  </si>
  <si>
    <t>E05011644</t>
  </si>
  <si>
    <t>Hartfield</t>
  </si>
  <si>
    <t>E05011645</t>
  </si>
  <si>
    <t>Heathfield North</t>
  </si>
  <si>
    <t>E05011646</t>
  </si>
  <si>
    <t>Heathfield South</t>
  </si>
  <si>
    <t>E05011647</t>
  </si>
  <si>
    <t>Hellingly</t>
  </si>
  <si>
    <t>E05011648</t>
  </si>
  <si>
    <t>Herstmonceux &amp; Pevensey Levels</t>
  </si>
  <si>
    <t>E05011649</t>
  </si>
  <si>
    <t>Horam &amp; Punnetts Town</t>
  </si>
  <si>
    <t>E05011650</t>
  </si>
  <si>
    <t>Lower Willingdon</t>
  </si>
  <si>
    <t>E05011651</t>
  </si>
  <si>
    <t>Maresfield</t>
  </si>
  <si>
    <t>E05011652</t>
  </si>
  <si>
    <t>Mayfield &amp; Five Ashes</t>
  </si>
  <si>
    <t>E05011653</t>
  </si>
  <si>
    <t>Pevensey Bay</t>
  </si>
  <si>
    <t>E05011654</t>
  </si>
  <si>
    <t>Polegate Central</t>
  </si>
  <si>
    <t>E05011655</t>
  </si>
  <si>
    <t>Polegate North</t>
  </si>
  <si>
    <t>E05011656</t>
  </si>
  <si>
    <t>Polegate South &amp; Willingdon Watermill</t>
  </si>
  <si>
    <t>E05011657</t>
  </si>
  <si>
    <t>South Downs</t>
  </si>
  <si>
    <t>E05011658</t>
  </si>
  <si>
    <t>Stone Cross</t>
  </si>
  <si>
    <t>E05011659</t>
  </si>
  <si>
    <t>Uckfield East</t>
  </si>
  <si>
    <t>E05011660</t>
  </si>
  <si>
    <t>Uckfield New Town</t>
  </si>
  <si>
    <t>E05011661</t>
  </si>
  <si>
    <t>Uckfield North</t>
  </si>
  <si>
    <t>E05011662</t>
  </si>
  <si>
    <t>Uckfield Ridgewood &amp; Little Horsted</t>
  </si>
  <si>
    <t>E05011663</t>
  </si>
  <si>
    <t>Upper Willingdon</t>
  </si>
  <si>
    <t>E05011664</t>
  </si>
  <si>
    <t>Withyham</t>
  </si>
  <si>
    <t>E05011665</t>
  </si>
  <si>
    <t>Basing &amp; Upton Grey</t>
  </si>
  <si>
    <t>E05013078</t>
  </si>
  <si>
    <t>Bramley</t>
  </si>
  <si>
    <t>E05013079</t>
  </si>
  <si>
    <t>Brighton Hill</t>
  </si>
  <si>
    <t>E05013080</t>
  </si>
  <si>
    <t>Brookvale &amp; Kings Furlong</t>
  </si>
  <si>
    <t>E05013081</t>
  </si>
  <si>
    <t>Chineham</t>
  </si>
  <si>
    <t>E05013082</t>
  </si>
  <si>
    <t>Eastrop &amp; Grove</t>
  </si>
  <si>
    <t>E05013083</t>
  </si>
  <si>
    <t>Evingar</t>
  </si>
  <si>
    <t>E05013084</t>
  </si>
  <si>
    <t>Hatch Warren &amp; Beggarwood</t>
  </si>
  <si>
    <t>E05013085</t>
  </si>
  <si>
    <t>Kempshott &amp; Buckskin</t>
  </si>
  <si>
    <t>E05013086</t>
  </si>
  <si>
    <t>E05013087</t>
  </si>
  <si>
    <t>Oakley &amp; The Candovers</t>
  </si>
  <si>
    <t>E05013088</t>
  </si>
  <si>
    <t>Popley</t>
  </si>
  <si>
    <t>E05013089</t>
  </si>
  <si>
    <t>Sherborne St. John &amp; Rooksdown</t>
  </si>
  <si>
    <t>E05013090</t>
  </si>
  <si>
    <t>South Ham</t>
  </si>
  <si>
    <t>E05013091</t>
  </si>
  <si>
    <t>Tadley &amp; Pamber</t>
  </si>
  <si>
    <t>E05013092</t>
  </si>
  <si>
    <t>Tadley North, Kingsclere &amp; Baughurst</t>
  </si>
  <si>
    <t>E05013093</t>
  </si>
  <si>
    <t>Whitchurch, Overton &amp; Laverstoke</t>
  </si>
  <si>
    <t>E05013094</t>
  </si>
  <si>
    <t>Winklebury &amp; Manydown</t>
  </si>
  <si>
    <t>E05013095</t>
  </si>
  <si>
    <t>Alton Amery</t>
  </si>
  <si>
    <t>E05012290</t>
  </si>
  <si>
    <t>Alton Ashdell</t>
  </si>
  <si>
    <t>E05012291</t>
  </si>
  <si>
    <t>Alton Eastbrooke</t>
  </si>
  <si>
    <t>E05012292</t>
  </si>
  <si>
    <t>Alton Holybourne</t>
  </si>
  <si>
    <t>E05012293</t>
  </si>
  <si>
    <t>Alton Westbrooke</t>
  </si>
  <si>
    <t>E05012294</t>
  </si>
  <si>
    <t>Alton Whitedown</t>
  </si>
  <si>
    <t>E05012295</t>
  </si>
  <si>
    <t>Alton Wooteys</t>
  </si>
  <si>
    <t>E05012296</t>
  </si>
  <si>
    <t>Bentworth &amp; Froyle</t>
  </si>
  <si>
    <t>E05012297</t>
  </si>
  <si>
    <t>Binsted, Bentley &amp; Selborne</t>
  </si>
  <si>
    <t>E05012298</t>
  </si>
  <si>
    <t>Bramshott &amp; Liphook</t>
  </si>
  <si>
    <t>E05012299</t>
  </si>
  <si>
    <t>Buriton &amp; East Meon</t>
  </si>
  <si>
    <t>E05012300</t>
  </si>
  <si>
    <t>Clanfield</t>
  </si>
  <si>
    <t>E05012301</t>
  </si>
  <si>
    <t>Four Marks &amp; Medstead</t>
  </si>
  <si>
    <t>E05012302</t>
  </si>
  <si>
    <t>Froxfield, Sheet &amp; Steep</t>
  </si>
  <si>
    <t>E05012303</t>
  </si>
  <si>
    <t>Grayshott</t>
  </si>
  <si>
    <t>E05012304</t>
  </si>
  <si>
    <t>Headley</t>
  </si>
  <si>
    <t>E05012305</t>
  </si>
  <si>
    <t>Horndean Catherington</t>
  </si>
  <si>
    <t>E05012306</t>
  </si>
  <si>
    <t>Horndean Downs</t>
  </si>
  <si>
    <t>E05012307</t>
  </si>
  <si>
    <t>Horndean Kings &amp; Blendworth</t>
  </si>
  <si>
    <t>E05012308</t>
  </si>
  <si>
    <t>Horndean Murray</t>
  </si>
  <si>
    <t>E05012309</t>
  </si>
  <si>
    <t>Lindford</t>
  </si>
  <si>
    <t>E05012310</t>
  </si>
  <si>
    <t>Liss</t>
  </si>
  <si>
    <t>E05012311</t>
  </si>
  <si>
    <t>Petersfield Bell Hill</t>
  </si>
  <si>
    <t>E05012312</t>
  </si>
  <si>
    <t>Petersfield Causeway</t>
  </si>
  <si>
    <t>E05012313</t>
  </si>
  <si>
    <t>Petersfield Heath</t>
  </si>
  <si>
    <t>E05012314</t>
  </si>
  <si>
    <t>Petersfield St. Peter's</t>
  </si>
  <si>
    <t>E05012315</t>
  </si>
  <si>
    <t>Ropley, Hawkley &amp; Hangers</t>
  </si>
  <si>
    <t>E05012316</t>
  </si>
  <si>
    <t>Rowlands Castle</t>
  </si>
  <si>
    <t>E05012317</t>
  </si>
  <si>
    <t>Whitehill Chase</t>
  </si>
  <si>
    <t>E05012318</t>
  </si>
  <si>
    <t>Whitehill Hogmoor &amp; Greatham</t>
  </si>
  <si>
    <t>E05012319</t>
  </si>
  <si>
    <t>Whitehill Pinewood</t>
  </si>
  <si>
    <t>E05012320</t>
  </si>
  <si>
    <t>Bishopstoke</t>
  </si>
  <si>
    <t>E05011187</t>
  </si>
  <si>
    <t>Botley</t>
  </si>
  <si>
    <t>E05011188</t>
  </si>
  <si>
    <t>Bursledon &amp; Hound North</t>
  </si>
  <si>
    <t>E05011189</t>
  </si>
  <si>
    <t>Chandler's Ford</t>
  </si>
  <si>
    <t>E05011190</t>
  </si>
  <si>
    <t>Eastleigh Central</t>
  </si>
  <si>
    <t>E05011191</t>
  </si>
  <si>
    <t>Eastleigh North</t>
  </si>
  <si>
    <t>E05011192</t>
  </si>
  <si>
    <t>Eastleigh South</t>
  </si>
  <si>
    <t>E05011193</t>
  </si>
  <si>
    <t>Fair Oak &amp; Horton Heath</t>
  </si>
  <si>
    <t>E05011194</t>
  </si>
  <si>
    <t>Hamble &amp; Netley</t>
  </si>
  <si>
    <t>E05011195</t>
  </si>
  <si>
    <t>Hedge End North</t>
  </si>
  <si>
    <t>E05011196</t>
  </si>
  <si>
    <t>Hedge End South</t>
  </si>
  <si>
    <t>E05011197</t>
  </si>
  <si>
    <t>Hiltingbury</t>
  </si>
  <si>
    <t>E05011198</t>
  </si>
  <si>
    <t>West End North</t>
  </si>
  <si>
    <t>E05011199</t>
  </si>
  <si>
    <t>West End South</t>
  </si>
  <si>
    <t>E05011200</t>
  </si>
  <si>
    <t>Avenue</t>
  </si>
  <si>
    <t>E05015664</t>
  </si>
  <si>
    <t>Fareham Park</t>
  </si>
  <si>
    <t>E05015665</t>
  </si>
  <si>
    <t>Fareham Town</t>
  </si>
  <si>
    <t>E05015666</t>
  </si>
  <si>
    <t>Fort Fareham</t>
  </si>
  <si>
    <t>E05015667</t>
  </si>
  <si>
    <t>Hill Head</t>
  </si>
  <si>
    <t>E05015668</t>
  </si>
  <si>
    <t>Hook-with-Warsash</t>
  </si>
  <si>
    <t>E05015669</t>
  </si>
  <si>
    <t>Locks Heath</t>
  </si>
  <si>
    <t>E05015670</t>
  </si>
  <si>
    <t>Park Gate</t>
  </si>
  <si>
    <t>E05015671</t>
  </si>
  <si>
    <t>Portchester Castle</t>
  </si>
  <si>
    <t>E05015672</t>
  </si>
  <si>
    <t>Portchester Wicor</t>
  </si>
  <si>
    <t>E05015673</t>
  </si>
  <si>
    <t>Sarisbury &amp; Whiteley</t>
  </si>
  <si>
    <t>E05015674</t>
  </si>
  <si>
    <t>Stubbington</t>
  </si>
  <si>
    <t>E05015675</t>
  </si>
  <si>
    <t>Titchfield</t>
  </si>
  <si>
    <t>E05015676</t>
  </si>
  <si>
    <t>Titchfield Common</t>
  </si>
  <si>
    <t>E05015677</t>
  </si>
  <si>
    <t>Uplands &amp; Funtley</t>
  </si>
  <si>
    <t>E05015678</t>
  </si>
  <si>
    <t>Wallington &amp; Downend</t>
  </si>
  <si>
    <t>E05015679</t>
  </si>
  <si>
    <t>Alverstoke</t>
  </si>
  <si>
    <t>E05014138</t>
  </si>
  <si>
    <t>Anglesey</t>
  </si>
  <si>
    <t>E05014139</t>
  </si>
  <si>
    <t>Bridgemary</t>
  </si>
  <si>
    <t>E05014140</t>
  </si>
  <si>
    <t>Brockhurst &amp; Privett</t>
  </si>
  <si>
    <t>E05014141</t>
  </si>
  <si>
    <t>Elson</t>
  </si>
  <si>
    <t>E05014142</t>
  </si>
  <si>
    <t>Forton</t>
  </si>
  <si>
    <t>E05014143</t>
  </si>
  <si>
    <t>Grange &amp; Alver Valley</t>
  </si>
  <si>
    <t>E05014144</t>
  </si>
  <si>
    <t>Harbourside &amp; Town</t>
  </si>
  <si>
    <t>E05014145</t>
  </si>
  <si>
    <t>Hardway</t>
  </si>
  <si>
    <t>E05014146</t>
  </si>
  <si>
    <t>Lee East</t>
  </si>
  <si>
    <t>E05014147</t>
  </si>
  <si>
    <t>Lee West</t>
  </si>
  <si>
    <t>E05014148</t>
  </si>
  <si>
    <t>Leesland &amp; Newtown</t>
  </si>
  <si>
    <t>E05014149</t>
  </si>
  <si>
    <t>Peel Common</t>
  </si>
  <si>
    <t>E05014150</t>
  </si>
  <si>
    <t>Rowner &amp; Holbrook</t>
  </si>
  <si>
    <t>E05014151</t>
  </si>
  <si>
    <t>Blackwater and Hawley</t>
  </si>
  <si>
    <t>E05009352</t>
  </si>
  <si>
    <t>Crookham East</t>
  </si>
  <si>
    <t>E05009353</t>
  </si>
  <si>
    <t>Crookham West and Ewshot</t>
  </si>
  <si>
    <t>E05009354</t>
  </si>
  <si>
    <t>Fleet Central</t>
  </si>
  <si>
    <t>E05009355</t>
  </si>
  <si>
    <t>Fleet East</t>
  </si>
  <si>
    <t>E05009356</t>
  </si>
  <si>
    <t>Fleet West</t>
  </si>
  <si>
    <t>E05009357</t>
  </si>
  <si>
    <t>Hartley Wintney</t>
  </si>
  <si>
    <t>E05009358</t>
  </si>
  <si>
    <t>Hook</t>
  </si>
  <si>
    <t>E05009359</t>
  </si>
  <si>
    <t>Odiham</t>
  </si>
  <si>
    <t>E05009360</t>
  </si>
  <si>
    <t>Yateley East</t>
  </si>
  <si>
    <t>E05009361</t>
  </si>
  <si>
    <t>Yateley West</t>
  </si>
  <si>
    <t>E05009362</t>
  </si>
  <si>
    <t>Bedhampton</t>
  </si>
  <si>
    <t>E05015581</t>
  </si>
  <si>
    <t>Cowplain</t>
  </si>
  <si>
    <t>E05015582</t>
  </si>
  <si>
    <t>Emsworth</t>
  </si>
  <si>
    <t>E05015583</t>
  </si>
  <si>
    <t>Hart Plain</t>
  </si>
  <si>
    <t>E05015584</t>
  </si>
  <si>
    <t>Havant St Faith's</t>
  </si>
  <si>
    <t>E05015585</t>
  </si>
  <si>
    <t>Hayling East</t>
  </si>
  <si>
    <t>E05015586</t>
  </si>
  <si>
    <t>Hayling West</t>
  </si>
  <si>
    <t>E05015587</t>
  </si>
  <si>
    <t>Leigh Park Central &amp; West Leigh</t>
  </si>
  <si>
    <t>E05015588</t>
  </si>
  <si>
    <t>Leigh Park Hermitage</t>
  </si>
  <si>
    <t>E05015589</t>
  </si>
  <si>
    <t>Purbrook</t>
  </si>
  <si>
    <t>E05015590</t>
  </si>
  <si>
    <t>Stakes</t>
  </si>
  <si>
    <t>E05015591</t>
  </si>
  <si>
    <t>E05015592</t>
  </si>
  <si>
    <t>Ashley, Bashley &amp; Fernhill</t>
  </si>
  <si>
    <t>E05014770</t>
  </si>
  <si>
    <t>Ashurst, Bramshaw, Copythorne &amp; Netley Marsh</t>
  </si>
  <si>
    <t>E05014771</t>
  </si>
  <si>
    <t>Ballard</t>
  </si>
  <si>
    <t>E05014772</t>
  </si>
  <si>
    <t>Barton &amp; Becton</t>
  </si>
  <si>
    <t>E05014773</t>
  </si>
  <si>
    <t>Bransgore, Burley, Sopley &amp; Ringwood East</t>
  </si>
  <si>
    <t>E05014774</t>
  </si>
  <si>
    <t>Brockenhurst &amp; Denny Lodge</t>
  </si>
  <si>
    <t>E05014775</t>
  </si>
  <si>
    <t>Dibden &amp; Dibden Purlieu</t>
  </si>
  <si>
    <t>E05014776</t>
  </si>
  <si>
    <t>Downlands &amp; Forest North</t>
  </si>
  <si>
    <t>E05014777</t>
  </si>
  <si>
    <t>Fawley, Blackfield, Calshot &amp; Langley</t>
  </si>
  <si>
    <t>E05014778</t>
  </si>
  <si>
    <t>Fordingbridge, Godshill &amp; Hyde</t>
  </si>
  <si>
    <t>E05014779</t>
  </si>
  <si>
    <t>Forest &amp; Solent</t>
  </si>
  <si>
    <t>E05014780</t>
  </si>
  <si>
    <t>Hardley, Holbury &amp; North Blackfield</t>
  </si>
  <si>
    <t>E05014781</t>
  </si>
  <si>
    <t>Hythe Central</t>
  </si>
  <si>
    <t>E05014782</t>
  </si>
  <si>
    <t>Hythe South</t>
  </si>
  <si>
    <t>E05014783</t>
  </si>
  <si>
    <t>Lymington</t>
  </si>
  <si>
    <t>E05014784</t>
  </si>
  <si>
    <t>Lyndhurst &amp; Minstead</t>
  </si>
  <si>
    <t>E05014785</t>
  </si>
  <si>
    <t>Marchwood &amp; Eling</t>
  </si>
  <si>
    <t>E05014786</t>
  </si>
  <si>
    <t>Milford &amp; Hordle</t>
  </si>
  <si>
    <t>E05014787</t>
  </si>
  <si>
    <t>E05014788</t>
  </si>
  <si>
    <t>Pennington</t>
  </si>
  <si>
    <t>E05014789</t>
  </si>
  <si>
    <t>Ringwood North &amp; Ellingham</t>
  </si>
  <si>
    <t>E05014790</t>
  </si>
  <si>
    <t>Ringwood South</t>
  </si>
  <si>
    <t>E05014791</t>
  </si>
  <si>
    <t>Sway</t>
  </si>
  <si>
    <t>E05014792</t>
  </si>
  <si>
    <t>Totton Central</t>
  </si>
  <si>
    <t>E05014793</t>
  </si>
  <si>
    <t>Totton North</t>
  </si>
  <si>
    <t>E05014794</t>
  </si>
  <si>
    <t>Totton South</t>
  </si>
  <si>
    <t>E05014795</t>
  </si>
  <si>
    <t>Baffins</t>
  </si>
  <si>
    <t>E05002441</t>
  </si>
  <si>
    <t>Central Southsea</t>
  </si>
  <si>
    <t>E05002442</t>
  </si>
  <si>
    <t>Charles Dickens</t>
  </si>
  <si>
    <t>E05002443</t>
  </si>
  <si>
    <t>Copnor</t>
  </si>
  <si>
    <t>E05002444</t>
  </si>
  <si>
    <t>Cosham</t>
  </si>
  <si>
    <t>E05002445</t>
  </si>
  <si>
    <t>Drayton and Farlington</t>
  </si>
  <si>
    <t>E05002446</t>
  </si>
  <si>
    <t>Eastney and Craneswater</t>
  </si>
  <si>
    <t>E05002447</t>
  </si>
  <si>
    <t>Fratton</t>
  </si>
  <si>
    <t>E05002448</t>
  </si>
  <si>
    <t>Hilsea</t>
  </si>
  <si>
    <t>E05002449</t>
  </si>
  <si>
    <t>E05002450</t>
  </si>
  <si>
    <t>E05002451</t>
  </si>
  <si>
    <t>Paulsgrove</t>
  </si>
  <si>
    <t>E05002452</t>
  </si>
  <si>
    <t>St. Jude</t>
  </si>
  <si>
    <t>E05002453</t>
  </si>
  <si>
    <t>St. Thomas</t>
  </si>
  <si>
    <t>E05002454</t>
  </si>
  <si>
    <t>Aldershot Park</t>
  </si>
  <si>
    <t>E05008989</t>
  </si>
  <si>
    <t>Cherrywood</t>
  </si>
  <si>
    <t>E05008990</t>
  </si>
  <si>
    <t>Cove and Southwood</t>
  </si>
  <si>
    <t>E05008991</t>
  </si>
  <si>
    <t>Empress</t>
  </si>
  <si>
    <t>E05008992</t>
  </si>
  <si>
    <t>Fernhill</t>
  </si>
  <si>
    <t>E05008993</t>
  </si>
  <si>
    <t>Knellwood</t>
  </si>
  <si>
    <t>E05008994</t>
  </si>
  <si>
    <t>E05008995</t>
  </si>
  <si>
    <t>North Town</t>
  </si>
  <si>
    <t>E05008996</t>
  </si>
  <si>
    <t>Rowhill</t>
  </si>
  <si>
    <t>E05008997</t>
  </si>
  <si>
    <t>E05008998</t>
  </si>
  <si>
    <t>St. Mark's</t>
  </si>
  <si>
    <t>E05008999</t>
  </si>
  <si>
    <t>Wellington</t>
  </si>
  <si>
    <t>E05009000</t>
  </si>
  <si>
    <t>E05009001</t>
  </si>
  <si>
    <t>Bargate</t>
  </si>
  <si>
    <t>E05002455</t>
  </si>
  <si>
    <t>Bassett</t>
  </si>
  <si>
    <t>E05002456</t>
  </si>
  <si>
    <t>Bevois</t>
  </si>
  <si>
    <t>E05002457</t>
  </si>
  <si>
    <t>Bitterne</t>
  </si>
  <si>
    <t>E05002458</t>
  </si>
  <si>
    <t>Bitterne Park</t>
  </si>
  <si>
    <t>E05002459</t>
  </si>
  <si>
    <t>Coxford</t>
  </si>
  <si>
    <t>E05002460</t>
  </si>
  <si>
    <t>Freemantle</t>
  </si>
  <si>
    <t>E05002461</t>
  </si>
  <si>
    <t>Harefield</t>
  </si>
  <si>
    <t>E05002462</t>
  </si>
  <si>
    <t>Millbrook</t>
  </si>
  <si>
    <t>E05002463</t>
  </si>
  <si>
    <t>E05002464</t>
  </si>
  <si>
    <t>Portswood</t>
  </si>
  <si>
    <t>E05002465</t>
  </si>
  <si>
    <t>E05002466</t>
  </si>
  <si>
    <t>Shirley</t>
  </si>
  <si>
    <t>E05002467</t>
  </si>
  <si>
    <t>Sholing</t>
  </si>
  <si>
    <t>E05002468</t>
  </si>
  <si>
    <t>Swaythling</t>
  </si>
  <si>
    <t>E05002469</t>
  </si>
  <si>
    <t>Woolston</t>
  </si>
  <si>
    <t>E05002470</t>
  </si>
  <si>
    <t>Ampfield &amp; Braishfield</t>
  </si>
  <si>
    <t>E05012927</t>
  </si>
  <si>
    <t>Andover Downlands</t>
  </si>
  <si>
    <t>E05012085</t>
  </si>
  <si>
    <t>Andover Harroway</t>
  </si>
  <si>
    <t>E05012928</t>
  </si>
  <si>
    <t>Andover Millway</t>
  </si>
  <si>
    <t>E05012929</t>
  </si>
  <si>
    <t>Andover Romans</t>
  </si>
  <si>
    <t>E05012088</t>
  </si>
  <si>
    <t>Andover St. Mary's</t>
  </si>
  <si>
    <t>E05012930</t>
  </si>
  <si>
    <t>Andover Winton</t>
  </si>
  <si>
    <t>E05012931</t>
  </si>
  <si>
    <t>Anna</t>
  </si>
  <si>
    <t>E05012932</t>
  </si>
  <si>
    <t>Bellinger</t>
  </si>
  <si>
    <t>E05012933</t>
  </si>
  <si>
    <t>Blackwater</t>
  </si>
  <si>
    <t>E05012093</t>
  </si>
  <si>
    <t>Bourne Valley</t>
  </si>
  <si>
    <t>E05012934</t>
  </si>
  <si>
    <t>Charlton &amp; the Pentons</t>
  </si>
  <si>
    <t>E05012935</t>
  </si>
  <si>
    <t>Chilworth, Nursling &amp; Rownhams</t>
  </si>
  <si>
    <t>E05012936</t>
  </si>
  <si>
    <t>Harewood</t>
  </si>
  <si>
    <t>E05012097</t>
  </si>
  <si>
    <t>Mid Test</t>
  </si>
  <si>
    <t>E05012098</t>
  </si>
  <si>
    <t>North Baddesley</t>
  </si>
  <si>
    <t>E05012937</t>
  </si>
  <si>
    <t>Romsey Abbey</t>
  </si>
  <si>
    <t>E05012100</t>
  </si>
  <si>
    <t>Romsey Cupernham</t>
  </si>
  <si>
    <t>E05012938</t>
  </si>
  <si>
    <t>Romsey Tadburn</t>
  </si>
  <si>
    <t>E05012102</t>
  </si>
  <si>
    <t>Valley Park</t>
  </si>
  <si>
    <t>E05012939</t>
  </si>
  <si>
    <t>Alresford &amp; Itchen Valley</t>
  </si>
  <si>
    <t>E05010995</t>
  </si>
  <si>
    <t>Badger Farm &amp; Oliver's Battery</t>
  </si>
  <si>
    <t>E05010996</t>
  </si>
  <si>
    <t>Bishop's Waltham</t>
  </si>
  <si>
    <t>E05010997</t>
  </si>
  <si>
    <t>Central Meon Valley</t>
  </si>
  <si>
    <t>E05010998</t>
  </si>
  <si>
    <t>Colden Common &amp; Twyford</t>
  </si>
  <si>
    <t>E05010999</t>
  </si>
  <si>
    <t>Denmead</t>
  </si>
  <si>
    <t>E05011000</t>
  </si>
  <si>
    <t>Southwick &amp; Wickham</t>
  </si>
  <si>
    <t>E05011006</t>
  </si>
  <si>
    <t>St. Barnabas</t>
  </si>
  <si>
    <t>E05011001</t>
  </si>
  <si>
    <t>St. Bartholomew</t>
  </si>
  <si>
    <t>E05011002</t>
  </si>
  <si>
    <t>St. Luke</t>
  </si>
  <si>
    <t>E05011003</t>
  </si>
  <si>
    <t>St. Michael</t>
  </si>
  <si>
    <t>E05011004</t>
  </si>
  <si>
    <t>St. Paul</t>
  </si>
  <si>
    <t>E05011005</t>
  </si>
  <si>
    <t>The Worthys</t>
  </si>
  <si>
    <t>E05011007</t>
  </si>
  <si>
    <t>Upper Meon Valley</t>
  </si>
  <si>
    <t>E05011008</t>
  </si>
  <si>
    <t>Whiteley &amp; Shedfield</t>
  </si>
  <si>
    <t>E05011009</t>
  </si>
  <si>
    <t>Wonston &amp; Micheldever</t>
  </si>
  <si>
    <t>E05011010</t>
  </si>
  <si>
    <t>Bembridge</t>
  </si>
  <si>
    <t>E05013359</t>
  </si>
  <si>
    <t>Binstead &amp; Fishbourne</t>
  </si>
  <si>
    <t>E05013360</t>
  </si>
  <si>
    <t>Brading &amp; St Helens</t>
  </si>
  <si>
    <t>E05013361</t>
  </si>
  <si>
    <t>Brighstone, Calbourne &amp; Shalfleet</t>
  </si>
  <si>
    <t>E05013362</t>
  </si>
  <si>
    <t>Carisbrooke &amp; Gunville</t>
  </si>
  <si>
    <t>E05013363</t>
  </si>
  <si>
    <t>Central Rural</t>
  </si>
  <si>
    <t>E05013364</t>
  </si>
  <si>
    <t>Chale, Niton &amp; Shorwell</t>
  </si>
  <si>
    <t>E05013365</t>
  </si>
  <si>
    <t>Cowes Medina</t>
  </si>
  <si>
    <t>E05013366</t>
  </si>
  <si>
    <t>Cowes North</t>
  </si>
  <si>
    <t>E05013367</t>
  </si>
  <si>
    <t>Cowes South &amp; Northwood</t>
  </si>
  <si>
    <t>E05013368</t>
  </si>
  <si>
    <t>Cowes West &amp; Gurnard</t>
  </si>
  <si>
    <t>E05013369</t>
  </si>
  <si>
    <t>East Cowes</t>
  </si>
  <si>
    <t>E05013370</t>
  </si>
  <si>
    <t>Fairlee &amp; Whippingham</t>
  </si>
  <si>
    <t>E05013371</t>
  </si>
  <si>
    <t>Freshwater North &amp; Yarmouth</t>
  </si>
  <si>
    <t>E05013372</t>
  </si>
  <si>
    <t>Freshwater South</t>
  </si>
  <si>
    <t>E05013373</t>
  </si>
  <si>
    <t>Haylands &amp; Swanmore</t>
  </si>
  <si>
    <t>E05013374</t>
  </si>
  <si>
    <t>Lake North</t>
  </si>
  <si>
    <t>E05013375</t>
  </si>
  <si>
    <t>Lake South</t>
  </si>
  <si>
    <t>E05013376</t>
  </si>
  <si>
    <t>Mountjoy &amp; Shide</t>
  </si>
  <si>
    <t>E05013377</t>
  </si>
  <si>
    <t>Nettlestone &amp; Seaview</t>
  </si>
  <si>
    <t>E05013378</t>
  </si>
  <si>
    <t>Newchurch, Havenstreet &amp; Ashey</t>
  </si>
  <si>
    <t>E05013379</t>
  </si>
  <si>
    <t>Newport Central</t>
  </si>
  <si>
    <t>E05013380</t>
  </si>
  <si>
    <t>Newport West</t>
  </si>
  <si>
    <t>E05013381</t>
  </si>
  <si>
    <t>Osborne</t>
  </si>
  <si>
    <t>E05013382</t>
  </si>
  <si>
    <t>Pan &amp; Barton</t>
  </si>
  <si>
    <t>E05013383</t>
  </si>
  <si>
    <t>Parkhurst &amp; Hunnyhill</t>
  </si>
  <si>
    <t>E05013384</t>
  </si>
  <si>
    <t>Ryde Appley &amp; Elmfield</t>
  </si>
  <si>
    <t>E05013385</t>
  </si>
  <si>
    <t>Ryde Monktonmead</t>
  </si>
  <si>
    <t>E05013386</t>
  </si>
  <si>
    <t>Ryde North West</t>
  </si>
  <si>
    <t>E05013387</t>
  </si>
  <si>
    <t>Ryde South East</t>
  </si>
  <si>
    <t>E05013388</t>
  </si>
  <si>
    <t>Ryde West</t>
  </si>
  <si>
    <t>E05013389</t>
  </si>
  <si>
    <t>Sandown North</t>
  </si>
  <si>
    <t>E05013390</t>
  </si>
  <si>
    <t>Sandown South</t>
  </si>
  <si>
    <t>E05013391</t>
  </si>
  <si>
    <t>Shanklin Central</t>
  </si>
  <si>
    <t>E05013392</t>
  </si>
  <si>
    <t>Shanklin South</t>
  </si>
  <si>
    <t>E05013393</t>
  </si>
  <si>
    <t>Totland &amp; Colwell</t>
  </si>
  <si>
    <t>E05013394</t>
  </si>
  <si>
    <t>Ventnor &amp; St Lawrence</t>
  </si>
  <si>
    <t>E05013395</t>
  </si>
  <si>
    <t>Wootton Bridge</t>
  </si>
  <si>
    <t>E05013396</t>
  </si>
  <si>
    <t>Wroxall, Lowtherville &amp; Bonchurch</t>
  </si>
  <si>
    <t>E05013397</t>
  </si>
  <si>
    <t>Aylesford &amp; East Stour</t>
  </si>
  <si>
    <t>E05011743</t>
  </si>
  <si>
    <t>Beaver</t>
  </si>
  <si>
    <t>E05011744</t>
  </si>
  <si>
    <t>Biddenden</t>
  </si>
  <si>
    <t>E05011745</t>
  </si>
  <si>
    <t>Bircholt</t>
  </si>
  <si>
    <t>E05011746</t>
  </si>
  <si>
    <t>Bockhanger</t>
  </si>
  <si>
    <t>E05011747</t>
  </si>
  <si>
    <t>Bybrook</t>
  </si>
  <si>
    <t>E05011748</t>
  </si>
  <si>
    <t>Charing</t>
  </si>
  <si>
    <t>E05011749</t>
  </si>
  <si>
    <t>Conningbrook &amp; Little Burton Farm</t>
  </si>
  <si>
    <t>E05011750</t>
  </si>
  <si>
    <t>Downs North</t>
  </si>
  <si>
    <t>E05011751</t>
  </si>
  <si>
    <t>Downs West</t>
  </si>
  <si>
    <t>E05015478</t>
  </si>
  <si>
    <t>Furley</t>
  </si>
  <si>
    <t>E05011753</t>
  </si>
  <si>
    <t>Goat Lees</t>
  </si>
  <si>
    <t>E05015479</t>
  </si>
  <si>
    <t>Godinton</t>
  </si>
  <si>
    <t>E05011755</t>
  </si>
  <si>
    <t>E05011756</t>
  </si>
  <si>
    <t>Isle of Oxney</t>
  </si>
  <si>
    <t>E05011757</t>
  </si>
  <si>
    <t>E05011758</t>
  </si>
  <si>
    <t>Kingsnorth Village &amp; Bridgefield</t>
  </si>
  <si>
    <t>E05011759</t>
  </si>
  <si>
    <t>Mersham, Sevington South with Finberry</t>
  </si>
  <si>
    <t>E05011760</t>
  </si>
  <si>
    <t>Norman</t>
  </si>
  <si>
    <t>E05011761</t>
  </si>
  <si>
    <t>Park Farm North</t>
  </si>
  <si>
    <t>E05011762</t>
  </si>
  <si>
    <t>Park Farm South</t>
  </si>
  <si>
    <t>E05011763</t>
  </si>
  <si>
    <t>E05011764</t>
  </si>
  <si>
    <t>Rolvenden &amp; Tenterden West</t>
  </si>
  <si>
    <t>E05011765</t>
  </si>
  <si>
    <t>Roman</t>
  </si>
  <si>
    <t>E05011766</t>
  </si>
  <si>
    <t>Saxon Shore</t>
  </si>
  <si>
    <t>E05011767</t>
  </si>
  <si>
    <t>Singleton East</t>
  </si>
  <si>
    <t>E05011768</t>
  </si>
  <si>
    <t>Singleton West</t>
  </si>
  <si>
    <t>E05011769</t>
  </si>
  <si>
    <t>Stanhope</t>
  </si>
  <si>
    <t>E05011770</t>
  </si>
  <si>
    <t>Tenterden North</t>
  </si>
  <si>
    <t>E05011771</t>
  </si>
  <si>
    <t>Tenterden South</t>
  </si>
  <si>
    <t>E05011772</t>
  </si>
  <si>
    <t>Tenterden St Michael's</t>
  </si>
  <si>
    <t>E05011773</t>
  </si>
  <si>
    <t>Upper Weald</t>
  </si>
  <si>
    <t>E05011774</t>
  </si>
  <si>
    <t>E05011775</t>
  </si>
  <si>
    <t>Washford</t>
  </si>
  <si>
    <t>E05011776</t>
  </si>
  <si>
    <t>Weald Central</t>
  </si>
  <si>
    <t>E05011777</t>
  </si>
  <si>
    <t>Weald North</t>
  </si>
  <si>
    <t>E05011778</t>
  </si>
  <si>
    <t>Weald South</t>
  </si>
  <si>
    <t>E05011779</t>
  </si>
  <si>
    <t>Willesborough</t>
  </si>
  <si>
    <t>E05011780</t>
  </si>
  <si>
    <t>Wye with Hinxhill</t>
  </si>
  <si>
    <t>E05011781</t>
  </si>
  <si>
    <t>Barton</t>
  </si>
  <si>
    <t>E05012990</t>
  </si>
  <si>
    <t>Beltinge</t>
  </si>
  <si>
    <t>E05010392</t>
  </si>
  <si>
    <t>Blean Forest</t>
  </si>
  <si>
    <t>E05010393</t>
  </si>
  <si>
    <t>Chartham &amp; Stone Street</t>
  </si>
  <si>
    <t>E05012991</t>
  </si>
  <si>
    <t>Chestfield</t>
  </si>
  <si>
    <t>E05010395</t>
  </si>
  <si>
    <t>Gorrell</t>
  </si>
  <si>
    <t>E05010396</t>
  </si>
  <si>
    <t>E05010397</t>
  </si>
  <si>
    <t>Herne &amp; Broomfield</t>
  </si>
  <si>
    <t>E05010398</t>
  </si>
  <si>
    <t>Heron</t>
  </si>
  <si>
    <t>E05010399</t>
  </si>
  <si>
    <t>Little Stour &amp; Adisham</t>
  </si>
  <si>
    <t>E05012953</t>
  </si>
  <si>
    <t>Nailbourne</t>
  </si>
  <si>
    <t>E05012954</t>
  </si>
  <si>
    <t>E05010402</t>
  </si>
  <si>
    <t>Reculver</t>
  </si>
  <si>
    <t>E05012955</t>
  </si>
  <si>
    <t>Seasalter</t>
  </si>
  <si>
    <t>E05010404</t>
  </si>
  <si>
    <t>St. Stephens</t>
  </si>
  <si>
    <t>E05010405</t>
  </si>
  <si>
    <t>Sturry</t>
  </si>
  <si>
    <t>E05012956</t>
  </si>
  <si>
    <t>Swalecliffe</t>
  </si>
  <si>
    <t>E05010407</t>
  </si>
  <si>
    <t>Tankerton</t>
  </si>
  <si>
    <t>E05010408</t>
  </si>
  <si>
    <t>West Bay</t>
  </si>
  <si>
    <t>E05010409</t>
  </si>
  <si>
    <t>E05010410</t>
  </si>
  <si>
    <t>Wincheap</t>
  </si>
  <si>
    <t>E05010411</t>
  </si>
  <si>
    <t>Bean &amp; Village Park</t>
  </si>
  <si>
    <t>E05012392</t>
  </si>
  <si>
    <t>E05012393</t>
  </si>
  <si>
    <t>E05012394</t>
  </si>
  <si>
    <t>E05012395</t>
  </si>
  <si>
    <t>Darenth</t>
  </si>
  <si>
    <t>E05012396</t>
  </si>
  <si>
    <t>Ebbsfleet</t>
  </si>
  <si>
    <t>E05012397</t>
  </si>
  <si>
    <t>Greenhithe &amp; Knockhall</t>
  </si>
  <si>
    <t>E05012398</t>
  </si>
  <si>
    <t>E05012399</t>
  </si>
  <si>
    <t>Joyden's Wood</t>
  </si>
  <si>
    <t>E05012400</t>
  </si>
  <si>
    <t>Longfield, New Barn &amp; Southfleet</t>
  </si>
  <si>
    <t>E05012401</t>
  </si>
  <si>
    <t>Maypole &amp; Leyton Cross</t>
  </si>
  <si>
    <t>E05012402</t>
  </si>
  <si>
    <t>E05012403</t>
  </si>
  <si>
    <t>Princes</t>
  </si>
  <si>
    <t>E05012404</t>
  </si>
  <si>
    <t>Stone Castle</t>
  </si>
  <si>
    <t>E05012405</t>
  </si>
  <si>
    <t>Stone House</t>
  </si>
  <si>
    <t>E05012406</t>
  </si>
  <si>
    <t>Swanscombe</t>
  </si>
  <si>
    <t>E05012407</t>
  </si>
  <si>
    <t>Temple Hill</t>
  </si>
  <si>
    <t>E05012408</t>
  </si>
  <si>
    <t>E05012409</t>
  </si>
  <si>
    <t>E05012410</t>
  </si>
  <si>
    <t>Wilmington, Sutton-at-Hone &amp; Hawley</t>
  </si>
  <si>
    <t>E05012411</t>
  </si>
  <si>
    <t>Alkham &amp; Capel-le-Ferne</t>
  </si>
  <si>
    <t>E05012855</t>
  </si>
  <si>
    <t>Aylesham, Eythorne &amp; Shepherdswell</t>
  </si>
  <si>
    <t>E05012856</t>
  </si>
  <si>
    <t>Buckland</t>
  </si>
  <si>
    <t>E05012857</t>
  </si>
  <si>
    <t>Dover Downs &amp; River</t>
  </si>
  <si>
    <t>E05012858</t>
  </si>
  <si>
    <t>Eastry Rural</t>
  </si>
  <si>
    <t>E05012859</t>
  </si>
  <si>
    <t>Guston, Kingsdown &amp; St. Margaret's-at-Cliffe</t>
  </si>
  <si>
    <t>E05012860</t>
  </si>
  <si>
    <t>Little Stour &amp; Ashstone</t>
  </si>
  <si>
    <t>E05012861</t>
  </si>
  <si>
    <t>Maxton &amp; Elms Vale</t>
  </si>
  <si>
    <t>E05012862</t>
  </si>
  <si>
    <t>Middle Deal</t>
  </si>
  <si>
    <t>E05012863</t>
  </si>
  <si>
    <t>E05012864</t>
  </si>
  <si>
    <t>North Deal</t>
  </si>
  <si>
    <t>E05012865</t>
  </si>
  <si>
    <t>Sandwich</t>
  </si>
  <si>
    <t>E05012867</t>
  </si>
  <si>
    <t>St. Radigunds</t>
  </si>
  <si>
    <t>E05012866</t>
  </si>
  <si>
    <t>E05012868</t>
  </si>
  <si>
    <t>Town &amp; Castle</t>
  </si>
  <si>
    <t>E05012869</t>
  </si>
  <si>
    <t>Walmer</t>
  </si>
  <si>
    <t>E05012870</t>
  </si>
  <si>
    <t>E05012871</t>
  </si>
  <si>
    <t>Broadmead</t>
  </si>
  <si>
    <t>E05010015</t>
  </si>
  <si>
    <t>Cheriton</t>
  </si>
  <si>
    <t>E05010016</t>
  </si>
  <si>
    <t>East Folkestone</t>
  </si>
  <si>
    <t>E05010017</t>
  </si>
  <si>
    <t>Folkestone Central</t>
  </si>
  <si>
    <t>E05010018</t>
  </si>
  <si>
    <t>Folkestone Harbour</t>
  </si>
  <si>
    <t>E05010019</t>
  </si>
  <si>
    <t>Hythe</t>
  </si>
  <si>
    <t>E05010020</t>
  </si>
  <si>
    <t>Hythe Rural</t>
  </si>
  <si>
    <t>E05010021</t>
  </si>
  <si>
    <t>New Romney</t>
  </si>
  <si>
    <t>E05010022</t>
  </si>
  <si>
    <t>North Downs East</t>
  </si>
  <si>
    <t>E05010023</t>
  </si>
  <si>
    <t>North Downs West</t>
  </si>
  <si>
    <t>E05010024</t>
  </si>
  <si>
    <t>Romney Marsh</t>
  </si>
  <si>
    <t>E05010025</t>
  </si>
  <si>
    <t>Sandgate &amp; West Folkestone</t>
  </si>
  <si>
    <t>E05010026</t>
  </si>
  <si>
    <t>Walland &amp; Denge Marsh</t>
  </si>
  <si>
    <t>E05010027</t>
  </si>
  <si>
    <t>Chalk</t>
  </si>
  <si>
    <t>E05014912</t>
  </si>
  <si>
    <t>Coldharbour &amp; Perry Street</t>
  </si>
  <si>
    <t>E05014913</t>
  </si>
  <si>
    <t>Denton</t>
  </si>
  <si>
    <t>E05014914</t>
  </si>
  <si>
    <t>Higham &amp; Shorne</t>
  </si>
  <si>
    <t>E05014915</t>
  </si>
  <si>
    <t>Istead Rise, Cobham &amp; Luddesdown</t>
  </si>
  <si>
    <t>E05014916</t>
  </si>
  <si>
    <t>Meopham North</t>
  </si>
  <si>
    <t>E05014917</t>
  </si>
  <si>
    <t>Meopham South &amp; Vigo</t>
  </si>
  <si>
    <t>E05014918</t>
  </si>
  <si>
    <t>Northfleet &amp; Springhead</t>
  </si>
  <si>
    <t>E05014919</t>
  </si>
  <si>
    <t>Painters Ash</t>
  </si>
  <si>
    <t>E05014920</t>
  </si>
  <si>
    <t>Pelham</t>
  </si>
  <si>
    <t>E05014921</t>
  </si>
  <si>
    <t>Riverview Park</t>
  </si>
  <si>
    <t>E05014922</t>
  </si>
  <si>
    <t>Rosherville</t>
  </si>
  <si>
    <t>E05014923</t>
  </si>
  <si>
    <t>Singlewell</t>
  </si>
  <si>
    <t>E05014924</t>
  </si>
  <si>
    <t>E05014925</t>
  </si>
  <si>
    <t>Westcourt</t>
  </si>
  <si>
    <t>E05014926</t>
  </si>
  <si>
    <t>Whitehill &amp; Windmill Hill</t>
  </si>
  <si>
    <t>E05014927</t>
  </si>
  <si>
    <t>Woodlands</t>
  </si>
  <si>
    <t>E05014928</t>
  </si>
  <si>
    <t>Allington &amp; Bridge</t>
  </si>
  <si>
    <t>E05015593</t>
  </si>
  <si>
    <t>Barming Heath &amp; Teston</t>
  </si>
  <si>
    <t>E05015594</t>
  </si>
  <si>
    <t>Bearsted &amp; Downswood</t>
  </si>
  <si>
    <t>E05015595</t>
  </si>
  <si>
    <t>Boughton Monchelsea &amp; Chart Sutton</t>
  </si>
  <si>
    <t>E05015596</t>
  </si>
  <si>
    <t>Boxley Downs</t>
  </si>
  <si>
    <t>E05015597</t>
  </si>
  <si>
    <t>Coxheath &amp; Farleigh</t>
  </si>
  <si>
    <t>E05015598</t>
  </si>
  <si>
    <t>Fant &amp; Oakwood</t>
  </si>
  <si>
    <t>E05015599</t>
  </si>
  <si>
    <t>Grove Green &amp; Vinters Park</t>
  </si>
  <si>
    <t>E05015600</t>
  </si>
  <si>
    <t>Harrietsham, Lenham &amp; North Downs</t>
  </si>
  <si>
    <t>E05015601</t>
  </si>
  <si>
    <t>Headcorn &amp; Sutton Valence</t>
  </si>
  <si>
    <t>E05015602</t>
  </si>
  <si>
    <t>E05015603</t>
  </si>
  <si>
    <t>Leeds &amp; Langley</t>
  </si>
  <si>
    <t>E05015604</t>
  </si>
  <si>
    <t>Loose &amp; Linton</t>
  </si>
  <si>
    <t>E05015605</t>
  </si>
  <si>
    <t>Marden &amp; Yalding</t>
  </si>
  <si>
    <t>E05015606</t>
  </si>
  <si>
    <t>Palace Wood</t>
  </si>
  <si>
    <t>E05015607</t>
  </si>
  <si>
    <t>Park Wood &amp; Mangravet</t>
  </si>
  <si>
    <t>E05015608</t>
  </si>
  <si>
    <t>Penenden Heath</t>
  </si>
  <si>
    <t>E05015609</t>
  </si>
  <si>
    <t>Ringlestone</t>
  </si>
  <si>
    <t>E05015610</t>
  </si>
  <si>
    <t>Senacre</t>
  </si>
  <si>
    <t>E05015611</t>
  </si>
  <si>
    <t>Shepway</t>
  </si>
  <si>
    <t>E05015612</t>
  </si>
  <si>
    <t>Staplehurst</t>
  </si>
  <si>
    <t>E05015613</t>
  </si>
  <si>
    <t>Tovil</t>
  </si>
  <si>
    <t>E05015614</t>
  </si>
  <si>
    <t>All Saints</t>
  </si>
  <si>
    <t>E05014449</t>
  </si>
  <si>
    <t>Chatham Central &amp; Brompton</t>
  </si>
  <si>
    <t>E05014450</t>
  </si>
  <si>
    <t>Cuxton, Halling &amp; Riverside</t>
  </si>
  <si>
    <t>E05014451</t>
  </si>
  <si>
    <t>Fort Horsted</t>
  </si>
  <si>
    <t>E05014452</t>
  </si>
  <si>
    <t>Fort Pitt</t>
  </si>
  <si>
    <t>E05014453</t>
  </si>
  <si>
    <t>Gillingham North</t>
  </si>
  <si>
    <t>E05014454</t>
  </si>
  <si>
    <t>Gillingham South</t>
  </si>
  <si>
    <t>E05014455</t>
  </si>
  <si>
    <t>Hempstead &amp; Wigmore</t>
  </si>
  <si>
    <t>E05014456</t>
  </si>
  <si>
    <t>Hoo St Werburgh &amp; High Halstow</t>
  </si>
  <si>
    <t>E05014457</t>
  </si>
  <si>
    <t>Lordswood &amp; Walderslade</t>
  </si>
  <si>
    <t>E05014458</t>
  </si>
  <si>
    <t>E05014459</t>
  </si>
  <si>
    <t>E05014460</t>
  </si>
  <si>
    <t>Rainham North</t>
  </si>
  <si>
    <t>E05014461</t>
  </si>
  <si>
    <t>Rainham South East</t>
  </si>
  <si>
    <t>E05014462</t>
  </si>
  <si>
    <t>Rainham South West</t>
  </si>
  <si>
    <t>E05014463</t>
  </si>
  <si>
    <t>Rochester East &amp; Warren Wood</t>
  </si>
  <si>
    <t>E05014464</t>
  </si>
  <si>
    <t>Rochester West &amp; Borstal</t>
  </si>
  <si>
    <t>E05014465</t>
  </si>
  <si>
    <t>St Mary's Island</t>
  </si>
  <si>
    <t>E05014466</t>
  </si>
  <si>
    <t>Strood North &amp; Frindsbury</t>
  </si>
  <si>
    <t>E05014467</t>
  </si>
  <si>
    <t>Strood Rural</t>
  </si>
  <si>
    <t>E05014468</t>
  </si>
  <si>
    <t>Strood West</t>
  </si>
  <si>
    <t>E05014469</t>
  </si>
  <si>
    <t>Twydall</t>
  </si>
  <si>
    <t>E05014470</t>
  </si>
  <si>
    <t>E05014471</t>
  </si>
  <si>
    <t>Wayfield &amp; Weeds Wood</t>
  </si>
  <si>
    <t>E05014472</t>
  </si>
  <si>
    <t>Ash and New Ash Green</t>
  </si>
  <si>
    <t>E05009956</t>
  </si>
  <si>
    <t>Brasted, Chevening &amp; Sundridge</t>
  </si>
  <si>
    <t>E05011558</t>
  </si>
  <si>
    <t>Cowden and Hever</t>
  </si>
  <si>
    <t>E05005010</t>
  </si>
  <si>
    <t>Crockenhill and Well Hill</t>
  </si>
  <si>
    <t>E05005011</t>
  </si>
  <si>
    <t>Dunton Green and Riverhead</t>
  </si>
  <si>
    <t>E05005012</t>
  </si>
  <si>
    <t>Edenbridge North and East</t>
  </si>
  <si>
    <t>E05005013</t>
  </si>
  <si>
    <t>Edenbridge South and West</t>
  </si>
  <si>
    <t>E05005014</t>
  </si>
  <si>
    <t>Eynsford</t>
  </si>
  <si>
    <t>E05009958</t>
  </si>
  <si>
    <t>Farningham, Horton Kirby and South Darenth</t>
  </si>
  <si>
    <t>E05005016</t>
  </si>
  <si>
    <t>Fawkham and West Kingsdown</t>
  </si>
  <si>
    <t>E05005017</t>
  </si>
  <si>
    <t>Halstead, Knockholt and Badgers Mount</t>
  </si>
  <si>
    <t>E05005018</t>
  </si>
  <si>
    <t>Hartley and Hodsoll Street</t>
  </si>
  <si>
    <t>E05009959</t>
  </si>
  <si>
    <t>Hextable</t>
  </si>
  <si>
    <t>E05009960</t>
  </si>
  <si>
    <t>Kemsing</t>
  </si>
  <si>
    <t>E05005021</t>
  </si>
  <si>
    <t>Leigh and Chiddingstone Causeway</t>
  </si>
  <si>
    <t>E05009961</t>
  </si>
  <si>
    <t>Otford and Shoreham</t>
  </si>
  <si>
    <t>E05009962</t>
  </si>
  <si>
    <t>Penshurst, Fordcombe and Chiddingstone</t>
  </si>
  <si>
    <t>E05009963</t>
  </si>
  <si>
    <t>Seal &amp; Weald</t>
  </si>
  <si>
    <t>E05011559</t>
  </si>
  <si>
    <t>Sevenoaks Eastern</t>
  </si>
  <si>
    <t>E05005026</t>
  </si>
  <si>
    <t>Sevenoaks Kippington</t>
  </si>
  <si>
    <t>E05005027</t>
  </si>
  <si>
    <t>Sevenoaks Northern</t>
  </si>
  <si>
    <t>E05005028</t>
  </si>
  <si>
    <t>Sevenoaks Town and St. John's</t>
  </si>
  <si>
    <t>E05005029</t>
  </si>
  <si>
    <t>Swanley Christchurch and Swanley Village</t>
  </si>
  <si>
    <t>E05009964</t>
  </si>
  <si>
    <t>Swanley St. Mary's</t>
  </si>
  <si>
    <t>E05005031</t>
  </si>
  <si>
    <t>Swanley White Oak</t>
  </si>
  <si>
    <t>E05005032</t>
  </si>
  <si>
    <t>Westerham and Crockham Hill</t>
  </si>
  <si>
    <t>E05009965</t>
  </si>
  <si>
    <t>E05009544</t>
  </si>
  <si>
    <t>Bobbing, Iwade and Lower Halstow</t>
  </si>
  <si>
    <t>E05009545</t>
  </si>
  <si>
    <t>Borden and Grove Park</t>
  </si>
  <si>
    <t>E05009546</t>
  </si>
  <si>
    <t>Boughton and Courtenay</t>
  </si>
  <si>
    <t>E05009547</t>
  </si>
  <si>
    <t>E05009548</t>
  </si>
  <si>
    <t>East Downs</t>
  </si>
  <si>
    <t>E05009549</t>
  </si>
  <si>
    <t>Hartlip, Newington and Upchurch</t>
  </si>
  <si>
    <t>E05009550</t>
  </si>
  <si>
    <t>Homewood</t>
  </si>
  <si>
    <t>E05009551</t>
  </si>
  <si>
    <t>Kemsley</t>
  </si>
  <si>
    <t>E05009552</t>
  </si>
  <si>
    <t>Milton Regis</t>
  </si>
  <si>
    <t>E05009553</t>
  </si>
  <si>
    <t>Minster Cliffs</t>
  </si>
  <si>
    <t>E05009554</t>
  </si>
  <si>
    <t>Murston</t>
  </si>
  <si>
    <t>E05009555</t>
  </si>
  <si>
    <t>E05009556</t>
  </si>
  <si>
    <t>Queenborough and Halfway</t>
  </si>
  <si>
    <t>E05009557</t>
  </si>
  <si>
    <t>E05009558</t>
  </si>
  <si>
    <t>Sheerness</t>
  </si>
  <si>
    <t>E05009560</t>
  </si>
  <si>
    <t>Sheppey Central</t>
  </si>
  <si>
    <t>E05009561</t>
  </si>
  <si>
    <t>Sheppey East</t>
  </si>
  <si>
    <t>E05009562</t>
  </si>
  <si>
    <t>E05009559</t>
  </si>
  <si>
    <t>Teynham and Lynsted</t>
  </si>
  <si>
    <t>E05009563</t>
  </si>
  <si>
    <t>The Meads</t>
  </si>
  <si>
    <t>E05009564</t>
  </si>
  <si>
    <t>E05009565</t>
  </si>
  <si>
    <t>West Downs</t>
  </si>
  <si>
    <t>E05009566</t>
  </si>
  <si>
    <t>Woodstock</t>
  </si>
  <si>
    <t>E05009567</t>
  </si>
  <si>
    <t>Beacon Road</t>
  </si>
  <si>
    <t>E05005081</t>
  </si>
  <si>
    <t>Birchington North</t>
  </si>
  <si>
    <t>E05005082</t>
  </si>
  <si>
    <t>Birchington South</t>
  </si>
  <si>
    <t>E05005083</t>
  </si>
  <si>
    <t>Bradstowe</t>
  </si>
  <si>
    <t>E05005084</t>
  </si>
  <si>
    <t>Central Harbour</t>
  </si>
  <si>
    <t>E05005085</t>
  </si>
  <si>
    <t>Cliffsend and Pegwell</t>
  </si>
  <si>
    <t>E05005086</t>
  </si>
  <si>
    <t>Cliftonville East</t>
  </si>
  <si>
    <t>E05005087</t>
  </si>
  <si>
    <t>Cliftonville West</t>
  </si>
  <si>
    <t>E05005088</t>
  </si>
  <si>
    <t>E05005089</t>
  </si>
  <si>
    <t>E05005090</t>
  </si>
  <si>
    <t>Garlinge</t>
  </si>
  <si>
    <t>E05005091</t>
  </si>
  <si>
    <t>Kingsgate</t>
  </si>
  <si>
    <t>E05005092</t>
  </si>
  <si>
    <t>Margate Central</t>
  </si>
  <si>
    <t>E05005093</t>
  </si>
  <si>
    <t>Nethercourt</t>
  </si>
  <si>
    <t>E05005094</t>
  </si>
  <si>
    <t>E05005095</t>
  </si>
  <si>
    <t>E05005096</t>
  </si>
  <si>
    <t>Salmestone</t>
  </si>
  <si>
    <t>E05005098</t>
  </si>
  <si>
    <t>Sir Moses Montefiore</t>
  </si>
  <si>
    <t>E05005099</t>
  </si>
  <si>
    <t>St. Peters</t>
  </si>
  <si>
    <t>E05005097</t>
  </si>
  <si>
    <t>Thanet Villages</t>
  </si>
  <si>
    <t>E05005100</t>
  </si>
  <si>
    <t>E05005101</t>
  </si>
  <si>
    <t>E05005102</t>
  </si>
  <si>
    <t>Westgate-on-Sea</t>
  </si>
  <si>
    <t>E05005103</t>
  </si>
  <si>
    <t>Aylesford North &amp; North Downs</t>
  </si>
  <si>
    <t>E05015035</t>
  </si>
  <si>
    <t>Aylesford South &amp; Ditton</t>
  </si>
  <si>
    <t>E05015036</t>
  </si>
  <si>
    <t>Birling, Leybourne &amp; Ryarsh</t>
  </si>
  <si>
    <t>E05015037</t>
  </si>
  <si>
    <t>Borough Green &amp; Platt</t>
  </si>
  <si>
    <t>E05015038</t>
  </si>
  <si>
    <t>E05015039</t>
  </si>
  <si>
    <t>Cage Green &amp; Angel</t>
  </si>
  <si>
    <t>E05015040</t>
  </si>
  <si>
    <t>East and West Peckham, Mereworth &amp; Wateringbury</t>
  </si>
  <si>
    <t>E05015041</t>
  </si>
  <si>
    <t>East Malling, West Malling &amp; Offham</t>
  </si>
  <si>
    <t>E05015042</t>
  </si>
  <si>
    <t>Higham</t>
  </si>
  <si>
    <t>E05015043</t>
  </si>
  <si>
    <t>Hildenborough</t>
  </si>
  <si>
    <t>E05015044</t>
  </si>
  <si>
    <t>Judd</t>
  </si>
  <si>
    <t>E05015045</t>
  </si>
  <si>
    <t>Kings Hill</t>
  </si>
  <si>
    <t>E05015046</t>
  </si>
  <si>
    <t>Larkfield</t>
  </si>
  <si>
    <t>E05015047</t>
  </si>
  <si>
    <t>Pilgrims with Ightham</t>
  </si>
  <si>
    <t>E05015048</t>
  </si>
  <si>
    <t>Snodland East &amp; Ham Hill</t>
  </si>
  <si>
    <t>E05015049</t>
  </si>
  <si>
    <t>Snodland West &amp; Holborough Lakes</t>
  </si>
  <si>
    <t>E05015050</t>
  </si>
  <si>
    <t>Trench</t>
  </si>
  <si>
    <t>E05015051</t>
  </si>
  <si>
    <t>E05015052</t>
  </si>
  <si>
    <t>Walderslade</t>
  </si>
  <si>
    <t>E05015053</t>
  </si>
  <si>
    <t>Cranbrook, Sissinghurst &amp; Frittenden</t>
  </si>
  <si>
    <t>E05015803</t>
  </si>
  <si>
    <t>Culverden</t>
  </si>
  <si>
    <t>E05015804</t>
  </si>
  <si>
    <t>Hawkhurst, Sandhurst &amp; Benenden</t>
  </si>
  <si>
    <t>E05015806</t>
  </si>
  <si>
    <t>High Brooms</t>
  </si>
  <si>
    <t>E05015807</t>
  </si>
  <si>
    <t>Paddock Wood</t>
  </si>
  <si>
    <t>E05015808</t>
  </si>
  <si>
    <t>Pantiles</t>
  </si>
  <si>
    <t>E05015809</t>
  </si>
  <si>
    <t>E05015810</t>
  </si>
  <si>
    <t>Pembury &amp; Capel</t>
  </si>
  <si>
    <t>E05015811</t>
  </si>
  <si>
    <t>Rural Tunbridge Wells</t>
  </si>
  <si>
    <t>E05015805</t>
  </si>
  <si>
    <t>Rusthall &amp; Speldhurst</t>
  </si>
  <si>
    <t>E05015812</t>
  </si>
  <si>
    <t>E05015813</t>
  </si>
  <si>
    <t>Southborough &amp; Bidborough</t>
  </si>
  <si>
    <t>E05015814</t>
  </si>
  <si>
    <t>E05015815</t>
  </si>
  <si>
    <t>St John's</t>
  </si>
  <si>
    <t>E05015816</t>
  </si>
  <si>
    <t>Adderbury, Bloxham &amp; Bodicote</t>
  </si>
  <si>
    <t>E05011348</t>
  </si>
  <si>
    <t>Banbury Cross &amp; Neithrop</t>
  </si>
  <si>
    <t>E05010921</t>
  </si>
  <si>
    <t>Banbury Grimsbury &amp; Hightown</t>
  </si>
  <si>
    <t>E05010922</t>
  </si>
  <si>
    <t>Banbury Hardwick</t>
  </si>
  <si>
    <t>E05010923</t>
  </si>
  <si>
    <t>Banbury Ruscote</t>
  </si>
  <si>
    <t>E05010924</t>
  </si>
  <si>
    <t>Banbury, Calthorpe &amp; Easington</t>
  </si>
  <si>
    <t>E05011349</t>
  </si>
  <si>
    <t>Bicester East</t>
  </si>
  <si>
    <t>E05010925</t>
  </si>
  <si>
    <t>Bicester North &amp; Caversfield</t>
  </si>
  <si>
    <t>E05010926</t>
  </si>
  <si>
    <t>Bicester South &amp; Ambrosden</t>
  </si>
  <si>
    <t>E05012968</t>
  </si>
  <si>
    <t>Bicester West</t>
  </si>
  <si>
    <t>E05010928</t>
  </si>
  <si>
    <t>Cropredy, Sibfords &amp; Wroxton</t>
  </si>
  <si>
    <t>E05010929</t>
  </si>
  <si>
    <t>Deddington</t>
  </si>
  <si>
    <t>E05010930</t>
  </si>
  <si>
    <t>Fringford &amp; Heyfords</t>
  </si>
  <si>
    <t>E05012969</t>
  </si>
  <si>
    <t>Kidlington East</t>
  </si>
  <si>
    <t>E05010932</t>
  </si>
  <si>
    <t>Kidlington West</t>
  </si>
  <si>
    <t>E05010933</t>
  </si>
  <si>
    <t>Launton &amp; Otmoor</t>
  </si>
  <si>
    <t>E05010934</t>
  </si>
  <si>
    <t>Barton &amp; Sandhills</t>
  </si>
  <si>
    <t>E05013096</t>
  </si>
  <si>
    <t>Blackbird Leys</t>
  </si>
  <si>
    <t>E05013097</t>
  </si>
  <si>
    <t>Carfax &amp; Jericho</t>
  </si>
  <si>
    <t>E05013098</t>
  </si>
  <si>
    <t>Churchill</t>
  </si>
  <si>
    <t>E05013099</t>
  </si>
  <si>
    <t>Cowley</t>
  </si>
  <si>
    <t>E05013100</t>
  </si>
  <si>
    <t>Cutteslowe &amp; Sunnymead</t>
  </si>
  <si>
    <t>E05013101</t>
  </si>
  <si>
    <t>Donnington</t>
  </si>
  <si>
    <t>E05013102</t>
  </si>
  <si>
    <t>Headington</t>
  </si>
  <si>
    <t>E05013103</t>
  </si>
  <si>
    <t>Headington Hill &amp; Northway</t>
  </si>
  <si>
    <t>E05013104</t>
  </si>
  <si>
    <t>Hinksey Park</t>
  </si>
  <si>
    <t>E05013105</t>
  </si>
  <si>
    <t>E05013106</t>
  </si>
  <si>
    <t>Littlemore</t>
  </si>
  <si>
    <t>E05013107</t>
  </si>
  <si>
    <t>Lye Valley</t>
  </si>
  <si>
    <t>E05013108</t>
  </si>
  <si>
    <t>Marston</t>
  </si>
  <si>
    <t>E05013109</t>
  </si>
  <si>
    <t>Northfield Brook</t>
  </si>
  <si>
    <t>E05013110</t>
  </si>
  <si>
    <t>Osney &amp; St Thomas</t>
  </si>
  <si>
    <t>E05013111</t>
  </si>
  <si>
    <t>Quarry &amp; Risinghurst</t>
  </si>
  <si>
    <t>E05013112</t>
  </si>
  <si>
    <t>Rose Hill &amp; Iffley</t>
  </si>
  <si>
    <t>E05013113</t>
  </si>
  <si>
    <t>E05013114</t>
  </si>
  <si>
    <t>E05013115</t>
  </si>
  <si>
    <t>Summertown</t>
  </si>
  <si>
    <t>E05013116</t>
  </si>
  <si>
    <t>Temple Cowley</t>
  </si>
  <si>
    <t>E05013117</t>
  </si>
  <si>
    <t>Walton Manor</t>
  </si>
  <si>
    <t>E05013118</t>
  </si>
  <si>
    <t>Wolvercote</t>
  </si>
  <si>
    <t>E05013119</t>
  </si>
  <si>
    <t>Benson &amp; Crowmarsh</t>
  </si>
  <si>
    <t>E05009733</t>
  </si>
  <si>
    <t>Berinsfield</t>
  </si>
  <si>
    <t>E05009734</t>
  </si>
  <si>
    <t>Chalgrove</t>
  </si>
  <si>
    <t>E05009735</t>
  </si>
  <si>
    <t>Chinnor</t>
  </si>
  <si>
    <t>E05009736</t>
  </si>
  <si>
    <t>Cholsey</t>
  </si>
  <si>
    <t>E05011701</t>
  </si>
  <si>
    <t>Didcot North East</t>
  </si>
  <si>
    <t>E05011702</t>
  </si>
  <si>
    <t>Didcot South</t>
  </si>
  <si>
    <t>E05011703</t>
  </si>
  <si>
    <t>Didcot West</t>
  </si>
  <si>
    <t>E05009740</t>
  </si>
  <si>
    <t>Forest Hill &amp; Holton</t>
  </si>
  <si>
    <t>E05011704</t>
  </si>
  <si>
    <t>Garsington &amp; Horspath</t>
  </si>
  <si>
    <t>E05009742</t>
  </si>
  <si>
    <t>Goring</t>
  </si>
  <si>
    <t>E05009743</t>
  </si>
  <si>
    <t>Haseley Brook</t>
  </si>
  <si>
    <t>E05011705</t>
  </si>
  <si>
    <t>Henley-on-Thames</t>
  </si>
  <si>
    <t>E05012853</t>
  </si>
  <si>
    <t>Kidmore End &amp; Whitchurch</t>
  </si>
  <si>
    <t>E05011707</t>
  </si>
  <si>
    <t>Sandford &amp; the Wittenhams</t>
  </si>
  <si>
    <t>E05011708</t>
  </si>
  <si>
    <t>Sonning Common</t>
  </si>
  <si>
    <t>E05012854</t>
  </si>
  <si>
    <t>Thame</t>
  </si>
  <si>
    <t>E05009749</t>
  </si>
  <si>
    <t>Wallingford</t>
  </si>
  <si>
    <t>E05011710</t>
  </si>
  <si>
    <t>E05009751</t>
  </si>
  <si>
    <t>E05011711</t>
  </si>
  <si>
    <t>Woodcote &amp; Rotherfield</t>
  </si>
  <si>
    <t>E05011712</t>
  </si>
  <si>
    <t>Abingdon Abbey Northcourt</t>
  </si>
  <si>
    <t>E05009754</t>
  </si>
  <si>
    <t>Abingdon Caldecott</t>
  </si>
  <si>
    <t>E05009755</t>
  </si>
  <si>
    <t>Abingdon Dunmore</t>
  </si>
  <si>
    <t>E05012970</t>
  </si>
  <si>
    <t>Abingdon Fitzharris</t>
  </si>
  <si>
    <t>E05009757</t>
  </si>
  <si>
    <t>Abingdon Peachcroft</t>
  </si>
  <si>
    <t>E05012971</t>
  </si>
  <si>
    <t>Blewbury &amp; Harwell</t>
  </si>
  <si>
    <t>E05011713</t>
  </si>
  <si>
    <t>Botley &amp; Sunningwell</t>
  </si>
  <si>
    <t>E05012972</t>
  </si>
  <si>
    <t>Cumnor</t>
  </si>
  <si>
    <t>E05011714</t>
  </si>
  <si>
    <t>Drayton</t>
  </si>
  <si>
    <t>E05011715</t>
  </si>
  <si>
    <t>Faringdon</t>
  </si>
  <si>
    <t>E05012973</t>
  </si>
  <si>
    <t>Grove North</t>
  </si>
  <si>
    <t>E05012974</t>
  </si>
  <si>
    <t>Hendreds</t>
  </si>
  <si>
    <t>E05012975</t>
  </si>
  <si>
    <t>Kennington &amp; Radley</t>
  </si>
  <si>
    <t>E05012976</t>
  </si>
  <si>
    <t>Kingston Bagpuize</t>
  </si>
  <si>
    <t>E05012992</t>
  </si>
  <si>
    <t>Marcham</t>
  </si>
  <si>
    <t>E05012977</t>
  </si>
  <si>
    <t>E05009769</t>
  </si>
  <si>
    <t>Stanford</t>
  </si>
  <si>
    <t>E05009770</t>
  </si>
  <si>
    <t>Steventon &amp; the Hanneys</t>
  </si>
  <si>
    <t>E05009771</t>
  </si>
  <si>
    <t>Sutton Courtenay</t>
  </si>
  <si>
    <t>E05011717</t>
  </si>
  <si>
    <t>E05011718</t>
  </si>
  <si>
    <t>Wantage &amp; Grove Brook</t>
  </si>
  <si>
    <t>E05012978</t>
  </si>
  <si>
    <t>Wantage Charlton</t>
  </si>
  <si>
    <t>E05012979</t>
  </si>
  <si>
    <t>Watchfield &amp; Shrivenham</t>
  </si>
  <si>
    <t>E05012980</t>
  </si>
  <si>
    <t>Wootton</t>
  </si>
  <si>
    <t>E05011719</t>
  </si>
  <si>
    <t>Alvescot and Filkins</t>
  </si>
  <si>
    <t>E05006627</t>
  </si>
  <si>
    <t>Ascott and Shipton</t>
  </si>
  <si>
    <t>E05006628</t>
  </si>
  <si>
    <t>Bampton and Clanfield</t>
  </si>
  <si>
    <t>E05006629</t>
  </si>
  <si>
    <t>Brize Norton and Shilton</t>
  </si>
  <si>
    <t>E05009364</t>
  </si>
  <si>
    <t>Burford</t>
  </si>
  <si>
    <t>E05009363</t>
  </si>
  <si>
    <t>Carterton North East</t>
  </si>
  <si>
    <t>E05006632</t>
  </si>
  <si>
    <t>Carterton North West</t>
  </si>
  <si>
    <t>E05009365</t>
  </si>
  <si>
    <t>Carterton South</t>
  </si>
  <si>
    <t>E05006634</t>
  </si>
  <si>
    <t>Chadlington and Churchill</t>
  </si>
  <si>
    <t>E05010781</t>
  </si>
  <si>
    <t>Charlbury and Finstock</t>
  </si>
  <si>
    <t>E05010782</t>
  </si>
  <si>
    <t>Chipping Norton</t>
  </si>
  <si>
    <t>E05006637</t>
  </si>
  <si>
    <t>Ducklington</t>
  </si>
  <si>
    <t>E05006638</t>
  </si>
  <si>
    <t>Eynsham and Cassington</t>
  </si>
  <si>
    <t>E05006639</t>
  </si>
  <si>
    <t>Freeland and Hanborough</t>
  </si>
  <si>
    <t>E05006640</t>
  </si>
  <si>
    <t>Hailey, Minster Lovell and Leafield</t>
  </si>
  <si>
    <t>E05010783</t>
  </si>
  <si>
    <t>Kingham, Rollright and Enstone</t>
  </si>
  <si>
    <t>E05006642</t>
  </si>
  <si>
    <t>Milton-under-Wychwood</t>
  </si>
  <si>
    <t>E05006643</t>
  </si>
  <si>
    <t>North Leigh</t>
  </si>
  <si>
    <t>E05006644</t>
  </si>
  <si>
    <t>Standlake, Aston and Stanton Harcourt</t>
  </si>
  <si>
    <t>E05006645</t>
  </si>
  <si>
    <t>Stonesfield and Tackley</t>
  </si>
  <si>
    <t>E05006646</t>
  </si>
  <si>
    <t>The Bartons</t>
  </si>
  <si>
    <t>E05006647</t>
  </si>
  <si>
    <t>Witney Central</t>
  </si>
  <si>
    <t>E05006648</t>
  </si>
  <si>
    <t>Witney East</t>
  </si>
  <si>
    <t>E05006649</t>
  </si>
  <si>
    <t>Witney North</t>
  </si>
  <si>
    <t>E05006650</t>
  </si>
  <si>
    <t>Witney South</t>
  </si>
  <si>
    <t>E05006651</t>
  </si>
  <si>
    <t>Witney West</t>
  </si>
  <si>
    <t>E05006652</t>
  </si>
  <si>
    <t>Woodstock and Bladon</t>
  </si>
  <si>
    <t>E05006653</t>
  </si>
  <si>
    <t>Claygate</t>
  </si>
  <si>
    <t>E05011074</t>
  </si>
  <si>
    <t>Cobham &amp; Downside</t>
  </si>
  <si>
    <t>E05011075</t>
  </si>
  <si>
    <t>Esher</t>
  </si>
  <si>
    <t>E05011076</t>
  </si>
  <si>
    <t>Hersham Village</t>
  </si>
  <si>
    <t>E05011077</t>
  </si>
  <si>
    <t>Hinchley Wood &amp; Weston Green</t>
  </si>
  <si>
    <t>E05011078</t>
  </si>
  <si>
    <t>Long Ditton</t>
  </si>
  <si>
    <t>E05011079</t>
  </si>
  <si>
    <t>Molesey East</t>
  </si>
  <si>
    <t>E05011080</t>
  </si>
  <si>
    <t>Molesey West</t>
  </si>
  <si>
    <t>E05011081</t>
  </si>
  <si>
    <t>Oatlands &amp; Burwood Park</t>
  </si>
  <si>
    <t>E05011082</t>
  </si>
  <si>
    <t>Oxshott &amp; Stoke D'Abernon</t>
  </si>
  <si>
    <t>E05011083</t>
  </si>
  <si>
    <t>Thames Ditton</t>
  </si>
  <si>
    <t>E05011084</t>
  </si>
  <si>
    <t>Walton Central</t>
  </si>
  <si>
    <t>E05011085</t>
  </si>
  <si>
    <t>Walton North</t>
  </si>
  <si>
    <t>E05011086</t>
  </si>
  <si>
    <t>Walton South</t>
  </si>
  <si>
    <t>E05011087</t>
  </si>
  <si>
    <t>Weybridge Riverside</t>
  </si>
  <si>
    <t>E05011088</t>
  </si>
  <si>
    <t>Weybridge St. George's Hill</t>
  </si>
  <si>
    <t>E05011089</t>
  </si>
  <si>
    <t>Auriol</t>
  </si>
  <si>
    <t>E05015093</t>
  </si>
  <si>
    <t>E05015094</t>
  </si>
  <si>
    <t>Court</t>
  </si>
  <si>
    <t>E05015095</t>
  </si>
  <si>
    <t>Cuddington</t>
  </si>
  <si>
    <t>E05015096</t>
  </si>
  <si>
    <t>Ewell Court</t>
  </si>
  <si>
    <t>E05015097</t>
  </si>
  <si>
    <t>Ewell Village</t>
  </si>
  <si>
    <t>E05015098</t>
  </si>
  <si>
    <t>Horton</t>
  </si>
  <si>
    <t>E05015099</t>
  </si>
  <si>
    <t>Nonsuch</t>
  </si>
  <si>
    <t>E05015100</t>
  </si>
  <si>
    <t>Ruxley</t>
  </si>
  <si>
    <t>E05015101</t>
  </si>
  <si>
    <t>Stamford</t>
  </si>
  <si>
    <t>E05015102</t>
  </si>
  <si>
    <t>Stoneleigh</t>
  </si>
  <si>
    <t>E05015103</t>
  </si>
  <si>
    <t>E05015104</t>
  </si>
  <si>
    <t>West Ewell</t>
  </si>
  <si>
    <t>E05015105</t>
  </si>
  <si>
    <t>Woodcote &amp; Langley Vale</t>
  </si>
  <si>
    <t>E05015106</t>
  </si>
  <si>
    <t>Ash South</t>
  </si>
  <si>
    <t>E05014944</t>
  </si>
  <si>
    <t>Ash Vale</t>
  </si>
  <si>
    <t>E05014945</t>
  </si>
  <si>
    <t>Ash Wharf</t>
  </si>
  <si>
    <t>E05014946</t>
  </si>
  <si>
    <t>Bellfields &amp; Slyfield</t>
  </si>
  <si>
    <t>E05014947</t>
  </si>
  <si>
    <t>Burpham</t>
  </si>
  <si>
    <t>E05014948</t>
  </si>
  <si>
    <t>E05014949</t>
  </si>
  <si>
    <t>Clandon &amp; Horsley</t>
  </si>
  <si>
    <t>E05014950</t>
  </si>
  <si>
    <t>Effingham</t>
  </si>
  <si>
    <t>E05014951</t>
  </si>
  <si>
    <t>Merrow</t>
  </si>
  <si>
    <t>E05014952</t>
  </si>
  <si>
    <t>Normandy &amp; Pirbright</t>
  </si>
  <si>
    <t>E05014953</t>
  </si>
  <si>
    <t>Onslow</t>
  </si>
  <si>
    <t>E05014954</t>
  </si>
  <si>
    <t>Pilgrims</t>
  </si>
  <si>
    <t>E05014955</t>
  </si>
  <si>
    <t>Send &amp; Lovelace</t>
  </si>
  <si>
    <t>E05014956</t>
  </si>
  <si>
    <t>Shalford</t>
  </si>
  <si>
    <t>E05014957</t>
  </si>
  <si>
    <t>St Nicolas</t>
  </si>
  <si>
    <t>E05014958</t>
  </si>
  <si>
    <t>Stoke</t>
  </si>
  <si>
    <t>E05014959</t>
  </si>
  <si>
    <t>Stoughton North</t>
  </si>
  <si>
    <t>E05014960</t>
  </si>
  <si>
    <t>Stoughton South</t>
  </si>
  <si>
    <t>E05014961</t>
  </si>
  <si>
    <t>Tillingbourne</t>
  </si>
  <si>
    <t>E05014962</t>
  </si>
  <si>
    <t>E05014963</t>
  </si>
  <si>
    <t>Worplesdon</t>
  </si>
  <si>
    <t>E05014964</t>
  </si>
  <si>
    <t>Ashtead Lanes &amp; Common</t>
  </si>
  <si>
    <t>E05015341</t>
  </si>
  <si>
    <t>Ashtead Park</t>
  </si>
  <si>
    <t>E05015342</t>
  </si>
  <si>
    <t>Bookham East &amp; Eastwick Park</t>
  </si>
  <si>
    <t>E05015343</t>
  </si>
  <si>
    <t>Bookham West</t>
  </si>
  <si>
    <t>E05015344</t>
  </si>
  <si>
    <t>Brockham, Betchworth, Buckland, Box Hill &amp; Headley</t>
  </si>
  <si>
    <t>E05015345</t>
  </si>
  <si>
    <t>Capel, Leigh, Newdigate &amp; Charlwood</t>
  </si>
  <si>
    <t>E05015346</t>
  </si>
  <si>
    <t>Dorking North</t>
  </si>
  <si>
    <t>E05015347</t>
  </si>
  <si>
    <t>Dorking South</t>
  </si>
  <si>
    <t>E05015348</t>
  </si>
  <si>
    <t>Fetcham</t>
  </si>
  <si>
    <t>E05015349</t>
  </si>
  <si>
    <t>Holmwoods &amp; Beare Green</t>
  </si>
  <si>
    <t>E05015350</t>
  </si>
  <si>
    <t>Leatherhead North</t>
  </si>
  <si>
    <t>E05015351</t>
  </si>
  <si>
    <t>Leatherhead South</t>
  </si>
  <si>
    <t>E05015352</t>
  </si>
  <si>
    <t>Mickleham, Westcott &amp; Okewood</t>
  </si>
  <si>
    <t>E05015353</t>
  </si>
  <si>
    <t>Banstead Village</t>
  </si>
  <si>
    <t>E05012872</t>
  </si>
  <si>
    <t>Chipstead, Kingswood &amp; Woodmansterne</t>
  </si>
  <si>
    <t>E05012873</t>
  </si>
  <si>
    <t>Earlswood &amp; Whitebushes</t>
  </si>
  <si>
    <t>E05012874</t>
  </si>
  <si>
    <t>Hooley, Merstham &amp; Netherne</t>
  </si>
  <si>
    <t>E05012875</t>
  </si>
  <si>
    <t>Horley Central &amp; South</t>
  </si>
  <si>
    <t>E05012876</t>
  </si>
  <si>
    <t>Horley East &amp; Salfords</t>
  </si>
  <si>
    <t>E05012877</t>
  </si>
  <si>
    <t>Horley West &amp; Sidlow</t>
  </si>
  <si>
    <t>E05012878</t>
  </si>
  <si>
    <t>Lower Kingswood, Tadworth &amp; Walton</t>
  </si>
  <si>
    <t>E05012879</t>
  </si>
  <si>
    <t>Meadvale &amp; St. John's</t>
  </si>
  <si>
    <t>E05012880</t>
  </si>
  <si>
    <t>Nork</t>
  </si>
  <si>
    <t>E05012881</t>
  </si>
  <si>
    <t>Redhill East</t>
  </si>
  <si>
    <t>E05012882</t>
  </si>
  <si>
    <t>Redhill West &amp; Wray Common</t>
  </si>
  <si>
    <t>E05012883</t>
  </si>
  <si>
    <t>Reigate</t>
  </si>
  <si>
    <t>E05012884</t>
  </si>
  <si>
    <t>South Park &amp; Woodhatch</t>
  </si>
  <si>
    <t>E05012885</t>
  </si>
  <si>
    <t>Tattenham Corner &amp; Preston</t>
  </si>
  <si>
    <t>E05012886</t>
  </si>
  <si>
    <t>Addlestone North</t>
  </si>
  <si>
    <t>E05012887</t>
  </si>
  <si>
    <t>Addlestone South</t>
  </si>
  <si>
    <t>E05012888</t>
  </si>
  <si>
    <t>Chertsey Riverside</t>
  </si>
  <si>
    <t>E05012889</t>
  </si>
  <si>
    <t>Chertsey St. Ann's</t>
  </si>
  <si>
    <t>E05012890</t>
  </si>
  <si>
    <t>Egham Hythe</t>
  </si>
  <si>
    <t>E05012891</t>
  </si>
  <si>
    <t>Egham Town</t>
  </si>
  <si>
    <t>E05012892</t>
  </si>
  <si>
    <t>Englefield Green East</t>
  </si>
  <si>
    <t>E05012893</t>
  </si>
  <si>
    <t>Englefield Green West</t>
  </si>
  <si>
    <t>E05012894</t>
  </si>
  <si>
    <t>Longcross, Lyne &amp; Chertsey South</t>
  </si>
  <si>
    <t>E05012895</t>
  </si>
  <si>
    <t>New Haw</t>
  </si>
  <si>
    <t>E05012896</t>
  </si>
  <si>
    <t>Ottershaw</t>
  </si>
  <si>
    <t>E05012897</t>
  </si>
  <si>
    <t>E05012898</t>
  </si>
  <si>
    <t>Virginia Water</t>
  </si>
  <si>
    <t>E05012899</t>
  </si>
  <si>
    <t>Woodham &amp; Rowtown</t>
  </si>
  <si>
    <t>E05012900</t>
  </si>
  <si>
    <t>Ashford Common</t>
  </si>
  <si>
    <t>E05007362</t>
  </si>
  <si>
    <t>Ashford East</t>
  </si>
  <si>
    <t>E05007363</t>
  </si>
  <si>
    <t>Ashford North and Stanwell South</t>
  </si>
  <si>
    <t>E05007364</t>
  </si>
  <si>
    <t>Ashford Town</t>
  </si>
  <si>
    <t>E05007365</t>
  </si>
  <si>
    <t>Halliford and Sunbury West</t>
  </si>
  <si>
    <t>E05007366</t>
  </si>
  <si>
    <t>Laleham and Shepperton Green</t>
  </si>
  <si>
    <t>E05007367</t>
  </si>
  <si>
    <t>Riverside and Laleham</t>
  </si>
  <si>
    <t>E05007368</t>
  </si>
  <si>
    <t>Shepperton Town</t>
  </si>
  <si>
    <t>E05007369</t>
  </si>
  <si>
    <t>Staines</t>
  </si>
  <si>
    <t>E05007370</t>
  </si>
  <si>
    <t>Staines South</t>
  </si>
  <si>
    <t>E05007371</t>
  </si>
  <si>
    <t>Stanwell North</t>
  </si>
  <si>
    <t>E05007372</t>
  </si>
  <si>
    <t>Sunbury Common</t>
  </si>
  <si>
    <t>E05007373</t>
  </si>
  <si>
    <t>Sunbury East</t>
  </si>
  <si>
    <t>E05007374</t>
  </si>
  <si>
    <t>Bagshot</t>
  </si>
  <si>
    <t>E05012026</t>
  </si>
  <si>
    <t>Bisley &amp; West End</t>
  </si>
  <si>
    <t>E05012027</t>
  </si>
  <si>
    <t>Frimley</t>
  </si>
  <si>
    <t>E05012028</t>
  </si>
  <si>
    <t>Frimley Green</t>
  </si>
  <si>
    <t>E05012029</t>
  </si>
  <si>
    <t>Heatherside</t>
  </si>
  <si>
    <t>E05012030</t>
  </si>
  <si>
    <t>Lightwater</t>
  </si>
  <si>
    <t>E05012031</t>
  </si>
  <si>
    <t>Mytchett &amp; Deepcut</t>
  </si>
  <si>
    <t>E05012032</t>
  </si>
  <si>
    <t>Old Dean</t>
  </si>
  <si>
    <t>E05012033</t>
  </si>
  <si>
    <t>Parkside</t>
  </si>
  <si>
    <t>E05012034</t>
  </si>
  <si>
    <t>E05012035</t>
  </si>
  <si>
    <t>St. Pauls</t>
  </si>
  <si>
    <t>E05012036</t>
  </si>
  <si>
    <t>E05012037</t>
  </si>
  <si>
    <t>Watchetts</t>
  </si>
  <si>
    <t>E05012038</t>
  </si>
  <si>
    <t>Windlesham &amp; Chobham</t>
  </si>
  <si>
    <t>E05012039</t>
  </si>
  <si>
    <t>Bletchingley &amp; Nutfield</t>
  </si>
  <si>
    <t>E05015885</t>
  </si>
  <si>
    <t>Burstow, Horne &amp; Outwood</t>
  </si>
  <si>
    <t>E05015886</t>
  </si>
  <si>
    <t>Chaldon</t>
  </si>
  <si>
    <t>E05015887</t>
  </si>
  <si>
    <t>Dormansland &amp; Felbridge</t>
  </si>
  <si>
    <t>E05015888</t>
  </si>
  <si>
    <t>Godstone</t>
  </si>
  <si>
    <t>E05015889</t>
  </si>
  <si>
    <t>Harestone</t>
  </si>
  <si>
    <t>E05015890</t>
  </si>
  <si>
    <t>Limpsfield</t>
  </si>
  <si>
    <t>E05015891</t>
  </si>
  <si>
    <t>Lingfield, Crowhurst &amp; Tandridge</t>
  </si>
  <si>
    <t>E05015892</t>
  </si>
  <si>
    <t>Oxted North</t>
  </si>
  <si>
    <t>E05015893</t>
  </si>
  <si>
    <t>Oxted South</t>
  </si>
  <si>
    <t>E05015894</t>
  </si>
  <si>
    <t>Portley &amp; Queens Park</t>
  </si>
  <si>
    <t>E05015895</t>
  </si>
  <si>
    <t>Tatsfield &amp; Titsey</t>
  </si>
  <si>
    <t>E05015896</t>
  </si>
  <si>
    <t>E05015897</t>
  </si>
  <si>
    <t>Warlingham East &amp; Chelsham &amp; Farleigh</t>
  </si>
  <si>
    <t>E05015898</t>
  </si>
  <si>
    <t>Warlingham West</t>
  </si>
  <si>
    <t>E05015899</t>
  </si>
  <si>
    <t>Westway</t>
  </si>
  <si>
    <t>E05015900</t>
  </si>
  <si>
    <t>Whyteleafe</t>
  </si>
  <si>
    <t>E05015901</t>
  </si>
  <si>
    <t>Woldingham</t>
  </si>
  <si>
    <t>E05015902</t>
  </si>
  <si>
    <t>Alfold, Dunsfold &amp; Hascombe</t>
  </si>
  <si>
    <t>E05015146</t>
  </si>
  <si>
    <t>Bramley &amp; Wonersh</t>
  </si>
  <si>
    <t>E05015147</t>
  </si>
  <si>
    <t>Chiddingfold</t>
  </si>
  <si>
    <t>E05015148</t>
  </si>
  <si>
    <t>Cranleigh East</t>
  </si>
  <si>
    <t>E05015149</t>
  </si>
  <si>
    <t>Cranleigh West</t>
  </si>
  <si>
    <t>E05015150</t>
  </si>
  <si>
    <t>Elstead &amp; Peper Harow</t>
  </si>
  <si>
    <t>E05015151</t>
  </si>
  <si>
    <t>Ewhurst &amp; Ellens Green</t>
  </si>
  <si>
    <t>E05015152</t>
  </si>
  <si>
    <t>Farnham Bourne</t>
  </si>
  <si>
    <t>E05015153</t>
  </si>
  <si>
    <t>Farnham Castle</t>
  </si>
  <si>
    <t>E05015154</t>
  </si>
  <si>
    <t>Farnham Firgrove</t>
  </si>
  <si>
    <t>E05015155</t>
  </si>
  <si>
    <t>Farnham Heath End</t>
  </si>
  <si>
    <t>E05015156</t>
  </si>
  <si>
    <t>Farnham Moor Park</t>
  </si>
  <si>
    <t>E05015157</t>
  </si>
  <si>
    <t>Farnham North West</t>
  </si>
  <si>
    <t>E05015158</t>
  </si>
  <si>
    <t>Farnham Rowledge</t>
  </si>
  <si>
    <t>E05015159</t>
  </si>
  <si>
    <t>Farnham Weybourne</t>
  </si>
  <si>
    <t>E05015160</t>
  </si>
  <si>
    <t>Godalming Binscombe &amp; Charterhouse</t>
  </si>
  <si>
    <t>E05015161</t>
  </si>
  <si>
    <t>Godalming Central &amp; Ockford</t>
  </si>
  <si>
    <t>E05015162</t>
  </si>
  <si>
    <t>Godalming Farncombe &amp; Catteshall</t>
  </si>
  <si>
    <t>E05015163</t>
  </si>
  <si>
    <t>Godalming Holloway</t>
  </si>
  <si>
    <t>E05015164</t>
  </si>
  <si>
    <t>Haslemere East</t>
  </si>
  <si>
    <t>E05015165</t>
  </si>
  <si>
    <t>Haslemere West</t>
  </si>
  <si>
    <t>E05015166</t>
  </si>
  <si>
    <t>Hindhead &amp; Beacon Hill</t>
  </si>
  <si>
    <t>E05015167</t>
  </si>
  <si>
    <t>Milford &amp; Witley</t>
  </si>
  <si>
    <t>E05015168</t>
  </si>
  <si>
    <t>Western Commons</t>
  </si>
  <si>
    <t>E05015169</t>
  </si>
  <si>
    <t>Byfleet &amp; West Byfleet</t>
  </si>
  <si>
    <t>E05010795</t>
  </si>
  <si>
    <t>Canalside</t>
  </si>
  <si>
    <t>E05010796</t>
  </si>
  <si>
    <t>Goldsworth Park</t>
  </si>
  <si>
    <t>E05010797</t>
  </si>
  <si>
    <t>Heathlands</t>
  </si>
  <si>
    <t>E05010798</t>
  </si>
  <si>
    <t>Hoe Valley</t>
  </si>
  <si>
    <t>E05010799</t>
  </si>
  <si>
    <t>Horsell</t>
  </si>
  <si>
    <t>E05010800</t>
  </si>
  <si>
    <t>Knaphill</t>
  </si>
  <si>
    <t>E05010801</t>
  </si>
  <si>
    <t>Mount Hermon</t>
  </si>
  <si>
    <t>E05010802</t>
  </si>
  <si>
    <t>Pyrford</t>
  </si>
  <si>
    <t>E05010803</t>
  </si>
  <si>
    <t>E05010804</t>
  </si>
  <si>
    <t>E05007562</t>
  </si>
  <si>
    <t>E05007563</t>
  </si>
  <si>
    <t>Cokeham</t>
  </si>
  <si>
    <t>E05007564</t>
  </si>
  <si>
    <t>Eastbrook</t>
  </si>
  <si>
    <t>E05007565</t>
  </si>
  <si>
    <t>E05007566</t>
  </si>
  <si>
    <t>E05007567</t>
  </si>
  <si>
    <t>Marine</t>
  </si>
  <si>
    <t>E05007568</t>
  </si>
  <si>
    <t>Mash Barn</t>
  </si>
  <si>
    <t>E05007569</t>
  </si>
  <si>
    <t>Peverel</t>
  </si>
  <si>
    <t>E05007570</t>
  </si>
  <si>
    <t>Southlands</t>
  </si>
  <si>
    <t>E05007573</t>
  </si>
  <si>
    <t>Southwick Green</t>
  </si>
  <si>
    <t>E05007574</t>
  </si>
  <si>
    <t>E05007571</t>
  </si>
  <si>
    <t>St. Nicolas</t>
  </si>
  <si>
    <t>E05007572</t>
  </si>
  <si>
    <t>Widewater</t>
  </si>
  <si>
    <t>E05007575</t>
  </si>
  <si>
    <t>Aldwick East</t>
  </si>
  <si>
    <t>E05009800</t>
  </si>
  <si>
    <t>Aldwick West</t>
  </si>
  <si>
    <t>E05009801</t>
  </si>
  <si>
    <t>Angmering &amp; Findon</t>
  </si>
  <si>
    <t>E05009802</t>
  </si>
  <si>
    <t>Arundel &amp; Walberton</t>
  </si>
  <si>
    <t>E05009803</t>
  </si>
  <si>
    <t>Barnham</t>
  </si>
  <si>
    <t>E05009804</t>
  </si>
  <si>
    <t>Beach</t>
  </si>
  <si>
    <t>E05009805</t>
  </si>
  <si>
    <t>Bersted</t>
  </si>
  <si>
    <t>E05009806</t>
  </si>
  <si>
    <t>E05009807</t>
  </si>
  <si>
    <t>Courtwick with Toddington</t>
  </si>
  <si>
    <t>E05009808</t>
  </si>
  <si>
    <t>East Preston</t>
  </si>
  <si>
    <t>E05009809</t>
  </si>
  <si>
    <t>Felpham East</t>
  </si>
  <si>
    <t>E05009810</t>
  </si>
  <si>
    <t>Felpham West</t>
  </si>
  <si>
    <t>E05009811</t>
  </si>
  <si>
    <t>Ferring</t>
  </si>
  <si>
    <t>E05009812</t>
  </si>
  <si>
    <t>Hotham</t>
  </si>
  <si>
    <t>E05009813</t>
  </si>
  <si>
    <t>E05009814</t>
  </si>
  <si>
    <t>Middleton-on-Sea</t>
  </si>
  <si>
    <t>E05009815</t>
  </si>
  <si>
    <t>Orchard</t>
  </si>
  <si>
    <t>E05009816</t>
  </si>
  <si>
    <t>Pagham</t>
  </si>
  <si>
    <t>E05009817</t>
  </si>
  <si>
    <t>Pevensey</t>
  </si>
  <si>
    <t>E05009818</t>
  </si>
  <si>
    <t>River</t>
  </si>
  <si>
    <t>E05009819</t>
  </si>
  <si>
    <t>Rustington East</t>
  </si>
  <si>
    <t>E05009820</t>
  </si>
  <si>
    <t>Rustington West</t>
  </si>
  <si>
    <t>E05009821</t>
  </si>
  <si>
    <t>Yapton</t>
  </si>
  <si>
    <t>E05009822</t>
  </si>
  <si>
    <t>Chichester Central</t>
  </si>
  <si>
    <t>E05011666</t>
  </si>
  <si>
    <t>Chichester East</t>
  </si>
  <si>
    <t>E05011667</t>
  </si>
  <si>
    <t>Chichester North</t>
  </si>
  <si>
    <t>E05011668</t>
  </si>
  <si>
    <t>Chichester South</t>
  </si>
  <si>
    <t>E05011669</t>
  </si>
  <si>
    <t>Chichester West</t>
  </si>
  <si>
    <t>E05011670</t>
  </si>
  <si>
    <t>Easebourne</t>
  </si>
  <si>
    <t>E05011671</t>
  </si>
  <si>
    <t>Fernhurst</t>
  </si>
  <si>
    <t>E05011672</t>
  </si>
  <si>
    <t>Fittleworth</t>
  </si>
  <si>
    <t>E05011673</t>
  </si>
  <si>
    <t>Goodwood</t>
  </si>
  <si>
    <t>E05011674</t>
  </si>
  <si>
    <t>Harbour Villages</t>
  </si>
  <si>
    <t>E05011675</t>
  </si>
  <si>
    <t>Harting</t>
  </si>
  <si>
    <t>E05011676</t>
  </si>
  <si>
    <t>Lavant</t>
  </si>
  <si>
    <t>E05011677</t>
  </si>
  <si>
    <t>Loxwood</t>
  </si>
  <si>
    <t>E05011678</t>
  </si>
  <si>
    <t>Midhurst</t>
  </si>
  <si>
    <t>E05011679</t>
  </si>
  <si>
    <t>North Mundham &amp; Tangmere</t>
  </si>
  <si>
    <t>E05011680</t>
  </si>
  <si>
    <t>Petworth</t>
  </si>
  <si>
    <t>E05011681</t>
  </si>
  <si>
    <t>Selsey South</t>
  </si>
  <si>
    <t>E05011682</t>
  </si>
  <si>
    <t>Sidlesham with Selsey North</t>
  </si>
  <si>
    <t>E05011683</t>
  </si>
  <si>
    <t>Southbourne</t>
  </si>
  <si>
    <t>E05011684</t>
  </si>
  <si>
    <t>The Witterings</t>
  </si>
  <si>
    <t>E05011685</t>
  </si>
  <si>
    <t>E05011686</t>
  </si>
  <si>
    <t>Bewbush &amp; North Broadfield</t>
  </si>
  <si>
    <t>E05012914</t>
  </si>
  <si>
    <t>E05012915</t>
  </si>
  <si>
    <t>Furnace Green</t>
  </si>
  <si>
    <t>E05012916</t>
  </si>
  <si>
    <t>Gossops Green &amp; North East Broadfield</t>
  </si>
  <si>
    <t>E05012917</t>
  </si>
  <si>
    <t>Ifield</t>
  </si>
  <si>
    <t>E05012918</t>
  </si>
  <si>
    <t>Langley Green &amp; Tushmore</t>
  </si>
  <si>
    <t>E05012919</t>
  </si>
  <si>
    <t>Maidenbower</t>
  </si>
  <si>
    <t>E05012920</t>
  </si>
  <si>
    <t>Northgate &amp; West Green</t>
  </si>
  <si>
    <t>E05012921</t>
  </si>
  <si>
    <t>Pound Hill North &amp; Forge Wood</t>
  </si>
  <si>
    <t>E05012922</t>
  </si>
  <si>
    <t>Pound Hill South &amp; Worth</t>
  </si>
  <si>
    <t>E05012923</t>
  </si>
  <si>
    <t>E05012924</t>
  </si>
  <si>
    <t>Three Bridges</t>
  </si>
  <si>
    <t>E05012925</t>
  </si>
  <si>
    <t>Tilgate</t>
  </si>
  <si>
    <t>E05012926</t>
  </si>
  <si>
    <t>Billingshurst</t>
  </si>
  <si>
    <t>E05011812</t>
  </si>
  <si>
    <t>Bramber, Upper Beeding &amp; Woodmancote</t>
  </si>
  <si>
    <t>E05011813</t>
  </si>
  <si>
    <t>Broadbridge Heath</t>
  </si>
  <si>
    <t>E05011814</t>
  </si>
  <si>
    <t>Colgate &amp; Rusper</t>
  </si>
  <si>
    <t>E05011815</t>
  </si>
  <si>
    <t>Cowfold, Shermanbury &amp; West Grinstead</t>
  </si>
  <si>
    <t>E05011816</t>
  </si>
  <si>
    <t>Denne</t>
  </si>
  <si>
    <t>E05011817</t>
  </si>
  <si>
    <t>E05011818</t>
  </si>
  <si>
    <t>Henfield</t>
  </si>
  <si>
    <t>E05011819</t>
  </si>
  <si>
    <t>Holbrook East</t>
  </si>
  <si>
    <t>E05011820</t>
  </si>
  <si>
    <t>Holbrook West</t>
  </si>
  <si>
    <t>E05011821</t>
  </si>
  <si>
    <t>Itchingfield, Slinfold &amp; Warnham</t>
  </si>
  <si>
    <t>E05011822</t>
  </si>
  <si>
    <t>Nuthurst &amp; Lower Beeding</t>
  </si>
  <si>
    <t>E05011823</t>
  </si>
  <si>
    <t>Pulborough, Coldwaltham &amp; Amberley</t>
  </si>
  <si>
    <t>E05011824</t>
  </si>
  <si>
    <t>Roffey North</t>
  </si>
  <si>
    <t>E05011825</t>
  </si>
  <si>
    <t>Roffey South</t>
  </si>
  <si>
    <t>E05011826</t>
  </si>
  <si>
    <t>Rudgwick</t>
  </si>
  <si>
    <t>E05011827</t>
  </si>
  <si>
    <t>Southwater North</t>
  </si>
  <si>
    <t>E05011828</t>
  </si>
  <si>
    <t>Southwater South &amp; Shipley</t>
  </si>
  <si>
    <t>E05011829</t>
  </si>
  <si>
    <t>Steyning &amp; Ashurst</t>
  </si>
  <si>
    <t>E05011830</t>
  </si>
  <si>
    <t>Storrington &amp; Washington</t>
  </si>
  <si>
    <t>E05011831</t>
  </si>
  <si>
    <t>Trafalgar</t>
  </si>
  <si>
    <t>E05011832</t>
  </si>
  <si>
    <t>West Chiltington, Thakeham &amp; Ashington</t>
  </si>
  <si>
    <t>E05011833</t>
  </si>
  <si>
    <t>Ardingly, Balcombe &amp; Turners Hill</t>
  </si>
  <si>
    <t>E05014708</t>
  </si>
  <si>
    <t>Ashurst Wood &amp; East Grinstead South</t>
  </si>
  <si>
    <t>E05014709</t>
  </si>
  <si>
    <t>Burgess Hill Dunstall</t>
  </si>
  <si>
    <t>E05014710</t>
  </si>
  <si>
    <t>Burgess Hill Franklands</t>
  </si>
  <si>
    <t>E05014711</t>
  </si>
  <si>
    <t>Burgess Hill Leylands</t>
  </si>
  <si>
    <t>E05014712</t>
  </si>
  <si>
    <t>Burgess Hill Meeds &amp; Hammonds</t>
  </si>
  <si>
    <t>E05014713</t>
  </si>
  <si>
    <t>Burgess Hill St Andrews</t>
  </si>
  <si>
    <t>E05014714</t>
  </si>
  <si>
    <t>Burgess Hill Victoria</t>
  </si>
  <si>
    <t>E05014715</t>
  </si>
  <si>
    <t>Copthorne &amp; Worth</t>
  </si>
  <si>
    <t>E05014716</t>
  </si>
  <si>
    <t>Crawley Down</t>
  </si>
  <si>
    <t>E05014717</t>
  </si>
  <si>
    <t>Cuckfield, Bolney &amp; Ansty</t>
  </si>
  <si>
    <t>E05014718</t>
  </si>
  <si>
    <t>Downland Villages</t>
  </si>
  <si>
    <t>E05014719</t>
  </si>
  <si>
    <t>East Grinstead Ashplats</t>
  </si>
  <si>
    <t>E05014720</t>
  </si>
  <si>
    <t>East Grinstead Baldwins</t>
  </si>
  <si>
    <t>E05014721</t>
  </si>
  <si>
    <t>East Grinstead Herontye</t>
  </si>
  <si>
    <t>E05014722</t>
  </si>
  <si>
    <t>East Grinstead Imberhorne</t>
  </si>
  <si>
    <t>E05014723</t>
  </si>
  <si>
    <t>East Grinstead Town</t>
  </si>
  <si>
    <t>E05014724</t>
  </si>
  <si>
    <t>Handcross &amp; Pease Pottage</t>
  </si>
  <si>
    <t>E05014725</t>
  </si>
  <si>
    <t>Hassocks</t>
  </si>
  <si>
    <t>E05014726</t>
  </si>
  <si>
    <t>Haywards Heath Ashenground</t>
  </si>
  <si>
    <t>E05014727</t>
  </si>
  <si>
    <t>Haywards Heath Bentswood &amp; Heath</t>
  </si>
  <si>
    <t>E05014728</t>
  </si>
  <si>
    <t>Haywards Heath Franklands</t>
  </si>
  <si>
    <t>E05014729</t>
  </si>
  <si>
    <t>Haywards Heath Lucastes &amp; Bolnore</t>
  </si>
  <si>
    <t>E05014730</t>
  </si>
  <si>
    <t>Haywards Heath North</t>
  </si>
  <si>
    <t>E05014731</t>
  </si>
  <si>
    <t>Hurstpierpoint</t>
  </si>
  <si>
    <t>E05014732</t>
  </si>
  <si>
    <t>Lindfield</t>
  </si>
  <si>
    <t>E05014733</t>
  </si>
  <si>
    <t>Lindfield Rural &amp; High Weald</t>
  </si>
  <si>
    <t>E05014734</t>
  </si>
  <si>
    <t>Broadwater</t>
  </si>
  <si>
    <t>E05007694</t>
  </si>
  <si>
    <t>E05007695</t>
  </si>
  <si>
    <t>E05007696</t>
  </si>
  <si>
    <t>Durrington</t>
  </si>
  <si>
    <t>E05007697</t>
  </si>
  <si>
    <t>Gaisford</t>
  </si>
  <si>
    <t>E05007698</t>
  </si>
  <si>
    <t>E05007699</t>
  </si>
  <si>
    <t>Heene</t>
  </si>
  <si>
    <t>E05007700</t>
  </si>
  <si>
    <t>E05007701</t>
  </si>
  <si>
    <t>Northbrook</t>
  </si>
  <si>
    <t>E05007702</t>
  </si>
  <si>
    <t>Offington</t>
  </si>
  <si>
    <t>E05007703</t>
  </si>
  <si>
    <t>Salvington</t>
  </si>
  <si>
    <t>E05007704</t>
  </si>
  <si>
    <t>Selden</t>
  </si>
  <si>
    <t>E05007705</t>
  </si>
  <si>
    <t>Tarring</t>
  </si>
  <si>
    <t>E05007706</t>
  </si>
  <si>
    <t>Altarnun &amp; Stoke Climsland</t>
  </si>
  <si>
    <t>E05013837</t>
  </si>
  <si>
    <t>Bodmin St Mary's &amp; St Leonard</t>
  </si>
  <si>
    <t>E05013273</t>
  </si>
  <si>
    <t>Bodmin St Petroc's</t>
  </si>
  <si>
    <t>E05013274</t>
  </si>
  <si>
    <t>Bude</t>
  </si>
  <si>
    <t>E05013275</t>
  </si>
  <si>
    <t>Callington &amp; St Dominic</t>
  </si>
  <si>
    <t>E05013276</t>
  </si>
  <si>
    <t>Calstock</t>
  </si>
  <si>
    <t>E05013277</t>
  </si>
  <si>
    <t>Camborne Roskear &amp; Tuckingmill</t>
  </si>
  <si>
    <t>E05013278</t>
  </si>
  <si>
    <t>Camborne Trelowarren</t>
  </si>
  <si>
    <t>E05013279</t>
  </si>
  <si>
    <t>Camborne West &amp; Treswithian</t>
  </si>
  <si>
    <t>E05013280</t>
  </si>
  <si>
    <t>Camelford &amp; Boscastle</t>
  </si>
  <si>
    <t>E05013281</t>
  </si>
  <si>
    <t>Constantine, Mabe &amp; Mawnan</t>
  </si>
  <si>
    <t>E05013282</t>
  </si>
  <si>
    <t>Crowan, Sithney &amp; Wendron</t>
  </si>
  <si>
    <t>E05013838</t>
  </si>
  <si>
    <t>Falmouth Arwenack</t>
  </si>
  <si>
    <t>E05013284</t>
  </si>
  <si>
    <t>Falmouth Boslowick</t>
  </si>
  <si>
    <t>E05013839</t>
  </si>
  <si>
    <t>Falmouth Penwerris</t>
  </si>
  <si>
    <t>E05013286</t>
  </si>
  <si>
    <t>Falmouth Trescobeas &amp; Budock</t>
  </si>
  <si>
    <t>E05013840</t>
  </si>
  <si>
    <t>Feock &amp; Kea</t>
  </si>
  <si>
    <t>E05013288</t>
  </si>
  <si>
    <t>Four Lanes, Beacon &amp; Troon</t>
  </si>
  <si>
    <t>E05013289</t>
  </si>
  <si>
    <t>Fowey, Tywardreath &amp; Par</t>
  </si>
  <si>
    <t>E05013290</t>
  </si>
  <si>
    <t>Gloweth, Malabar &amp; Shortlanesend</t>
  </si>
  <si>
    <t>E05013291</t>
  </si>
  <si>
    <t>Gwinear-Gwithian &amp; Hayle East</t>
  </si>
  <si>
    <t>E05013292</t>
  </si>
  <si>
    <t>Hayle West</t>
  </si>
  <si>
    <t>E05013293</t>
  </si>
  <si>
    <t>Helston North</t>
  </si>
  <si>
    <t>E05013841</t>
  </si>
  <si>
    <t>Helston South &amp; Meneage</t>
  </si>
  <si>
    <t>E05013295</t>
  </si>
  <si>
    <t>Illogan &amp; Portreath</t>
  </si>
  <si>
    <t>E05013842</t>
  </si>
  <si>
    <t>Land's End</t>
  </si>
  <si>
    <t>E05013297</t>
  </si>
  <si>
    <t>Lanivet, Blisland &amp; Bodmin St Lawrence</t>
  </si>
  <si>
    <t>E05013298</t>
  </si>
  <si>
    <t>Lanner, Stithians &amp; Gwennap</t>
  </si>
  <si>
    <t>E05013843</t>
  </si>
  <si>
    <t>Launceston North &amp; North Petherwin</t>
  </si>
  <si>
    <t>E05013844</t>
  </si>
  <si>
    <t>Launceston South</t>
  </si>
  <si>
    <t>E05013301</t>
  </si>
  <si>
    <t>Liskeard Central</t>
  </si>
  <si>
    <t>E05016235</t>
  </si>
  <si>
    <t>Liskeard South &amp; Dobwalls</t>
  </si>
  <si>
    <t>E05013303</t>
  </si>
  <si>
    <t>Long Rock, Marazion &amp; St Erth</t>
  </si>
  <si>
    <t>E05013845</t>
  </si>
  <si>
    <t>Looe East &amp; Deviock</t>
  </si>
  <si>
    <t>E05013305</t>
  </si>
  <si>
    <t>Looe West, Pelynt, Lansallos &amp; Lanteglos</t>
  </si>
  <si>
    <t>E05013306</t>
  </si>
  <si>
    <t>Lostwithiel &amp; Lanreath</t>
  </si>
  <si>
    <t>E05013307</t>
  </si>
  <si>
    <t>Ludgvan, Madron, Gulval &amp; Heamoor</t>
  </si>
  <si>
    <t>E05013308</t>
  </si>
  <si>
    <t>Lynher</t>
  </si>
  <si>
    <t>E05013309</t>
  </si>
  <si>
    <t>Mevagissey &amp; St Austell Bay</t>
  </si>
  <si>
    <t>E05013846</t>
  </si>
  <si>
    <t>Mousehole, Newlyn &amp; St Buryan</t>
  </si>
  <si>
    <t>E05013311</t>
  </si>
  <si>
    <t>Mullion &amp; St Keverne</t>
  </si>
  <si>
    <t>E05013312</t>
  </si>
  <si>
    <t>Mylor, Perranarworthal &amp; Ponsanooth</t>
  </si>
  <si>
    <t>E05013313</t>
  </si>
  <si>
    <t>Newquay Central &amp; Pentire</t>
  </si>
  <si>
    <t>E05013314</t>
  </si>
  <si>
    <t>Newquay Porth &amp; Tretherras</t>
  </si>
  <si>
    <t>E05013315</t>
  </si>
  <si>
    <t>Newquay Trenance</t>
  </si>
  <si>
    <t>E05013847</t>
  </si>
  <si>
    <t>Padstow</t>
  </si>
  <si>
    <t>E05013317</t>
  </si>
  <si>
    <t>Penryn</t>
  </si>
  <si>
    <t>E05013848</t>
  </si>
  <si>
    <t>Penwithick &amp; Boscoppa</t>
  </si>
  <si>
    <t>E05013319</t>
  </si>
  <si>
    <t>Penzance East</t>
  </si>
  <si>
    <t>E05013320</t>
  </si>
  <si>
    <t>Penzance Promenade</t>
  </si>
  <si>
    <t>E05013321</t>
  </si>
  <si>
    <t>Perranporth</t>
  </si>
  <si>
    <t>E05013849</t>
  </si>
  <si>
    <t>Pool &amp; Tehidy</t>
  </si>
  <si>
    <t>E05013323</t>
  </si>
  <si>
    <t>Porthleven, Breage &amp; Germoe</t>
  </si>
  <si>
    <t>E05013324</t>
  </si>
  <si>
    <t>Poundstock</t>
  </si>
  <si>
    <t>E05013325</t>
  </si>
  <si>
    <t>Probus &amp; St Erme</t>
  </si>
  <si>
    <t>E05013850</t>
  </si>
  <si>
    <t>Rame Peninsula &amp; St Germans</t>
  </si>
  <si>
    <t>E05013327</t>
  </si>
  <si>
    <t>Redruth Central, Carharrack &amp; St Day</t>
  </si>
  <si>
    <t>E05013851</t>
  </si>
  <si>
    <t>Redruth North</t>
  </si>
  <si>
    <t>E05013329</t>
  </si>
  <si>
    <t>Redruth South</t>
  </si>
  <si>
    <t>E05013330</t>
  </si>
  <si>
    <t>Roche &amp; Bugle</t>
  </si>
  <si>
    <t>E05013331</t>
  </si>
  <si>
    <t>Saltash Essa</t>
  </si>
  <si>
    <t>E05013348</t>
  </si>
  <si>
    <t>Saltash Tamar</t>
  </si>
  <si>
    <t>E05013349</t>
  </si>
  <si>
    <t>Saltash Trematon &amp; Landrake</t>
  </si>
  <si>
    <t>E05013350</t>
  </si>
  <si>
    <t>St Agnes</t>
  </si>
  <si>
    <t>E05013852</t>
  </si>
  <si>
    <t>St Austell Bethel &amp; Holmbush</t>
  </si>
  <si>
    <t>E05013853</t>
  </si>
  <si>
    <t>St Austell Central &amp; Gover</t>
  </si>
  <si>
    <t>E05013854</t>
  </si>
  <si>
    <t>St Austell Poltair &amp; Mount Charles</t>
  </si>
  <si>
    <t>E05013836</t>
  </si>
  <si>
    <t>St Blazey</t>
  </si>
  <si>
    <t>E05013336</t>
  </si>
  <si>
    <t>St Cleer &amp; Menheniot</t>
  </si>
  <si>
    <t>E05016234</t>
  </si>
  <si>
    <t>St Columb Major, St Mawgan &amp; St Wenn</t>
  </si>
  <si>
    <t>E05013338</t>
  </si>
  <si>
    <t>St Columb Minor &amp; Colan</t>
  </si>
  <si>
    <t>E05013855</t>
  </si>
  <si>
    <t>St Dennis &amp; St Enoder</t>
  </si>
  <si>
    <t>E05013856</t>
  </si>
  <si>
    <t>St Goran, Tregony &amp; the Roseland</t>
  </si>
  <si>
    <t>E05013341</t>
  </si>
  <si>
    <t>St Ives East, Lelant &amp; Carbis Bay</t>
  </si>
  <si>
    <t>E05013857</t>
  </si>
  <si>
    <t>St Ives West &amp; Towednack</t>
  </si>
  <si>
    <t>E05013858</t>
  </si>
  <si>
    <t>St Mewan &amp; Grampound</t>
  </si>
  <si>
    <t>E05013859</t>
  </si>
  <si>
    <t>St Newlyn East, Cubert &amp; Goonhavern</t>
  </si>
  <si>
    <t>E05013860</t>
  </si>
  <si>
    <t>St Stephen-in-Brannel</t>
  </si>
  <si>
    <t>E05013346</t>
  </si>
  <si>
    <t>St Teath &amp; Tintagel</t>
  </si>
  <si>
    <t>E05013347</t>
  </si>
  <si>
    <t>Stratton, Kilkhampton &amp; Morwenstow</t>
  </si>
  <si>
    <t>E05013351</t>
  </si>
  <si>
    <t>Threemilestone &amp; Chacewater</t>
  </si>
  <si>
    <t>E05013861</t>
  </si>
  <si>
    <t>Torpoint</t>
  </si>
  <si>
    <t>E05013353</t>
  </si>
  <si>
    <t>Truro Boscawen &amp; Redannick</t>
  </si>
  <si>
    <t>E05013354</t>
  </si>
  <si>
    <t>Truro Moresk &amp; Trehaverne</t>
  </si>
  <si>
    <t>E05013355</t>
  </si>
  <si>
    <t>Truro Tregolls</t>
  </si>
  <si>
    <t>E05013356</t>
  </si>
  <si>
    <t>Wadebridge East &amp; St Minver</t>
  </si>
  <si>
    <t>E05013357</t>
  </si>
  <si>
    <t>Wadebridge West &amp; St Mabyn</t>
  </si>
  <si>
    <t>E05013358</t>
  </si>
  <si>
    <t>Bryher</t>
  </si>
  <si>
    <t>E05011090</t>
  </si>
  <si>
    <t>St. Agnes</t>
  </si>
  <si>
    <t>E05011091</t>
  </si>
  <si>
    <t>St. Martin's</t>
  </si>
  <si>
    <t>E05011092</t>
  </si>
  <si>
    <t>E05011093</t>
  </si>
  <si>
    <t>Tresco</t>
  </si>
  <si>
    <t>E05011094</t>
  </si>
  <si>
    <t>Axminster</t>
  </si>
  <si>
    <t>E05011782</t>
  </si>
  <si>
    <t>Beer &amp; Branscombe</t>
  </si>
  <si>
    <t>E05011783</t>
  </si>
  <si>
    <t>Broadclyst</t>
  </si>
  <si>
    <t>E05011784</t>
  </si>
  <si>
    <t>Budleigh &amp; Raleigh</t>
  </si>
  <si>
    <t>E05011785</t>
  </si>
  <si>
    <t>Clyst Valley</t>
  </si>
  <si>
    <t>E05011786</t>
  </si>
  <si>
    <t>Coly Valley</t>
  </si>
  <si>
    <t>E05011787</t>
  </si>
  <si>
    <t>E05011788</t>
  </si>
  <si>
    <t>Dunkeswell &amp; Otterhead</t>
  </si>
  <si>
    <t>E05011789</t>
  </si>
  <si>
    <t>Exe Valley</t>
  </si>
  <si>
    <t>E05011790</t>
  </si>
  <si>
    <t>Exmouth Brixington</t>
  </si>
  <si>
    <t>E05011791</t>
  </si>
  <si>
    <t>Exmouth Halsdon</t>
  </si>
  <si>
    <t>E05011792</t>
  </si>
  <si>
    <t>Exmouth Littleham</t>
  </si>
  <si>
    <t>E05011793</t>
  </si>
  <si>
    <t>Exmouth Town</t>
  </si>
  <si>
    <t>E05011794</t>
  </si>
  <si>
    <t>Exmouth Withycombe Raleigh</t>
  </si>
  <si>
    <t>E05011795</t>
  </si>
  <si>
    <t>Feniton</t>
  </si>
  <si>
    <t>E05011796</t>
  </si>
  <si>
    <t>Honiton St. Michael's</t>
  </si>
  <si>
    <t>E05011797</t>
  </si>
  <si>
    <t>Honiton St. Paul's</t>
  </si>
  <si>
    <t>E05011798</t>
  </si>
  <si>
    <t>Newbridges</t>
  </si>
  <si>
    <t>E05011799</t>
  </si>
  <si>
    <t>Newton Poppleford &amp; Harpford</t>
  </si>
  <si>
    <t>E05011800</t>
  </si>
  <si>
    <t>Ottery St. Mary</t>
  </si>
  <si>
    <t>E05011801</t>
  </si>
  <si>
    <t>E05011802</t>
  </si>
  <si>
    <t>Sidmouth Rural</t>
  </si>
  <si>
    <t>E05011803</t>
  </si>
  <si>
    <t>Sidmouth Sidford</t>
  </si>
  <si>
    <t>E05011804</t>
  </si>
  <si>
    <t>Sidmouth Town</t>
  </si>
  <si>
    <t>E05011805</t>
  </si>
  <si>
    <t>Tale Vale</t>
  </si>
  <si>
    <t>E05011806</t>
  </si>
  <si>
    <t>E05011807</t>
  </si>
  <si>
    <t>West Hill &amp; Aylesbeare</t>
  </si>
  <si>
    <t>E05011808</t>
  </si>
  <si>
    <t>Whimple &amp; Rockbeare</t>
  </si>
  <si>
    <t>E05011809</t>
  </si>
  <si>
    <t>Woodbury &amp; Lympstone</t>
  </si>
  <si>
    <t>E05011810</t>
  </si>
  <si>
    <t>Yarty</t>
  </si>
  <si>
    <t>E05011811</t>
  </si>
  <si>
    <t>Alphington</t>
  </si>
  <si>
    <t>E05011011</t>
  </si>
  <si>
    <t>Duryard &amp; St. James</t>
  </si>
  <si>
    <t>E05011012</t>
  </si>
  <si>
    <t>Exwick</t>
  </si>
  <si>
    <t>E05011013</t>
  </si>
  <si>
    <t>Heavitree</t>
  </si>
  <si>
    <t>E05011014</t>
  </si>
  <si>
    <t>Mincinglake &amp; Whipton</t>
  </si>
  <si>
    <t>E05011015</t>
  </si>
  <si>
    <t>Newtown &amp; St. Leonard's</t>
  </si>
  <si>
    <t>E05011016</t>
  </si>
  <si>
    <t>Pennsylvania</t>
  </si>
  <si>
    <t>E05011017</t>
  </si>
  <si>
    <t>Pinhoe</t>
  </si>
  <si>
    <t>E05011018</t>
  </si>
  <si>
    <t>E05011019</t>
  </si>
  <si>
    <t>St. David's</t>
  </si>
  <si>
    <t>E05011020</t>
  </si>
  <si>
    <t>St. Loyes</t>
  </si>
  <si>
    <t>E05011021</t>
  </si>
  <si>
    <t>E05011022</t>
  </si>
  <si>
    <t>Topsham</t>
  </si>
  <si>
    <t>E05011023</t>
  </si>
  <si>
    <t>Bradninch</t>
  </si>
  <si>
    <t>E05014796</t>
  </si>
  <si>
    <t>Cadbury</t>
  </si>
  <si>
    <t>E05014797</t>
  </si>
  <si>
    <t>Canonsleigh</t>
  </si>
  <si>
    <t>E05014798</t>
  </si>
  <si>
    <t>Clare &amp; Shuttern</t>
  </si>
  <si>
    <t>E05014799</t>
  </si>
  <si>
    <t>Crediton Boniface</t>
  </si>
  <si>
    <t>E05014800</t>
  </si>
  <si>
    <t>Crediton Lawrence</t>
  </si>
  <si>
    <t>E05014801</t>
  </si>
  <si>
    <t>Cullompton Padbrook</t>
  </si>
  <si>
    <t>E05014802</t>
  </si>
  <si>
    <t>Cullompton St Andrews</t>
  </si>
  <si>
    <t>E05014803</t>
  </si>
  <si>
    <t>Cullompton Vale</t>
  </si>
  <si>
    <t>E05014804</t>
  </si>
  <si>
    <t>Halberton</t>
  </si>
  <si>
    <t>E05014805</t>
  </si>
  <si>
    <t>Lower Culm</t>
  </si>
  <si>
    <t>E05014806</t>
  </si>
  <si>
    <t>Sandford &amp; Creedy</t>
  </si>
  <si>
    <t>E05014807</t>
  </si>
  <si>
    <t>Silverton</t>
  </si>
  <si>
    <t>E05014808</t>
  </si>
  <si>
    <t>Taw Vale</t>
  </si>
  <si>
    <t>E05014809</t>
  </si>
  <si>
    <t>Tiverton Castle</t>
  </si>
  <si>
    <t>E05014810</t>
  </si>
  <si>
    <t>Tiverton Cranmore</t>
  </si>
  <si>
    <t>E05014811</t>
  </si>
  <si>
    <t>Tiverton Lowman</t>
  </si>
  <si>
    <t>E05014812</t>
  </si>
  <si>
    <t>Tiverton Westexe</t>
  </si>
  <si>
    <t>E05014813</t>
  </si>
  <si>
    <t>Upper Culm</t>
  </si>
  <si>
    <t>E05014814</t>
  </si>
  <si>
    <t>Upper Yeo &amp; Taw</t>
  </si>
  <si>
    <t>E05014815</t>
  </si>
  <si>
    <t>Way</t>
  </si>
  <si>
    <t>E05014816</t>
  </si>
  <si>
    <t>Yeo</t>
  </si>
  <si>
    <t>E05014817</t>
  </si>
  <si>
    <t>Barnstaple Central</t>
  </si>
  <si>
    <t>E05012412</t>
  </si>
  <si>
    <t>Barnstaple with Pilton</t>
  </si>
  <si>
    <t>E05012413</t>
  </si>
  <si>
    <t>Barnstaple with Westacott</t>
  </si>
  <si>
    <t>E05012414</t>
  </si>
  <si>
    <t>Bickington</t>
  </si>
  <si>
    <t>E05012415</t>
  </si>
  <si>
    <t>Bishop's Nympton</t>
  </si>
  <si>
    <t>E05012416</t>
  </si>
  <si>
    <t>Bratton Fleming</t>
  </si>
  <si>
    <t>E05012417</t>
  </si>
  <si>
    <t>Braunton East</t>
  </si>
  <si>
    <t>E05012418</t>
  </si>
  <si>
    <t>Braunton West &amp; Georgeham</t>
  </si>
  <si>
    <t>E05012419</t>
  </si>
  <si>
    <t>Chittlehampton</t>
  </si>
  <si>
    <t>E05012420</t>
  </si>
  <si>
    <t>Chulmleigh</t>
  </si>
  <si>
    <t>E05012421</t>
  </si>
  <si>
    <t>Combe Martin</t>
  </si>
  <si>
    <t>E05012422</t>
  </si>
  <si>
    <t>Fremington</t>
  </si>
  <si>
    <t>E05012423</t>
  </si>
  <si>
    <t>Heanton Punchardon</t>
  </si>
  <si>
    <t>E05012424</t>
  </si>
  <si>
    <t>Ilfracombe East</t>
  </si>
  <si>
    <t>E05012425</t>
  </si>
  <si>
    <t>Ilfracombe West</t>
  </si>
  <si>
    <t>E05012426</t>
  </si>
  <si>
    <t>Instow</t>
  </si>
  <si>
    <t>E05012427</t>
  </si>
  <si>
    <t>Landkey</t>
  </si>
  <si>
    <t>E05012428</t>
  </si>
  <si>
    <t>Lynton &amp; Lynmouth</t>
  </si>
  <si>
    <t>E05012429</t>
  </si>
  <si>
    <t>Marwood</t>
  </si>
  <si>
    <t>E05012430</t>
  </si>
  <si>
    <t>Mortehoe</t>
  </si>
  <si>
    <t>E05012431</t>
  </si>
  <si>
    <t>E05012432</t>
  </si>
  <si>
    <t>North Molton</t>
  </si>
  <si>
    <t>E05012433</t>
  </si>
  <si>
    <t>Roundswell</t>
  </si>
  <si>
    <t>E05012434</t>
  </si>
  <si>
    <t>South Molton</t>
  </si>
  <si>
    <t>E05012435</t>
  </si>
  <si>
    <t>Witheridge</t>
  </si>
  <si>
    <t>E05012436</t>
  </si>
  <si>
    <t>Budshead</t>
  </si>
  <si>
    <t>E05002078</t>
  </si>
  <si>
    <t>Compton</t>
  </si>
  <si>
    <t>E05002079</t>
  </si>
  <si>
    <t>Devonport</t>
  </si>
  <si>
    <t>E05002080</t>
  </si>
  <si>
    <t>Drake</t>
  </si>
  <si>
    <t>E05002081</t>
  </si>
  <si>
    <t>Efford and Lipson</t>
  </si>
  <si>
    <t>E05002082</t>
  </si>
  <si>
    <t>Eggbuckland</t>
  </si>
  <si>
    <t>E05002083</t>
  </si>
  <si>
    <t>Ham</t>
  </si>
  <si>
    <t>E05002084</t>
  </si>
  <si>
    <t>Honicknowle</t>
  </si>
  <si>
    <t>E05002085</t>
  </si>
  <si>
    <t>Moor View</t>
  </si>
  <si>
    <t>E05002086</t>
  </si>
  <si>
    <t>Peverell</t>
  </si>
  <si>
    <t>E05002087</t>
  </si>
  <si>
    <t>Plympton Chaddlewood</t>
  </si>
  <si>
    <t>E05002088</t>
  </si>
  <si>
    <t>Plympton Erle</t>
  </si>
  <si>
    <t>E05002089</t>
  </si>
  <si>
    <t>Plympton St. Mary</t>
  </si>
  <si>
    <t>E05002090</t>
  </si>
  <si>
    <t>Plymstock Dunstone</t>
  </si>
  <si>
    <t>E05002091</t>
  </si>
  <si>
    <t>Plymstock Radford</t>
  </si>
  <si>
    <t>E05002092</t>
  </si>
  <si>
    <t>Southway</t>
  </si>
  <si>
    <t>E05002095</t>
  </si>
  <si>
    <t>St. Budeaux</t>
  </si>
  <si>
    <t>E05002093</t>
  </si>
  <si>
    <t>St. Peter and the Waterfront</t>
  </si>
  <si>
    <t>E05002094</t>
  </si>
  <si>
    <t>E05002096</t>
  </si>
  <si>
    <t>Sutton and Mount Gould</t>
  </si>
  <si>
    <t>E05002097</t>
  </si>
  <si>
    <t>Allington &amp; Strete</t>
  </si>
  <si>
    <t>E05010128</t>
  </si>
  <si>
    <t>Bickleigh &amp; Cornwood</t>
  </si>
  <si>
    <t>E05010129</t>
  </si>
  <si>
    <t>Blackawton &amp; Stoke Fleming</t>
  </si>
  <si>
    <t>E05010130</t>
  </si>
  <si>
    <t>Charterlands</t>
  </si>
  <si>
    <t>E05010131</t>
  </si>
  <si>
    <t>Dartington &amp; Staverton</t>
  </si>
  <si>
    <t>E05010132</t>
  </si>
  <si>
    <t>Dartmouth &amp; East Dart</t>
  </si>
  <si>
    <t>E05010133</t>
  </si>
  <si>
    <t>Ermington &amp; Ugborough</t>
  </si>
  <si>
    <t>E05010134</t>
  </si>
  <si>
    <t>Ivybridge East</t>
  </si>
  <si>
    <t>E05010135</t>
  </si>
  <si>
    <t>Ivybridge West</t>
  </si>
  <si>
    <t>E05010136</t>
  </si>
  <si>
    <t>Kingsbridge</t>
  </si>
  <si>
    <t>E05010137</t>
  </si>
  <si>
    <t>Loddiswell &amp; Aveton Gifford</t>
  </si>
  <si>
    <t>E05010138</t>
  </si>
  <si>
    <t>Marldon &amp; Littlehempston</t>
  </si>
  <si>
    <t>E05010139</t>
  </si>
  <si>
    <t>Newton &amp; Yealmpton</t>
  </si>
  <si>
    <t>E05010140</t>
  </si>
  <si>
    <t>Salcombe &amp; Thurlestone</t>
  </si>
  <si>
    <t>E05010141</t>
  </si>
  <si>
    <t>South Brent</t>
  </si>
  <si>
    <t>E05010142</t>
  </si>
  <si>
    <t>Stokenham</t>
  </si>
  <si>
    <t>E05010143</t>
  </si>
  <si>
    <t>Totnes</t>
  </si>
  <si>
    <t>E05010144</t>
  </si>
  <si>
    <t>Wembury &amp; Brixton</t>
  </si>
  <si>
    <t>E05010145</t>
  </si>
  <si>
    <t>West Dart</t>
  </si>
  <si>
    <t>E05010146</t>
  </si>
  <si>
    <t>Woolwell</t>
  </si>
  <si>
    <t>E05010147</t>
  </si>
  <si>
    <t>Ambrook</t>
  </si>
  <si>
    <t>E05011892</t>
  </si>
  <si>
    <t>Ashburton &amp; Buckfastleigh</t>
  </si>
  <si>
    <t>E05011893</t>
  </si>
  <si>
    <t>Bishopsteignton</t>
  </si>
  <si>
    <t>E05011894</t>
  </si>
  <si>
    <t>Bovey</t>
  </si>
  <si>
    <t>E05011895</t>
  </si>
  <si>
    <t>E05011896</t>
  </si>
  <si>
    <t>Buckland &amp; Milber</t>
  </si>
  <si>
    <t>E05011897</t>
  </si>
  <si>
    <t>Bushell</t>
  </si>
  <si>
    <t>E05011898</t>
  </si>
  <si>
    <t>Chudleigh</t>
  </si>
  <si>
    <t>E05011899</t>
  </si>
  <si>
    <t>E05011900</t>
  </si>
  <si>
    <t>Dawlish North East</t>
  </si>
  <si>
    <t>E05011901</t>
  </si>
  <si>
    <t>Dawlish South West</t>
  </si>
  <si>
    <t>E05011902</t>
  </si>
  <si>
    <t>Haytor</t>
  </si>
  <si>
    <t>E05011903</t>
  </si>
  <si>
    <t>Ipplepen</t>
  </si>
  <si>
    <t>E05011904</t>
  </si>
  <si>
    <t>Kenn Valley</t>
  </si>
  <si>
    <t>E05011905</t>
  </si>
  <si>
    <t>Kenton &amp; Starcross</t>
  </si>
  <si>
    <t>E05011906</t>
  </si>
  <si>
    <t>Kerswell-with-Combe</t>
  </si>
  <si>
    <t>E05011907</t>
  </si>
  <si>
    <t>Kingsteignton East</t>
  </si>
  <si>
    <t>E05011908</t>
  </si>
  <si>
    <t>Kingsteignton West</t>
  </si>
  <si>
    <t>E05011909</t>
  </si>
  <si>
    <t>Moretonhampstead</t>
  </si>
  <si>
    <t>E05011910</t>
  </si>
  <si>
    <t>Shaldon &amp; Stokeinteignhead</t>
  </si>
  <si>
    <t>E05011911</t>
  </si>
  <si>
    <t>Teign Valley</t>
  </si>
  <si>
    <t>E05011912</t>
  </si>
  <si>
    <t>Teignmouth Central</t>
  </si>
  <si>
    <t>E05011913</t>
  </si>
  <si>
    <t>Teignmouth East</t>
  </si>
  <si>
    <t>E05011914</t>
  </si>
  <si>
    <t>Teignmouth West</t>
  </si>
  <si>
    <t>E05011915</t>
  </si>
  <si>
    <t>Barton with Watcombe</t>
  </si>
  <si>
    <t>E05012254</t>
  </si>
  <si>
    <t>Churston with Galmpton</t>
  </si>
  <si>
    <t>E05012255</t>
  </si>
  <si>
    <t>Clifton with Maidenway</t>
  </si>
  <si>
    <t>E05012256</t>
  </si>
  <si>
    <t>Cockington with Chelston</t>
  </si>
  <si>
    <t>E05012257</t>
  </si>
  <si>
    <t>Collaton St. Mary</t>
  </si>
  <si>
    <t>E05012258</t>
  </si>
  <si>
    <t>Ellacombe</t>
  </si>
  <si>
    <t>E05012259</t>
  </si>
  <si>
    <t>Furzeham with Summercombe</t>
  </si>
  <si>
    <t>E05012260</t>
  </si>
  <si>
    <t>Goodrington with Roselands</t>
  </si>
  <si>
    <t>E05012261</t>
  </si>
  <si>
    <t>King's Ash</t>
  </si>
  <si>
    <t>E05012262</t>
  </si>
  <si>
    <t>E05012263</t>
  </si>
  <si>
    <t>Roundham with Hyde</t>
  </si>
  <si>
    <t>E05012264</t>
  </si>
  <si>
    <t>Shiphay</t>
  </si>
  <si>
    <t>E05012267</t>
  </si>
  <si>
    <t>St. Marychurch</t>
  </si>
  <si>
    <t>E05012265</t>
  </si>
  <si>
    <t>St. Peter's with St. Mary's</t>
  </si>
  <si>
    <t>E05012266</t>
  </si>
  <si>
    <t>Tormohun</t>
  </si>
  <si>
    <t>E05012268</t>
  </si>
  <si>
    <t>Wellswood</t>
  </si>
  <si>
    <t>E05012269</t>
  </si>
  <si>
    <t>Appledore</t>
  </si>
  <si>
    <t>E05011916</t>
  </si>
  <si>
    <t>Bideford East</t>
  </si>
  <si>
    <t>E05011917</t>
  </si>
  <si>
    <t>Bideford North</t>
  </si>
  <si>
    <t>E05011918</t>
  </si>
  <si>
    <t>Bideford South</t>
  </si>
  <si>
    <t>E05011919</t>
  </si>
  <si>
    <t>Bideford West</t>
  </si>
  <si>
    <t>E05011920</t>
  </si>
  <si>
    <t>E05011921</t>
  </si>
  <si>
    <t>Great Torrington</t>
  </si>
  <si>
    <t>E05011922</t>
  </si>
  <si>
    <t>Hartland</t>
  </si>
  <si>
    <t>E05011923</t>
  </si>
  <si>
    <t>Holsworthy</t>
  </si>
  <si>
    <t>E05011924</t>
  </si>
  <si>
    <t>Milton &amp; Tamarside</t>
  </si>
  <si>
    <t>E05011925</t>
  </si>
  <si>
    <t>Monkleigh &amp; Putford</t>
  </si>
  <si>
    <t>E05011926</t>
  </si>
  <si>
    <t>Northam</t>
  </si>
  <si>
    <t>E05011927</t>
  </si>
  <si>
    <t>Shebbear &amp; Langtree</t>
  </si>
  <si>
    <t>E05011928</t>
  </si>
  <si>
    <t>Two Rivers &amp; Three Moors</t>
  </si>
  <si>
    <t>E05011929</t>
  </si>
  <si>
    <t>Westward Ho!</t>
  </si>
  <si>
    <t>E05011930</t>
  </si>
  <si>
    <t>Winkleigh</t>
  </si>
  <si>
    <t>E05011931</t>
  </si>
  <si>
    <t>Bere Ferrers</t>
  </si>
  <si>
    <t>E05010550</t>
  </si>
  <si>
    <t>Bridestowe</t>
  </si>
  <si>
    <t>E05010551</t>
  </si>
  <si>
    <t>Buckland Monachorum</t>
  </si>
  <si>
    <t>E05010552</t>
  </si>
  <si>
    <t>Burrator</t>
  </si>
  <si>
    <t>E05010553</t>
  </si>
  <si>
    <t>Chagford</t>
  </si>
  <si>
    <t>E05010554</t>
  </si>
  <si>
    <t>Dartmoor</t>
  </si>
  <si>
    <t>E05010555</t>
  </si>
  <si>
    <t>Drewsteignton</t>
  </si>
  <si>
    <t>E05010556</t>
  </si>
  <si>
    <t>Exbourne</t>
  </si>
  <si>
    <t>E05010557</t>
  </si>
  <si>
    <t>Hatherleigh</t>
  </si>
  <si>
    <t>E05010558</t>
  </si>
  <si>
    <t>Mary Tavy</t>
  </si>
  <si>
    <t>E05010559</t>
  </si>
  <si>
    <t>Milton Ford</t>
  </si>
  <si>
    <t>E05010560</t>
  </si>
  <si>
    <t>Okehampton North</t>
  </si>
  <si>
    <t>E05010561</t>
  </si>
  <si>
    <t>Okehampton South</t>
  </si>
  <si>
    <t>E05010562</t>
  </si>
  <si>
    <t>South Tawton</t>
  </si>
  <si>
    <t>E05010563</t>
  </si>
  <si>
    <t>Tamarside</t>
  </si>
  <si>
    <t>E05010564</t>
  </si>
  <si>
    <t>Tavistock North</t>
  </si>
  <si>
    <t>E05010565</t>
  </si>
  <si>
    <t>Tavistock South East</t>
  </si>
  <si>
    <t>E05010566</t>
  </si>
  <si>
    <t>Tavistock South West</t>
  </si>
  <si>
    <t>E05010567</t>
  </si>
  <si>
    <t>Alderney &amp; Bourne Valley</t>
  </si>
  <si>
    <t>E05012649</t>
  </si>
  <si>
    <t>Bearwood &amp; Merley</t>
  </si>
  <si>
    <t>E05012650</t>
  </si>
  <si>
    <t>Boscombe East &amp; Pokesdown</t>
  </si>
  <si>
    <t>E05012651</t>
  </si>
  <si>
    <t>Boscombe West</t>
  </si>
  <si>
    <t>E05012652</t>
  </si>
  <si>
    <t>Bournemouth Central</t>
  </si>
  <si>
    <t>E05012653</t>
  </si>
  <si>
    <t>Broadstone</t>
  </si>
  <si>
    <t>E05012654</t>
  </si>
  <si>
    <t>Burton &amp; Grange</t>
  </si>
  <si>
    <t>E05012655</t>
  </si>
  <si>
    <t>Canford Cliffs</t>
  </si>
  <si>
    <t>E05012656</t>
  </si>
  <si>
    <t>Canford Heath</t>
  </si>
  <si>
    <t>E05012657</t>
  </si>
  <si>
    <t>Christchurch Town</t>
  </si>
  <si>
    <t>E05012658</t>
  </si>
  <si>
    <t>Commons</t>
  </si>
  <si>
    <t>E05012659</t>
  </si>
  <si>
    <t>Creekmoor</t>
  </si>
  <si>
    <t>E05012660</t>
  </si>
  <si>
    <t>East Cliff &amp; Springbourne</t>
  </si>
  <si>
    <t>E05012661</t>
  </si>
  <si>
    <t>East Southbourne &amp; Tuckton</t>
  </si>
  <si>
    <t>E05012662</t>
  </si>
  <si>
    <t>Hamworthy</t>
  </si>
  <si>
    <t>E05012663</t>
  </si>
  <si>
    <t>Highcliffe &amp; Walkford</t>
  </si>
  <si>
    <t>E05012664</t>
  </si>
  <si>
    <t>Kinson</t>
  </si>
  <si>
    <t>E05012665</t>
  </si>
  <si>
    <t>Littledown &amp; Iford</t>
  </si>
  <si>
    <t>E05012666</t>
  </si>
  <si>
    <t>Moordown</t>
  </si>
  <si>
    <t>E05012667</t>
  </si>
  <si>
    <t>Mudeford, Stanpit &amp; West Highcliffe</t>
  </si>
  <si>
    <t>E05012668</t>
  </si>
  <si>
    <t>Muscliff &amp; Strouden Park</t>
  </si>
  <si>
    <t>E05012669</t>
  </si>
  <si>
    <t>Newtown &amp; Heatherlands</t>
  </si>
  <si>
    <t>E05012670</t>
  </si>
  <si>
    <t>Oakdale</t>
  </si>
  <si>
    <t>E05012671</t>
  </si>
  <si>
    <t>Parkstone</t>
  </si>
  <si>
    <t>E05012672</t>
  </si>
  <si>
    <t>Penn Hill</t>
  </si>
  <si>
    <t>E05012673</t>
  </si>
  <si>
    <t>Poole Town</t>
  </si>
  <si>
    <t>E05012674</t>
  </si>
  <si>
    <t>E05012675</t>
  </si>
  <si>
    <t>Redhill &amp; Northbourne</t>
  </si>
  <si>
    <t>E05012676</t>
  </si>
  <si>
    <t>Talbot &amp; Branksome Woods</t>
  </si>
  <si>
    <t>E05012677</t>
  </si>
  <si>
    <t>Wallisdown &amp; Winton West</t>
  </si>
  <si>
    <t>E05012678</t>
  </si>
  <si>
    <t>West Southbourne</t>
  </si>
  <si>
    <t>E05012679</t>
  </si>
  <si>
    <t>Westbourne &amp; West Cliff</t>
  </si>
  <si>
    <t>E05012680</t>
  </si>
  <si>
    <t>Winton East</t>
  </si>
  <si>
    <t>E05012681</t>
  </si>
  <si>
    <t>E05012682</t>
  </si>
  <si>
    <t>Beaminster</t>
  </si>
  <si>
    <t>E05012683</t>
  </si>
  <si>
    <t>Blackmore Vale</t>
  </si>
  <si>
    <t>E05012684</t>
  </si>
  <si>
    <t>Blandford</t>
  </si>
  <si>
    <t>E05012685</t>
  </si>
  <si>
    <t>Bridport</t>
  </si>
  <si>
    <t>E05012686</t>
  </si>
  <si>
    <t>Chalk Valleys</t>
  </si>
  <si>
    <t>E05012687</t>
  </si>
  <si>
    <t>Charminster St. Mary's</t>
  </si>
  <si>
    <t>E05012688</t>
  </si>
  <si>
    <t>Chesil Bank</t>
  </si>
  <si>
    <t>E05012689</t>
  </si>
  <si>
    <t>Chickerell</t>
  </si>
  <si>
    <t>E05012690</t>
  </si>
  <si>
    <t>Colehill &amp; Wimborne Minster East</t>
  </si>
  <si>
    <t>E05012691</t>
  </si>
  <si>
    <t>Corfe Mullen</t>
  </si>
  <si>
    <t>E05012692</t>
  </si>
  <si>
    <t>Cranborne &amp; Alderholt</t>
  </si>
  <si>
    <t>E05012693</t>
  </si>
  <si>
    <t>Cranborne Chase</t>
  </si>
  <si>
    <t>E05012694</t>
  </si>
  <si>
    <t>Crossways</t>
  </si>
  <si>
    <t>E05012695</t>
  </si>
  <si>
    <t>Dorchester East</t>
  </si>
  <si>
    <t>E05012696</t>
  </si>
  <si>
    <t>Dorchester Poundbury</t>
  </si>
  <si>
    <t>E05012697</t>
  </si>
  <si>
    <t>Dorchester West</t>
  </si>
  <si>
    <t>E05012698</t>
  </si>
  <si>
    <t>Eggardon</t>
  </si>
  <si>
    <t>E05012699</t>
  </si>
  <si>
    <t>Ferndown North</t>
  </si>
  <si>
    <t>E05012700</t>
  </si>
  <si>
    <t>Ferndown South</t>
  </si>
  <si>
    <t>E05012701</t>
  </si>
  <si>
    <t>Gillingham</t>
  </si>
  <si>
    <t>E05012702</t>
  </si>
  <si>
    <t>Hill Forts &amp; Upper Tarrants</t>
  </si>
  <si>
    <t>E05012703</t>
  </si>
  <si>
    <t>Littlemoor &amp; Preston</t>
  </si>
  <si>
    <t>E05012704</t>
  </si>
  <si>
    <t>Lyme &amp; Charmouth</t>
  </si>
  <si>
    <t>E05012705</t>
  </si>
  <si>
    <t>Lytchett Matravers &amp; Upton</t>
  </si>
  <si>
    <t>E05012706</t>
  </si>
  <si>
    <t>Marshwood Vale</t>
  </si>
  <si>
    <t>E05012707</t>
  </si>
  <si>
    <t>Melcombe Regis</t>
  </si>
  <si>
    <t>E05012708</t>
  </si>
  <si>
    <t>Portland</t>
  </si>
  <si>
    <t>E05012709</t>
  </si>
  <si>
    <t>Puddletown &amp; Lower Winterborne</t>
  </si>
  <si>
    <t>E05012710</t>
  </si>
  <si>
    <t>Radipole</t>
  </si>
  <si>
    <t>E05012711</t>
  </si>
  <si>
    <t>Rodwell &amp; Wyke</t>
  </si>
  <si>
    <t>E05012712</t>
  </si>
  <si>
    <t>Shaftesbury Town</t>
  </si>
  <si>
    <t>E05012714</t>
  </si>
  <si>
    <t>Sherborne East</t>
  </si>
  <si>
    <t>E05012715</t>
  </si>
  <si>
    <t>Sherborne Rural</t>
  </si>
  <si>
    <t>E05012716</t>
  </si>
  <si>
    <t>Sherborne West</t>
  </si>
  <si>
    <t>E05012717</t>
  </si>
  <si>
    <t>South East Purbeck</t>
  </si>
  <si>
    <t>E05012718</t>
  </si>
  <si>
    <t>St. Leonards &amp; St. Ives</t>
  </si>
  <si>
    <t>E05012713</t>
  </si>
  <si>
    <t>Stalbridge &amp; Marnhull</t>
  </si>
  <si>
    <t>E05012719</t>
  </si>
  <si>
    <t>Stour &amp; Allen Vale</t>
  </si>
  <si>
    <t>E05012720</t>
  </si>
  <si>
    <t>Sturminster Newton</t>
  </si>
  <si>
    <t>E05012721</t>
  </si>
  <si>
    <t>Swanage</t>
  </si>
  <si>
    <t>E05012722</t>
  </si>
  <si>
    <t>Upwey &amp; Broadwey</t>
  </si>
  <si>
    <t>E05012723</t>
  </si>
  <si>
    <t>Verwood</t>
  </si>
  <si>
    <t>E05012724</t>
  </si>
  <si>
    <t>Wareham</t>
  </si>
  <si>
    <t>E05012725</t>
  </si>
  <si>
    <t>West Moors &amp; Three Legged Cross</t>
  </si>
  <si>
    <t>E05012726</t>
  </si>
  <si>
    <t>West Parley</t>
  </si>
  <si>
    <t>E05012727</t>
  </si>
  <si>
    <t>West Purbeck</t>
  </si>
  <si>
    <t>E05012728</t>
  </si>
  <si>
    <t>Westham</t>
  </si>
  <si>
    <t>E05012729</t>
  </si>
  <si>
    <t>Wimborne Minster</t>
  </si>
  <si>
    <t>E05012730</t>
  </si>
  <si>
    <t>Winterborne &amp; Broadmayne</t>
  </si>
  <si>
    <t>E05012731</t>
  </si>
  <si>
    <t>Winterborne North</t>
  </si>
  <si>
    <t>E05012732</t>
  </si>
  <si>
    <t>Yetminster</t>
  </si>
  <si>
    <t>E05012733</t>
  </si>
  <si>
    <t>E05015704</t>
  </si>
  <si>
    <t>Battledown</t>
  </si>
  <si>
    <t>E05015705</t>
  </si>
  <si>
    <t>Benhall, the Reddings &amp; Fiddler's Green</t>
  </si>
  <si>
    <t>E05015706</t>
  </si>
  <si>
    <t>Charlton Kings</t>
  </si>
  <si>
    <t>E05015707</t>
  </si>
  <si>
    <t>Charlton Park</t>
  </si>
  <si>
    <t>E05015708</t>
  </si>
  <si>
    <t>E05015709</t>
  </si>
  <si>
    <t>Hesters Way</t>
  </si>
  <si>
    <t>E05015710</t>
  </si>
  <si>
    <t>Lansdown</t>
  </si>
  <si>
    <t>E05015711</t>
  </si>
  <si>
    <t>Leckhampton</t>
  </si>
  <si>
    <t>E05015712</t>
  </si>
  <si>
    <t>E05015713</t>
  </si>
  <si>
    <t>E05015714</t>
  </si>
  <si>
    <t>Pittville</t>
  </si>
  <si>
    <t>E05015715</t>
  </si>
  <si>
    <t>E05015716</t>
  </si>
  <si>
    <t>Springbank</t>
  </si>
  <si>
    <t>E05015717</t>
  </si>
  <si>
    <t>St Mark's</t>
  </si>
  <si>
    <t>E05015718</t>
  </si>
  <si>
    <t>St Paul's</t>
  </si>
  <si>
    <t>E05015719</t>
  </si>
  <si>
    <t>E05015720</t>
  </si>
  <si>
    <t>Swindon Village</t>
  </si>
  <si>
    <t>E05015721</t>
  </si>
  <si>
    <t>Up Hatherley</t>
  </si>
  <si>
    <t>E05015722</t>
  </si>
  <si>
    <t>Warden Hill</t>
  </si>
  <si>
    <t>E05015723</t>
  </si>
  <si>
    <t>E05010696</t>
  </si>
  <si>
    <t>Blockley</t>
  </si>
  <si>
    <t>E05010697</t>
  </si>
  <si>
    <t>Bourton Vale</t>
  </si>
  <si>
    <t>E05010698</t>
  </si>
  <si>
    <t>Bourton Village</t>
  </si>
  <si>
    <t>E05010699</t>
  </si>
  <si>
    <t>Campden &amp; Vale</t>
  </si>
  <si>
    <t>E05010700</t>
  </si>
  <si>
    <t>Chedworth &amp; Churn Valley</t>
  </si>
  <si>
    <t>E05015554</t>
  </si>
  <si>
    <t>Chesterton</t>
  </si>
  <si>
    <t>E05010702</t>
  </si>
  <si>
    <t>Coln Valley</t>
  </si>
  <si>
    <t>E05010703</t>
  </si>
  <si>
    <t>Ermin</t>
  </si>
  <si>
    <t>E05015555</t>
  </si>
  <si>
    <t>Fairford North</t>
  </si>
  <si>
    <t>E05010705</t>
  </si>
  <si>
    <t>Fosseridge</t>
  </si>
  <si>
    <t>E05010706</t>
  </si>
  <si>
    <t>Four Acres</t>
  </si>
  <si>
    <t>E05010707</t>
  </si>
  <si>
    <t>Grumbolds Ash with Avening</t>
  </si>
  <si>
    <t>E05010708</t>
  </si>
  <si>
    <t>Kemble</t>
  </si>
  <si>
    <t>E05010709</t>
  </si>
  <si>
    <t>Lechlade, Kempsford &amp; Fairford South</t>
  </si>
  <si>
    <t>E05010710</t>
  </si>
  <si>
    <t>Moreton East</t>
  </si>
  <si>
    <t>E05010711</t>
  </si>
  <si>
    <t>Moreton West</t>
  </si>
  <si>
    <t>E05010712</t>
  </si>
  <si>
    <t>New Mills</t>
  </si>
  <si>
    <t>E05010713</t>
  </si>
  <si>
    <t>Northleach</t>
  </si>
  <si>
    <t>E05010714</t>
  </si>
  <si>
    <t>Sandywell</t>
  </si>
  <si>
    <t>E05015556</t>
  </si>
  <si>
    <t>Siddington &amp; Cerney Rural</t>
  </si>
  <si>
    <t>E05010717</t>
  </si>
  <si>
    <t>South Cerney Village</t>
  </si>
  <si>
    <t>E05010718</t>
  </si>
  <si>
    <t>E05010715</t>
  </si>
  <si>
    <t>E05010719</t>
  </si>
  <si>
    <t>E05015557</t>
  </si>
  <si>
    <t>Tetbury East &amp; Rural</t>
  </si>
  <si>
    <t>E05010721</t>
  </si>
  <si>
    <t>Tetbury Town</t>
  </si>
  <si>
    <t>E05010722</t>
  </si>
  <si>
    <t>Tetbury with Upton</t>
  </si>
  <si>
    <t>E05010723</t>
  </si>
  <si>
    <t>The Ampneys &amp; Hampton</t>
  </si>
  <si>
    <t>E05010724</t>
  </si>
  <si>
    <t>The Beeches</t>
  </si>
  <si>
    <t>E05010725</t>
  </si>
  <si>
    <t>The Rissingtons</t>
  </si>
  <si>
    <t>E05010726</t>
  </si>
  <si>
    <t>Watermoor</t>
  </si>
  <si>
    <t>E05010727</t>
  </si>
  <si>
    <t>E05012156</t>
  </si>
  <si>
    <t>Bream</t>
  </si>
  <si>
    <t>E05012157</t>
  </si>
  <si>
    <t>Cinderford East</t>
  </si>
  <si>
    <t>E05012158</t>
  </si>
  <si>
    <t>Cinderford West</t>
  </si>
  <si>
    <t>E05012159</t>
  </si>
  <si>
    <t>Coleford</t>
  </si>
  <si>
    <t>E05012160</t>
  </si>
  <si>
    <t>Dymock</t>
  </si>
  <si>
    <t>E05012161</t>
  </si>
  <si>
    <t>Hartpury &amp; Redmarley</t>
  </si>
  <si>
    <t>E05012162</t>
  </si>
  <si>
    <t>Longhope &amp; Huntley</t>
  </si>
  <si>
    <t>E05012163</t>
  </si>
  <si>
    <t>Lydbrook</t>
  </si>
  <si>
    <t>E05012164</t>
  </si>
  <si>
    <t>Lydney East</t>
  </si>
  <si>
    <t>E05012165</t>
  </si>
  <si>
    <t>Lydney North</t>
  </si>
  <si>
    <t>E05012166</t>
  </si>
  <si>
    <t>Lydney West &amp; Aylburton</t>
  </si>
  <si>
    <t>E05012167</t>
  </si>
  <si>
    <t>Mitcheldean, Ruardean &amp; Drybrook</t>
  </si>
  <si>
    <t>E05012168</t>
  </si>
  <si>
    <t>Newent &amp; Taynton</t>
  </si>
  <si>
    <t>E05012169</t>
  </si>
  <si>
    <t>Newland &amp; Sling</t>
  </si>
  <si>
    <t>E05012170</t>
  </si>
  <si>
    <t>E05012171</t>
  </si>
  <si>
    <t>Pillowell</t>
  </si>
  <si>
    <t>E05012172</t>
  </si>
  <si>
    <t>Ruspidge</t>
  </si>
  <si>
    <t>E05012173</t>
  </si>
  <si>
    <t>St. Briavels</t>
  </si>
  <si>
    <t>E05012174</t>
  </si>
  <si>
    <t>Tidenham</t>
  </si>
  <si>
    <t>E05012175</t>
  </si>
  <si>
    <t>Westbury-on-Severn</t>
  </si>
  <si>
    <t>E05012176</t>
  </si>
  <si>
    <t>Abbeydale</t>
  </si>
  <si>
    <t>E05010950</t>
  </si>
  <si>
    <t>Abbeymead</t>
  </si>
  <si>
    <t>E05010951</t>
  </si>
  <si>
    <t>Barnwood</t>
  </si>
  <si>
    <t>E05010952</t>
  </si>
  <si>
    <t>Barton and Tredworth</t>
  </si>
  <si>
    <t>E05010953</t>
  </si>
  <si>
    <t>Coney Hill</t>
  </si>
  <si>
    <t>E05010954</t>
  </si>
  <si>
    <t>E05010955</t>
  </si>
  <si>
    <t>E05010956</t>
  </si>
  <si>
    <t>Hucclecote</t>
  </si>
  <si>
    <t>E05010957</t>
  </si>
  <si>
    <t>Kingsholm and Wotton</t>
  </si>
  <si>
    <t>E05010958</t>
  </si>
  <si>
    <t>E05010959</t>
  </si>
  <si>
    <t>Longlevens</t>
  </si>
  <si>
    <t>E05010960</t>
  </si>
  <si>
    <t>Matson, Robinswood and White City</t>
  </si>
  <si>
    <t>E05010961</t>
  </si>
  <si>
    <t>Moreland</t>
  </si>
  <si>
    <t>E05010962</t>
  </si>
  <si>
    <t>Podsmead</t>
  </si>
  <si>
    <t>E05010963</t>
  </si>
  <si>
    <t>Quedgeley Fieldcourt</t>
  </si>
  <si>
    <t>E05010964</t>
  </si>
  <si>
    <t>Quedgeley Severn Vale</t>
  </si>
  <si>
    <t>E05010965</t>
  </si>
  <si>
    <t>Tuffley</t>
  </si>
  <si>
    <t>E05010966</t>
  </si>
  <si>
    <t>E05010967</t>
  </si>
  <si>
    <t>Bitton &amp; Oldland Common</t>
  </si>
  <si>
    <t>E05012104</t>
  </si>
  <si>
    <t>Boyd Valley</t>
  </si>
  <si>
    <t>E05012105</t>
  </si>
  <si>
    <t>Bradley Stoke North</t>
  </si>
  <si>
    <t>E05012106</t>
  </si>
  <si>
    <t>Bradley Stoke South</t>
  </si>
  <si>
    <t>E05012107</t>
  </si>
  <si>
    <t>Charfield</t>
  </si>
  <si>
    <t>E05012108</t>
  </si>
  <si>
    <t>Charlton &amp; Cribbs</t>
  </si>
  <si>
    <t>E05012109</t>
  </si>
  <si>
    <t>Chipping Sodbury &amp; Cotswold Edge</t>
  </si>
  <si>
    <t>E05012110</t>
  </si>
  <si>
    <t>Dodington</t>
  </si>
  <si>
    <t>E05012111</t>
  </si>
  <si>
    <t>Emersons Green</t>
  </si>
  <si>
    <t>E05012112</t>
  </si>
  <si>
    <t>Filton</t>
  </si>
  <si>
    <t>E05012113</t>
  </si>
  <si>
    <t>Frampton Cotterell</t>
  </si>
  <si>
    <t>E05012114</t>
  </si>
  <si>
    <t>Frenchay &amp; Downend</t>
  </si>
  <si>
    <t>E05012115</t>
  </si>
  <si>
    <t>Hanham</t>
  </si>
  <si>
    <t>E05012116</t>
  </si>
  <si>
    <t>E05012117</t>
  </si>
  <si>
    <t>Longwell Green</t>
  </si>
  <si>
    <t>E05012118</t>
  </si>
  <si>
    <t>New Cheltenham</t>
  </si>
  <si>
    <t>E05012119</t>
  </si>
  <si>
    <t>Parkwall &amp; Warmley</t>
  </si>
  <si>
    <t>E05012120</t>
  </si>
  <si>
    <t>Patchway Coniston</t>
  </si>
  <si>
    <t>E05012121</t>
  </si>
  <si>
    <t>Pilning &amp; Severn Beach</t>
  </si>
  <si>
    <t>E05012122</t>
  </si>
  <si>
    <t>Severn Vale</t>
  </si>
  <si>
    <t>E05012123</t>
  </si>
  <si>
    <t>Staple Hill &amp; Mangotsfield</t>
  </si>
  <si>
    <t>E05012124</t>
  </si>
  <si>
    <t>Stoke Gifford</t>
  </si>
  <si>
    <t>E05012125</t>
  </si>
  <si>
    <t>Stoke Park &amp; Cheswick</t>
  </si>
  <si>
    <t>E05012126</t>
  </si>
  <si>
    <t>Thornbury</t>
  </si>
  <si>
    <t>E05012127</t>
  </si>
  <si>
    <t>Winterbourne</t>
  </si>
  <si>
    <t>E05012128</t>
  </si>
  <si>
    <t>E05012129</t>
  </si>
  <si>
    <t>Yate Central</t>
  </si>
  <si>
    <t>E05012130</t>
  </si>
  <si>
    <t>Yate North</t>
  </si>
  <si>
    <t>E05012131</t>
  </si>
  <si>
    <t>Amberley and Woodchester</t>
  </si>
  <si>
    <t>E05013187</t>
  </si>
  <si>
    <t>Berkeley Vale</t>
  </si>
  <si>
    <t>E05010969</t>
  </si>
  <si>
    <t>Bisley</t>
  </si>
  <si>
    <t>E05013188</t>
  </si>
  <si>
    <t>Cainscross</t>
  </si>
  <si>
    <t>E05013212</t>
  </si>
  <si>
    <t>Cam East</t>
  </si>
  <si>
    <t>E05010972</t>
  </si>
  <si>
    <t>Cam West</t>
  </si>
  <si>
    <t>E05010973</t>
  </si>
  <si>
    <t>Chalford</t>
  </si>
  <si>
    <t>E05013189</t>
  </si>
  <si>
    <t>Coaley &amp; Uley</t>
  </si>
  <si>
    <t>E05010975</t>
  </si>
  <si>
    <t>Dursley</t>
  </si>
  <si>
    <t>E05010976</t>
  </si>
  <si>
    <t>Hardwicke</t>
  </si>
  <si>
    <t>E05013190</t>
  </si>
  <si>
    <t>E05013191</t>
  </si>
  <si>
    <t>Minchinhampton</t>
  </si>
  <si>
    <t>E05013192</t>
  </si>
  <si>
    <t>Nailsworth</t>
  </si>
  <si>
    <t>E05013193</t>
  </si>
  <si>
    <t>Painswick &amp; Upton</t>
  </si>
  <si>
    <t>E05010981</t>
  </si>
  <si>
    <t>Randwick, Whiteshill &amp; Ruscombe</t>
  </si>
  <si>
    <t>E05010982</t>
  </si>
  <si>
    <t>Rodborough</t>
  </si>
  <si>
    <t>E05013194</t>
  </si>
  <si>
    <t>Severn</t>
  </si>
  <si>
    <t>E05013195</t>
  </si>
  <si>
    <t>Stonehouse</t>
  </si>
  <si>
    <t>E05013196</t>
  </si>
  <si>
    <t>Stroud Central</t>
  </si>
  <si>
    <t>E05010986</t>
  </si>
  <si>
    <t>Stroud Farmhill &amp; Paganhill</t>
  </si>
  <si>
    <t>E05010987</t>
  </si>
  <si>
    <t>Stroud Slade</t>
  </si>
  <si>
    <t>E05010988</t>
  </si>
  <si>
    <t>Stroud Trinity</t>
  </si>
  <si>
    <t>E05013197</t>
  </si>
  <si>
    <t>Stroud Uplands</t>
  </si>
  <si>
    <t>E05010990</t>
  </si>
  <si>
    <t>Stroud Valley</t>
  </si>
  <si>
    <t>E05010991</t>
  </si>
  <si>
    <t>The Stanleys</t>
  </si>
  <si>
    <t>E05010992</t>
  </si>
  <si>
    <t>Thrupp</t>
  </si>
  <si>
    <t>E05013198</t>
  </si>
  <si>
    <t>Wotton-under-Edge</t>
  </si>
  <si>
    <t>E05013199</t>
  </si>
  <si>
    <t>Badgeworth</t>
  </si>
  <si>
    <t>E05012064</t>
  </si>
  <si>
    <t>Brockworth East</t>
  </si>
  <si>
    <t>E05012065</t>
  </si>
  <si>
    <t>Brockworth West</t>
  </si>
  <si>
    <t>E05012066</t>
  </si>
  <si>
    <t>Churchdown Brookfield with Hucclecote</t>
  </si>
  <si>
    <t>E05012067</t>
  </si>
  <si>
    <t>Churchdown St. John's</t>
  </si>
  <si>
    <t>E05012068</t>
  </si>
  <si>
    <t>Cleeve Grange</t>
  </si>
  <si>
    <t>E05012069</t>
  </si>
  <si>
    <t>Cleeve Hill</t>
  </si>
  <si>
    <t>E05012070</t>
  </si>
  <si>
    <t>Cleeve St. Michael's</t>
  </si>
  <si>
    <t>E05012071</t>
  </si>
  <si>
    <t>Cleeve West</t>
  </si>
  <si>
    <t>E05012072</t>
  </si>
  <si>
    <t>Highnam with Haw Bridge</t>
  </si>
  <si>
    <t>E05012073</t>
  </si>
  <si>
    <t>Innsworth</t>
  </si>
  <si>
    <t>E05012074</t>
  </si>
  <si>
    <t>Isbourne</t>
  </si>
  <si>
    <t>E05012075</t>
  </si>
  <si>
    <t>Northway</t>
  </si>
  <si>
    <t>E05012076</t>
  </si>
  <si>
    <t>Severn Vale North</t>
  </si>
  <si>
    <t>E05012077</t>
  </si>
  <si>
    <t>Severn Vale South</t>
  </si>
  <si>
    <t>E05012078</t>
  </si>
  <si>
    <t>Shurdington</t>
  </si>
  <si>
    <t>E05012079</t>
  </si>
  <si>
    <t>Tewkesbury East</t>
  </si>
  <si>
    <t>E05012080</t>
  </si>
  <si>
    <t>Tewkesbury North &amp; Twyning</t>
  </si>
  <si>
    <t>E05012081</t>
  </si>
  <si>
    <t>Tewkesbury South</t>
  </si>
  <si>
    <t>E05012082</t>
  </si>
  <si>
    <t>Winchcombe</t>
  </si>
  <si>
    <t>E05012083</t>
  </si>
  <si>
    <t>Bathavon North</t>
  </si>
  <si>
    <t>E05012461</t>
  </si>
  <si>
    <t>Bathavon South</t>
  </si>
  <si>
    <t>E05012462</t>
  </si>
  <si>
    <t>Bathwick</t>
  </si>
  <si>
    <t>E05012463</t>
  </si>
  <si>
    <t>Chew Valley</t>
  </si>
  <si>
    <t>E05012464</t>
  </si>
  <si>
    <t>Clutton &amp; Farmborough</t>
  </si>
  <si>
    <t>E05012465</t>
  </si>
  <si>
    <t>Combe Down</t>
  </si>
  <si>
    <t>E05012466</t>
  </si>
  <si>
    <t>High Littleton</t>
  </si>
  <si>
    <t>E05012467</t>
  </si>
  <si>
    <t>Keynsham East</t>
  </si>
  <si>
    <t>E05012468</t>
  </si>
  <si>
    <t>Keynsham North</t>
  </si>
  <si>
    <t>E05012469</t>
  </si>
  <si>
    <t>Keynsham South</t>
  </si>
  <si>
    <t>E05012470</t>
  </si>
  <si>
    <t>Kingsmead</t>
  </si>
  <si>
    <t>E05012471</t>
  </si>
  <si>
    <t>Lambridge</t>
  </si>
  <si>
    <t>E05012472</t>
  </si>
  <si>
    <t>E05012473</t>
  </si>
  <si>
    <t>Mendip</t>
  </si>
  <si>
    <t>E05012474</t>
  </si>
  <si>
    <t>Midsomer Norton North</t>
  </si>
  <si>
    <t>E05012475</t>
  </si>
  <si>
    <t>Midsomer Norton Redfield</t>
  </si>
  <si>
    <t>E05012476</t>
  </si>
  <si>
    <t>Moorlands</t>
  </si>
  <si>
    <t>E05012477</t>
  </si>
  <si>
    <t>Newbridge</t>
  </si>
  <si>
    <t>E05012478</t>
  </si>
  <si>
    <t>Odd Down</t>
  </si>
  <si>
    <t>E05012479</t>
  </si>
  <si>
    <t>Oldfield Park</t>
  </si>
  <si>
    <t>E05012480</t>
  </si>
  <si>
    <t>Paulton</t>
  </si>
  <si>
    <t>E05012481</t>
  </si>
  <si>
    <t>Peasedown</t>
  </si>
  <si>
    <t>E05012482</t>
  </si>
  <si>
    <t>Publow &amp; Whitchurch</t>
  </si>
  <si>
    <t>E05012483</t>
  </si>
  <si>
    <t>Radstock</t>
  </si>
  <si>
    <t>E05012484</t>
  </si>
  <si>
    <t>Saltford</t>
  </si>
  <si>
    <t>E05012485</t>
  </si>
  <si>
    <t>Southdown</t>
  </si>
  <si>
    <t>E05012486</t>
  </si>
  <si>
    <t>Timsbury</t>
  </si>
  <si>
    <t>E05012487</t>
  </si>
  <si>
    <t>Twerton &amp; Whiteway</t>
  </si>
  <si>
    <t>E05012488</t>
  </si>
  <si>
    <t>Walcot</t>
  </si>
  <si>
    <t>E05012489</t>
  </si>
  <si>
    <t>Westfield</t>
  </si>
  <si>
    <t>E05012490</t>
  </si>
  <si>
    <t>Westmoreland</t>
  </si>
  <si>
    <t>E05012491</t>
  </si>
  <si>
    <t>Weston</t>
  </si>
  <si>
    <t>E05012492</t>
  </si>
  <si>
    <t>Widcombe &amp; Lyncombe</t>
  </si>
  <si>
    <t>E05012493</t>
  </si>
  <si>
    <t>Ashley</t>
  </si>
  <si>
    <t>E05010885</t>
  </si>
  <si>
    <t>Avonmouth &amp; Lawrence Weston</t>
  </si>
  <si>
    <t>E05010886</t>
  </si>
  <si>
    <t>Bedminster</t>
  </si>
  <si>
    <t>E05010887</t>
  </si>
  <si>
    <t>Bishopston &amp; Ashley Down</t>
  </si>
  <si>
    <t>E05010888</t>
  </si>
  <si>
    <t>Bishopsworth</t>
  </si>
  <si>
    <t>E05010889</t>
  </si>
  <si>
    <t>Brislington East</t>
  </si>
  <si>
    <t>E05010890</t>
  </si>
  <si>
    <t>Brislington West</t>
  </si>
  <si>
    <t>E05010891</t>
  </si>
  <si>
    <t>E05010892</t>
  </si>
  <si>
    <t>E05010893</t>
  </si>
  <si>
    <t>Clifton Down</t>
  </si>
  <si>
    <t>E05010894</t>
  </si>
  <si>
    <t>Cotham</t>
  </si>
  <si>
    <t>E05010895</t>
  </si>
  <si>
    <t>E05010896</t>
  </si>
  <si>
    <t>Eastville</t>
  </si>
  <si>
    <t>E05010897</t>
  </si>
  <si>
    <t>Filwood</t>
  </si>
  <si>
    <t>E05010898</t>
  </si>
  <si>
    <t>Frome Vale</t>
  </si>
  <si>
    <t>E05010899</t>
  </si>
  <si>
    <t>Hartcliffe &amp; Withywood</t>
  </si>
  <si>
    <t>E05010900</t>
  </si>
  <si>
    <t>Henbury &amp; Brentry</t>
  </si>
  <si>
    <t>E05010901</t>
  </si>
  <si>
    <t>Hengrove &amp; Whitchurch Park</t>
  </si>
  <si>
    <t>E05010902</t>
  </si>
  <si>
    <t>Hillfields</t>
  </si>
  <si>
    <t>E05010903</t>
  </si>
  <si>
    <t>Horfield</t>
  </si>
  <si>
    <t>E05010904</t>
  </si>
  <si>
    <t>Hotwells &amp; Harbourside</t>
  </si>
  <si>
    <t>E05010905</t>
  </si>
  <si>
    <t>Knowle</t>
  </si>
  <si>
    <t>E05010906</t>
  </si>
  <si>
    <t>Lawrence Hill</t>
  </si>
  <si>
    <t>E05010907</t>
  </si>
  <si>
    <t>Lockleaze</t>
  </si>
  <si>
    <t>E05010908</t>
  </si>
  <si>
    <t>Redland</t>
  </si>
  <si>
    <t>E05010909</t>
  </si>
  <si>
    <t>Southmead</t>
  </si>
  <si>
    <t>E05010913</t>
  </si>
  <si>
    <t>Southville</t>
  </si>
  <si>
    <t>E05010914</t>
  </si>
  <si>
    <t>St. George Central</t>
  </si>
  <si>
    <t>E05010910</t>
  </si>
  <si>
    <t>St. George Troopers Hill</t>
  </si>
  <si>
    <t>E05010911</t>
  </si>
  <si>
    <t>St. George West</t>
  </si>
  <si>
    <t>E05010912</t>
  </si>
  <si>
    <t>Stockwood</t>
  </si>
  <si>
    <t>E05010915</t>
  </si>
  <si>
    <t>Stoke Bishop</t>
  </si>
  <si>
    <t>E05010916</t>
  </si>
  <si>
    <t>Westbury-on-Trym &amp; Henleaze</t>
  </si>
  <si>
    <t>E05010917</t>
  </si>
  <si>
    <t>Windmill Hill</t>
  </si>
  <si>
    <t>E05010918</t>
  </si>
  <si>
    <t>Backwell</t>
  </si>
  <si>
    <t>E05010276</t>
  </si>
  <si>
    <t>Banwell &amp; Winscombe</t>
  </si>
  <si>
    <t>E05010277</t>
  </si>
  <si>
    <t>Blagdon &amp; Churchill</t>
  </si>
  <si>
    <t>E05010278</t>
  </si>
  <si>
    <t>Clevedon East</t>
  </si>
  <si>
    <t>E05010279</t>
  </si>
  <si>
    <t>Clevedon South</t>
  </si>
  <si>
    <t>E05010280</t>
  </si>
  <si>
    <t>Clevedon Walton</t>
  </si>
  <si>
    <t>E05010281</t>
  </si>
  <si>
    <t>Clevedon West</t>
  </si>
  <si>
    <t>E05010282</t>
  </si>
  <si>
    <t>Clevedon Yeo</t>
  </si>
  <si>
    <t>E05010283</t>
  </si>
  <si>
    <t>Congresbury &amp; Puxton</t>
  </si>
  <si>
    <t>E05010284</t>
  </si>
  <si>
    <t>Gordano Valley</t>
  </si>
  <si>
    <t>E05010285</t>
  </si>
  <si>
    <t>Hutton &amp; Locking</t>
  </si>
  <si>
    <t>E05010286</t>
  </si>
  <si>
    <t>Long Ashton</t>
  </si>
  <si>
    <t>E05010287</t>
  </si>
  <si>
    <t>Nailsea Golden Valley</t>
  </si>
  <si>
    <t>E05010288</t>
  </si>
  <si>
    <t>Nailsea West End</t>
  </si>
  <si>
    <t>E05010289</t>
  </si>
  <si>
    <t>Nailsea Yeo</t>
  </si>
  <si>
    <t>E05010290</t>
  </si>
  <si>
    <t>Nailsea Youngwood</t>
  </si>
  <si>
    <t>E05010291</t>
  </si>
  <si>
    <t>Pill</t>
  </si>
  <si>
    <t>E05010292</t>
  </si>
  <si>
    <t>Portishead East</t>
  </si>
  <si>
    <t>E05010293</t>
  </si>
  <si>
    <t>Portishead North</t>
  </si>
  <si>
    <t>E05010294</t>
  </si>
  <si>
    <t>Portishead South</t>
  </si>
  <si>
    <t>E05010295</t>
  </si>
  <si>
    <t>Portishead West</t>
  </si>
  <si>
    <t>E05010296</t>
  </si>
  <si>
    <t>Weston-super-Mare Central</t>
  </si>
  <si>
    <t>E05010298</t>
  </si>
  <si>
    <t>Weston-super-Mare Hillside</t>
  </si>
  <si>
    <t>E05010299</t>
  </si>
  <si>
    <t>Weston-super-Mare Kewstoke</t>
  </si>
  <si>
    <t>E05010300</t>
  </si>
  <si>
    <t>Weston-super-Mare Mid Worle</t>
  </si>
  <si>
    <t>E05010301</t>
  </si>
  <si>
    <t>Weston-super-Mare Milton</t>
  </si>
  <si>
    <t>E05010302</t>
  </si>
  <si>
    <t>Weston-super-Mare North Worle</t>
  </si>
  <si>
    <t>E05010303</t>
  </si>
  <si>
    <t>Weston-super-Mare South</t>
  </si>
  <si>
    <t>E05010297</t>
  </si>
  <si>
    <t>Weston-super-Mare South Worle</t>
  </si>
  <si>
    <t>E05010304</t>
  </si>
  <si>
    <t>Weston-super-Mare Uphill</t>
  </si>
  <si>
    <t>E05010305</t>
  </si>
  <si>
    <t>Weston-super-Mare Winterstoke</t>
  </si>
  <si>
    <t>E05010306</t>
  </si>
  <si>
    <t>Wick St. Lawrence &amp; St. Georges</t>
  </si>
  <si>
    <t>E05010307</t>
  </si>
  <si>
    <t>Winford</t>
  </si>
  <si>
    <t>E05010308</t>
  </si>
  <si>
    <t>Wrington</t>
  </si>
  <si>
    <t>E05010309</t>
  </si>
  <si>
    <t>Yatton</t>
  </si>
  <si>
    <t>E05010310</t>
  </si>
  <si>
    <t>Bishop's Hull &amp; Taunton West</t>
  </si>
  <si>
    <t>E05014339</t>
  </si>
  <si>
    <t>Blackdown &amp; Neroche</t>
  </si>
  <si>
    <t>E05014340</t>
  </si>
  <si>
    <t>Blackmoor Vale</t>
  </si>
  <si>
    <t>E05014341</t>
  </si>
  <si>
    <t>E05014342</t>
  </si>
  <si>
    <t>Bridgwater East &amp; Bawdrip</t>
  </si>
  <si>
    <t>E05014343</t>
  </si>
  <si>
    <t>Bridgwater North &amp; Central</t>
  </si>
  <si>
    <t>E05014344</t>
  </si>
  <si>
    <t>Bridgwater South</t>
  </si>
  <si>
    <t>E05014345</t>
  </si>
  <si>
    <t>Bridgwater West</t>
  </si>
  <si>
    <t>E05014346</t>
  </si>
  <si>
    <t>Brympton</t>
  </si>
  <si>
    <t>E05014347</t>
  </si>
  <si>
    <t>Burnham on Sea North</t>
  </si>
  <si>
    <t>E05014348</t>
  </si>
  <si>
    <t>Cannington</t>
  </si>
  <si>
    <t>E05014349</t>
  </si>
  <si>
    <t>Castle Cary</t>
  </si>
  <si>
    <t>E05014350</t>
  </si>
  <si>
    <t>Chard North</t>
  </si>
  <si>
    <t>E05014351</t>
  </si>
  <si>
    <t>Chard South</t>
  </si>
  <si>
    <t>E05014352</t>
  </si>
  <si>
    <t>Cheddar</t>
  </si>
  <si>
    <t>E05014353</t>
  </si>
  <si>
    <t>Coker</t>
  </si>
  <si>
    <t>E05014354</t>
  </si>
  <si>
    <t>Comeytrowe &amp; Trull</t>
  </si>
  <si>
    <t>E05014355</t>
  </si>
  <si>
    <t>Crewkerne</t>
  </si>
  <si>
    <t>E05014356</t>
  </si>
  <si>
    <t>Curry Rivel &amp; Langport</t>
  </si>
  <si>
    <t>E05014357</t>
  </si>
  <si>
    <t>Dulverton &amp; Exmoor</t>
  </si>
  <si>
    <t>E05014358</t>
  </si>
  <si>
    <t>Dunster</t>
  </si>
  <si>
    <t>E05014359</t>
  </si>
  <si>
    <t>Frome East</t>
  </si>
  <si>
    <t>E05014360</t>
  </si>
  <si>
    <t>Frome North</t>
  </si>
  <si>
    <t>E05014361</t>
  </si>
  <si>
    <t>Frome West</t>
  </si>
  <si>
    <t>E05014362</t>
  </si>
  <si>
    <t>Glastonbury</t>
  </si>
  <si>
    <t>E05014363</t>
  </si>
  <si>
    <t>Highbridge &amp; Burnham South</t>
  </si>
  <si>
    <t>E05014364</t>
  </si>
  <si>
    <t>Huntspill</t>
  </si>
  <si>
    <t>E05014365</t>
  </si>
  <si>
    <t>Ilminster</t>
  </si>
  <si>
    <t>E05014366</t>
  </si>
  <si>
    <t>King Alfred</t>
  </si>
  <si>
    <t>E05014367</t>
  </si>
  <si>
    <t>Lydeard</t>
  </si>
  <si>
    <t>E05014368</t>
  </si>
  <si>
    <t>Martock</t>
  </si>
  <si>
    <t>E05014369</t>
  </si>
  <si>
    <t>Mendip Central and East</t>
  </si>
  <si>
    <t>E05014370</t>
  </si>
  <si>
    <t>Mendip Hills</t>
  </si>
  <si>
    <t>E05014371</t>
  </si>
  <si>
    <t>Mendip South</t>
  </si>
  <si>
    <t>E05014372</t>
  </si>
  <si>
    <t>Mendip West</t>
  </si>
  <si>
    <t>E05014373</t>
  </si>
  <si>
    <t>Minehead</t>
  </si>
  <si>
    <t>E05014374</t>
  </si>
  <si>
    <t>Monkton &amp; North Curry</t>
  </si>
  <si>
    <t>E05014375</t>
  </si>
  <si>
    <t>North Petherton</t>
  </si>
  <si>
    <t>E05014376</t>
  </si>
  <si>
    <t>Rowbarton &amp; Staplegrove</t>
  </si>
  <si>
    <t>E05014377</t>
  </si>
  <si>
    <t>Shepton Mallet</t>
  </si>
  <si>
    <t>E05014378</t>
  </si>
  <si>
    <t>Somerton</t>
  </si>
  <si>
    <t>E05014379</t>
  </si>
  <si>
    <t>South Petherton &amp; Islemoor</t>
  </si>
  <si>
    <t>E05014380</t>
  </si>
  <si>
    <t>Street</t>
  </si>
  <si>
    <t>E05014381</t>
  </si>
  <si>
    <t>Taunton East</t>
  </si>
  <si>
    <t>E05014382</t>
  </si>
  <si>
    <t>Taunton North</t>
  </si>
  <si>
    <t>E05014383</t>
  </si>
  <si>
    <t>Taunton South</t>
  </si>
  <si>
    <t>E05014384</t>
  </si>
  <si>
    <t>Upper Tone</t>
  </si>
  <si>
    <t>E05014385</t>
  </si>
  <si>
    <t>Watchet &amp; Stogursey</t>
  </si>
  <si>
    <t>E05014386</t>
  </si>
  <si>
    <t>E05014387</t>
  </si>
  <si>
    <t>Wells</t>
  </si>
  <si>
    <t>E05014388</t>
  </si>
  <si>
    <t>Wincanton &amp; Bruton</t>
  </si>
  <si>
    <t>E05014389</t>
  </si>
  <si>
    <t>Yeovil Central</t>
  </si>
  <si>
    <t>E05014390</t>
  </si>
  <si>
    <t>Yeovil East</t>
  </si>
  <si>
    <t>E05014391</t>
  </si>
  <si>
    <t>Yeovil South</t>
  </si>
  <si>
    <t>E05014392</t>
  </si>
  <si>
    <t>Yeovil West</t>
  </si>
  <si>
    <t>E05014393</t>
  </si>
  <si>
    <t>Badbury Park, Eldene &amp; Liden</t>
  </si>
  <si>
    <t>E05016280</t>
  </si>
  <si>
    <t>Blunsdon</t>
  </si>
  <si>
    <t>E05016281</t>
  </si>
  <si>
    <t>E05016282</t>
  </si>
  <si>
    <t>Chiseldon &amp; Ridgeway</t>
  </si>
  <si>
    <t>E05016283</t>
  </si>
  <si>
    <t>Covingham &amp; Nythe</t>
  </si>
  <si>
    <t>E05016284</t>
  </si>
  <si>
    <t>Gorse Hill</t>
  </si>
  <si>
    <t>E05016285</t>
  </si>
  <si>
    <t>Haydon Wick</t>
  </si>
  <si>
    <t>E05016286</t>
  </si>
  <si>
    <t>Highworth</t>
  </si>
  <si>
    <t>E05016287</t>
  </si>
  <si>
    <t>Kingshill</t>
  </si>
  <si>
    <t>E05016288</t>
  </si>
  <si>
    <t>Lower Stratton</t>
  </si>
  <si>
    <t>E05016289</t>
  </si>
  <si>
    <t>Lydiard, Freshbrook &amp; Toothill</t>
  </si>
  <si>
    <t>E05016290</t>
  </si>
  <si>
    <t>Old Town &amp; Lawn</t>
  </si>
  <si>
    <t>E05016291</t>
  </si>
  <si>
    <t>Parks</t>
  </si>
  <si>
    <t>E05016292</t>
  </si>
  <si>
    <t>Penhill &amp; Pinehurst</t>
  </si>
  <si>
    <t>E05016293</t>
  </si>
  <si>
    <t>Priory Vale</t>
  </si>
  <si>
    <t>E05016294</t>
  </si>
  <si>
    <t>E05016295</t>
  </si>
  <si>
    <t>Rodbourne Cheney</t>
  </si>
  <si>
    <t>E05016296</t>
  </si>
  <si>
    <t>Rodbourne Ferndale &amp; Western</t>
  </si>
  <si>
    <t>E05016297</t>
  </si>
  <si>
    <t>Shaw &amp; Westlea</t>
  </si>
  <si>
    <t>E05016298</t>
  </si>
  <si>
    <t>South Marston</t>
  </si>
  <si>
    <t>E05016299</t>
  </si>
  <si>
    <t>St Andrews East</t>
  </si>
  <si>
    <t>E05016300</t>
  </si>
  <si>
    <t>St Andrews West &amp; Tadpole</t>
  </si>
  <si>
    <t>E05016301</t>
  </si>
  <si>
    <t>Upper Stratton</t>
  </si>
  <si>
    <t>E05016302</t>
  </si>
  <si>
    <t>E05016303</t>
  </si>
  <si>
    <t>Wroughton &amp; Wichelstowe</t>
  </si>
  <si>
    <t>E05016304</t>
  </si>
  <si>
    <t>Aldbourne &amp; Ramsbury</t>
  </si>
  <si>
    <t>E05013398</t>
  </si>
  <si>
    <t>Alderbury &amp; Whiteparish</t>
  </si>
  <si>
    <t>E05013399</t>
  </si>
  <si>
    <t>Amesbury East &amp; Bulford</t>
  </si>
  <si>
    <t>E05013400</t>
  </si>
  <si>
    <t>Amesbury South</t>
  </si>
  <si>
    <t>E05013401</t>
  </si>
  <si>
    <t>Amesbury West</t>
  </si>
  <si>
    <t>E05013402</t>
  </si>
  <si>
    <t>Avon Valley</t>
  </si>
  <si>
    <t>E05013403</t>
  </si>
  <si>
    <t>Bowerhill</t>
  </si>
  <si>
    <t>E05013832</t>
  </si>
  <si>
    <t>Box &amp; Colerne</t>
  </si>
  <si>
    <t>E05013405</t>
  </si>
  <si>
    <t>Bradford-on-Avon North</t>
  </si>
  <si>
    <t>E05016247</t>
  </si>
  <si>
    <t>Bradford-on-Avon South</t>
  </si>
  <si>
    <t>E05016248</t>
  </si>
  <si>
    <t>Brinkworth</t>
  </si>
  <si>
    <t>E05016249</t>
  </si>
  <si>
    <t>Bromham, Rowde &amp; Roundway</t>
  </si>
  <si>
    <t>E05016236</t>
  </si>
  <si>
    <t>By Brook</t>
  </si>
  <si>
    <t>E05013410</t>
  </si>
  <si>
    <t>Calne Central</t>
  </si>
  <si>
    <t>E05016237</t>
  </si>
  <si>
    <t>Calne Chilvester &amp; Abberd</t>
  </si>
  <si>
    <t>E05016250</t>
  </si>
  <si>
    <t>Calne North</t>
  </si>
  <si>
    <t>E05016238</t>
  </si>
  <si>
    <t>Calne Rural</t>
  </si>
  <si>
    <t>E05016239</t>
  </si>
  <si>
    <t>Calne South</t>
  </si>
  <si>
    <t>E05016240</t>
  </si>
  <si>
    <t>Chippenham Cepen Park &amp; Derriads</t>
  </si>
  <si>
    <t>E05013416</t>
  </si>
  <si>
    <t>Chippenham Cepen Park &amp; Hunters Moon</t>
  </si>
  <si>
    <t>E05013417</t>
  </si>
  <si>
    <t>Chippenham Hardenhuish</t>
  </si>
  <si>
    <t>E05013418</t>
  </si>
  <si>
    <t>Chippenham Hardens &amp; Central</t>
  </si>
  <si>
    <t>E05016251</t>
  </si>
  <si>
    <t>Chippenham Lowden &amp; Rowden</t>
  </si>
  <si>
    <t>E05013420</t>
  </si>
  <si>
    <t>Chippenham Monkton</t>
  </si>
  <si>
    <t>E05013421</t>
  </si>
  <si>
    <t>Chippenham Pewsham</t>
  </si>
  <si>
    <t>E05016252</t>
  </si>
  <si>
    <t>Chippenham Sheldon</t>
  </si>
  <si>
    <t>E05013423</t>
  </si>
  <si>
    <t>Corsham Ladbrook</t>
  </si>
  <si>
    <t>E05013424</t>
  </si>
  <si>
    <t>Corsham Pickwick</t>
  </si>
  <si>
    <t>E05013425</t>
  </si>
  <si>
    <t>Corsham Without</t>
  </si>
  <si>
    <t>E05013426</t>
  </si>
  <si>
    <t>Cricklade &amp; Latton</t>
  </si>
  <si>
    <t>E05013427</t>
  </si>
  <si>
    <t>Devizes East</t>
  </si>
  <si>
    <t>E05013428</t>
  </si>
  <si>
    <t>Devizes North</t>
  </si>
  <si>
    <t>E05013429</t>
  </si>
  <si>
    <t>Devizes Rural West</t>
  </si>
  <si>
    <t>E05013430</t>
  </si>
  <si>
    <t>Devizes South</t>
  </si>
  <si>
    <t>E05013431</t>
  </si>
  <si>
    <t>Downton &amp; Ebble Valley</t>
  </si>
  <si>
    <t>E05013432</t>
  </si>
  <si>
    <t>E05013433</t>
  </si>
  <si>
    <t>Ethandune</t>
  </si>
  <si>
    <t>E05016241</t>
  </si>
  <si>
    <t>Fovant &amp; Chalke Valley</t>
  </si>
  <si>
    <t>E05013435</t>
  </si>
  <si>
    <t>Hilperton</t>
  </si>
  <si>
    <t>E05013436</t>
  </si>
  <si>
    <t>E05013437</t>
  </si>
  <si>
    <t>Kington</t>
  </si>
  <si>
    <t>E05016242</t>
  </si>
  <si>
    <t>Laverstock</t>
  </si>
  <si>
    <t>E05013439</t>
  </si>
  <si>
    <t>Ludgershall North &amp; Rural</t>
  </si>
  <si>
    <t>E05013440</t>
  </si>
  <si>
    <t>Lyneham</t>
  </si>
  <si>
    <t>E05013441</t>
  </si>
  <si>
    <t>Malmesbury</t>
  </si>
  <si>
    <t>E05013442</t>
  </si>
  <si>
    <t>Marlborough East</t>
  </si>
  <si>
    <t>E05013443</t>
  </si>
  <si>
    <t>Marlborough West</t>
  </si>
  <si>
    <t>E05013444</t>
  </si>
  <si>
    <t>Melksham East</t>
  </si>
  <si>
    <t>E05013833</t>
  </si>
  <si>
    <t>Melksham Forest</t>
  </si>
  <si>
    <t>E05016253</t>
  </si>
  <si>
    <t>Melksham South</t>
  </si>
  <si>
    <t>E05016254</t>
  </si>
  <si>
    <t>Melksham Without North &amp; Shurnhold</t>
  </si>
  <si>
    <t>E05013448</t>
  </si>
  <si>
    <t>Melksham Without West &amp; Rural</t>
  </si>
  <si>
    <t>E05013449</t>
  </si>
  <si>
    <t>Mere</t>
  </si>
  <si>
    <t>E05013450</t>
  </si>
  <si>
    <t>Minety</t>
  </si>
  <si>
    <t>E05013451</t>
  </si>
  <si>
    <t>Nadder Valley</t>
  </si>
  <si>
    <t>E05013452</t>
  </si>
  <si>
    <t>Old Sarum &amp; Lower Bourne Valley</t>
  </si>
  <si>
    <t>E05013453</t>
  </si>
  <si>
    <t>Pewsey</t>
  </si>
  <si>
    <t>E05013834</t>
  </si>
  <si>
    <t>Pewsey Vale East</t>
  </si>
  <si>
    <t>E05013455</t>
  </si>
  <si>
    <t>Pewsey Vale West</t>
  </si>
  <si>
    <t>E05013835</t>
  </si>
  <si>
    <t>Purton</t>
  </si>
  <si>
    <t>E05013457</t>
  </si>
  <si>
    <t>Redlynch &amp; Landford</t>
  </si>
  <si>
    <t>E05013458</t>
  </si>
  <si>
    <t>Royal Wootton Bassett East</t>
  </si>
  <si>
    <t>E05013459</t>
  </si>
  <si>
    <t>Royal Wootton Bassett North</t>
  </si>
  <si>
    <t>E05013460</t>
  </si>
  <si>
    <t>Royal Wootton Bassett South &amp; West</t>
  </si>
  <si>
    <t>E05016255</t>
  </si>
  <si>
    <t>Salisbury Bemerton Heath</t>
  </si>
  <si>
    <t>E05013462</t>
  </si>
  <si>
    <t>Salisbury Fisherton &amp; Bemerton Village</t>
  </si>
  <si>
    <t>E05013463</t>
  </si>
  <si>
    <t>Salisbury Harnham East</t>
  </si>
  <si>
    <t>E05013464</t>
  </si>
  <si>
    <t>Salisbury Harnham West</t>
  </si>
  <si>
    <t>E05013465</t>
  </si>
  <si>
    <t>Salisbury Milford</t>
  </si>
  <si>
    <t>E05016256</t>
  </si>
  <si>
    <t>Salisbury St Edmund's</t>
  </si>
  <si>
    <t>E05013467</t>
  </si>
  <si>
    <t>Salisbury St Francis &amp; Stratford</t>
  </si>
  <si>
    <t>E05016257</t>
  </si>
  <si>
    <t>Salisbury St Paul's</t>
  </si>
  <si>
    <t>E05013469</t>
  </si>
  <si>
    <t>Sherston</t>
  </si>
  <si>
    <t>E05013470</t>
  </si>
  <si>
    <t>E05016258</t>
  </si>
  <si>
    <t>The Lavingtons</t>
  </si>
  <si>
    <t>E05013472</t>
  </si>
  <si>
    <t>Tidworth East &amp; Ludgershall South</t>
  </si>
  <si>
    <t>E05013473</t>
  </si>
  <si>
    <t>Tidworth North &amp; West</t>
  </si>
  <si>
    <t>E05013474</t>
  </si>
  <si>
    <t>Till Valley</t>
  </si>
  <si>
    <t>E05013475</t>
  </si>
  <si>
    <t>Tisbury</t>
  </si>
  <si>
    <t>E05013476</t>
  </si>
  <si>
    <t>Trowbridge Adcroft</t>
  </si>
  <si>
    <t>E05013477</t>
  </si>
  <si>
    <t>Trowbridge Central</t>
  </si>
  <si>
    <t>E05013478</t>
  </si>
  <si>
    <t>Trowbridge Drynham</t>
  </si>
  <si>
    <t>E05016259</t>
  </si>
  <si>
    <t>Trowbridge Grove</t>
  </si>
  <si>
    <t>E05016260</t>
  </si>
  <si>
    <t>Trowbridge Lambrok</t>
  </si>
  <si>
    <t>E05016261</t>
  </si>
  <si>
    <t>Trowbridge Park</t>
  </si>
  <si>
    <t>E05013482</t>
  </si>
  <si>
    <t>Trowbridge Paxcroft</t>
  </si>
  <si>
    <t>E05013483</t>
  </si>
  <si>
    <t>Urchfont &amp; Bishops Cannings</t>
  </si>
  <si>
    <t>E05013484</t>
  </si>
  <si>
    <t>Warminster Broadway</t>
  </si>
  <si>
    <t>E05013485</t>
  </si>
  <si>
    <t>Warminster East</t>
  </si>
  <si>
    <t>E05013486</t>
  </si>
  <si>
    <t>Warminster North &amp; Rural</t>
  </si>
  <si>
    <t>E05013487</t>
  </si>
  <si>
    <t>Warminster West</t>
  </si>
  <si>
    <t>E05013488</t>
  </si>
  <si>
    <t>Westbury East</t>
  </si>
  <si>
    <t>E05016243</t>
  </si>
  <si>
    <t>Westbury North</t>
  </si>
  <si>
    <t>E05016244</t>
  </si>
  <si>
    <t>Westbury West</t>
  </si>
  <si>
    <t>E05013491</t>
  </si>
  <si>
    <t>Wilton</t>
  </si>
  <si>
    <t>E05013492</t>
  </si>
  <si>
    <t>Winsley &amp; Westwood</t>
  </si>
  <si>
    <t>E05013493</t>
  </si>
  <si>
    <t>Winterslow &amp; Upper Bourne Valley</t>
  </si>
  <si>
    <t>E05013494</t>
  </si>
  <si>
    <t>Wylye Valley</t>
  </si>
  <si>
    <t>E05013495</t>
  </si>
  <si>
    <t>Arrow</t>
  </si>
  <si>
    <t>E05009438</t>
  </si>
  <si>
    <t>Aylestone Hill</t>
  </si>
  <si>
    <t>E05009439</t>
  </si>
  <si>
    <t>Backbury</t>
  </si>
  <si>
    <t>E05009440</t>
  </si>
  <si>
    <t>Belmont Rural</t>
  </si>
  <si>
    <t>E05009441</t>
  </si>
  <si>
    <t>Birch</t>
  </si>
  <si>
    <t>E05009442</t>
  </si>
  <si>
    <t>Bircher</t>
  </si>
  <si>
    <t>E05009443</t>
  </si>
  <si>
    <t>Bishops Frome &amp; Cradley</t>
  </si>
  <si>
    <t>E05009444</t>
  </si>
  <si>
    <t>Bobblestock</t>
  </si>
  <si>
    <t>E05009445</t>
  </si>
  <si>
    <t>Bromyard Bringsty</t>
  </si>
  <si>
    <t>E05009446</t>
  </si>
  <si>
    <t>Bromyard West</t>
  </si>
  <si>
    <t>E05009447</t>
  </si>
  <si>
    <t>E05009448</t>
  </si>
  <si>
    <t>E05009449</t>
  </si>
  <si>
    <t>E05009450</t>
  </si>
  <si>
    <t>Credenhill</t>
  </si>
  <si>
    <t>E05012957</t>
  </si>
  <si>
    <t>Dinedor Hill</t>
  </si>
  <si>
    <t>E05009452</t>
  </si>
  <si>
    <t>Eign Hill</t>
  </si>
  <si>
    <t>E05009453</t>
  </si>
  <si>
    <t>Golden Valley North</t>
  </si>
  <si>
    <t>E05009454</t>
  </si>
  <si>
    <t>Golden Valley South</t>
  </si>
  <si>
    <t>E05009455</t>
  </si>
  <si>
    <t>E05009456</t>
  </si>
  <si>
    <t>Hagley</t>
  </si>
  <si>
    <t>E05009457</t>
  </si>
  <si>
    <t>E05009458</t>
  </si>
  <si>
    <t>Hinton &amp; Hunderton</t>
  </si>
  <si>
    <t>E05009459</t>
  </si>
  <si>
    <t>Holmer</t>
  </si>
  <si>
    <t>E05009460</t>
  </si>
  <si>
    <t>Hope End</t>
  </si>
  <si>
    <t>E05009461</t>
  </si>
  <si>
    <t>Kerne Bridge</t>
  </si>
  <si>
    <t>E05009462</t>
  </si>
  <si>
    <t>Kings Acre</t>
  </si>
  <si>
    <t>E05009463</t>
  </si>
  <si>
    <t>E05009464</t>
  </si>
  <si>
    <t>Ledbury North</t>
  </si>
  <si>
    <t>E05009465</t>
  </si>
  <si>
    <t>Ledbury South</t>
  </si>
  <si>
    <t>E05009466</t>
  </si>
  <si>
    <t>Ledbury West</t>
  </si>
  <si>
    <t>E05009467</t>
  </si>
  <si>
    <t>Leominster East</t>
  </si>
  <si>
    <t>E05009468</t>
  </si>
  <si>
    <t>Leominster North &amp; Rural</t>
  </si>
  <si>
    <t>E05009469</t>
  </si>
  <si>
    <t>Leominster South</t>
  </si>
  <si>
    <t>E05009470</t>
  </si>
  <si>
    <t>Leominster West</t>
  </si>
  <si>
    <t>E05009471</t>
  </si>
  <si>
    <t>Llangarron</t>
  </si>
  <si>
    <t>E05009472</t>
  </si>
  <si>
    <t>Mortimer</t>
  </si>
  <si>
    <t>E05009473</t>
  </si>
  <si>
    <t>Newton Farm</t>
  </si>
  <si>
    <t>E05009474</t>
  </si>
  <si>
    <t>Old Gore</t>
  </si>
  <si>
    <t>E05009475</t>
  </si>
  <si>
    <t>Penyard</t>
  </si>
  <si>
    <t>E05009476</t>
  </si>
  <si>
    <t>Queenswood</t>
  </si>
  <si>
    <t>E05012958</t>
  </si>
  <si>
    <t>Red Hill</t>
  </si>
  <si>
    <t>E05009478</t>
  </si>
  <si>
    <t>Ross East</t>
  </si>
  <si>
    <t>E05009479</t>
  </si>
  <si>
    <t>Ross North</t>
  </si>
  <si>
    <t>E05009480</t>
  </si>
  <si>
    <t>Ross West</t>
  </si>
  <si>
    <t>E05009481</t>
  </si>
  <si>
    <t>Saxon Gate</t>
  </si>
  <si>
    <t>E05009482</t>
  </si>
  <si>
    <t>Stoney Street</t>
  </si>
  <si>
    <t>E05012959</t>
  </si>
  <si>
    <t>Sutton Walls</t>
  </si>
  <si>
    <t>E05012960</t>
  </si>
  <si>
    <t>Three Crosses</t>
  </si>
  <si>
    <t>E05009485</t>
  </si>
  <si>
    <t>Tupsley</t>
  </si>
  <si>
    <t>E05009486</t>
  </si>
  <si>
    <t>Weobley</t>
  </si>
  <si>
    <t>E05009487</t>
  </si>
  <si>
    <t>Whitecross</t>
  </si>
  <si>
    <t>E05009488</t>
  </si>
  <si>
    <t>Widemarsh</t>
  </si>
  <si>
    <t>E05009489</t>
  </si>
  <si>
    <t>Wormside</t>
  </si>
  <si>
    <t>E05009490</t>
  </si>
  <si>
    <t>E05016011</t>
  </si>
  <si>
    <t>Albrighton</t>
  </si>
  <si>
    <t>E05016012</t>
  </si>
  <si>
    <t>Bagley</t>
  </si>
  <si>
    <t>E05016013</t>
  </si>
  <si>
    <t>Battlefield</t>
  </si>
  <si>
    <t>E05016014</t>
  </si>
  <si>
    <t>Bayston Hill</t>
  </si>
  <si>
    <t>E05016015</t>
  </si>
  <si>
    <t>E05016016</t>
  </si>
  <si>
    <t>Bicton Heath</t>
  </si>
  <si>
    <t>E05016017</t>
  </si>
  <si>
    <t>Bishop's Castle</t>
  </si>
  <si>
    <t>E05016018</t>
  </si>
  <si>
    <t>Bridgnorth Castle</t>
  </si>
  <si>
    <t>E05016019</t>
  </si>
  <si>
    <t>Bridgnorth East</t>
  </si>
  <si>
    <t>E05016020</t>
  </si>
  <si>
    <t>Bridgnorth South &amp; Alveley</t>
  </si>
  <si>
    <t>E05016021</t>
  </si>
  <si>
    <t>Bridgnorth West &amp; Tasley</t>
  </si>
  <si>
    <t>E05016022</t>
  </si>
  <si>
    <t>Broseley</t>
  </si>
  <si>
    <t>E05016023</t>
  </si>
  <si>
    <t>Brown Clee</t>
  </si>
  <si>
    <t>E05016024</t>
  </si>
  <si>
    <t>Burnell</t>
  </si>
  <si>
    <t>E05016025</t>
  </si>
  <si>
    <t>Castlefields &amp; Ditherington</t>
  </si>
  <si>
    <t>E05016026</t>
  </si>
  <si>
    <t>Cheswardine</t>
  </si>
  <si>
    <t>E05016027</t>
  </si>
  <si>
    <t>Chirbury &amp; Worthen</t>
  </si>
  <si>
    <t>E05016028</t>
  </si>
  <si>
    <t>Claverley &amp; Worfield</t>
  </si>
  <si>
    <t>E05016029</t>
  </si>
  <si>
    <t>Clee</t>
  </si>
  <si>
    <t>E05016030</t>
  </si>
  <si>
    <t>Cleobury Mortimer</t>
  </si>
  <si>
    <t>E05016031</t>
  </si>
  <si>
    <t>Clun</t>
  </si>
  <si>
    <t>E05016032</t>
  </si>
  <si>
    <t>Column &amp; Sutton</t>
  </si>
  <si>
    <t>E05016033</t>
  </si>
  <si>
    <t>Copthorne</t>
  </si>
  <si>
    <t>E05016034</t>
  </si>
  <si>
    <t>Corvedale</t>
  </si>
  <si>
    <t>E05016035</t>
  </si>
  <si>
    <t>Craven Arms</t>
  </si>
  <si>
    <t>E05016036</t>
  </si>
  <si>
    <t>Ellesmere Urban</t>
  </si>
  <si>
    <t>E05016037</t>
  </si>
  <si>
    <t>Harlescott</t>
  </si>
  <si>
    <t>E05016038</t>
  </si>
  <si>
    <t>Highley</t>
  </si>
  <si>
    <t>E05016039</t>
  </si>
  <si>
    <t>Hodnet</t>
  </si>
  <si>
    <t>E05016040</t>
  </si>
  <si>
    <t>Llanymynech</t>
  </si>
  <si>
    <t>E05016041</t>
  </si>
  <si>
    <t>Longden</t>
  </si>
  <si>
    <t>E05016042</t>
  </si>
  <si>
    <t>Loton</t>
  </si>
  <si>
    <t>E05016043</t>
  </si>
  <si>
    <t>Ludlow East</t>
  </si>
  <si>
    <t>E05016044</t>
  </si>
  <si>
    <t>Ludlow North</t>
  </si>
  <si>
    <t>E05016045</t>
  </si>
  <si>
    <t>Ludlow South</t>
  </si>
  <si>
    <t>E05016046</t>
  </si>
  <si>
    <t>Market Drayton East &amp; Rural</t>
  </si>
  <si>
    <t>E05016047</t>
  </si>
  <si>
    <t>Market Drayton North</t>
  </si>
  <si>
    <t>E05016048</t>
  </si>
  <si>
    <t>Market Drayton South</t>
  </si>
  <si>
    <t>E05016049</t>
  </si>
  <si>
    <t>Meole</t>
  </si>
  <si>
    <t>E05016050</t>
  </si>
  <si>
    <t>Monkmoor</t>
  </si>
  <si>
    <t>E05016051</t>
  </si>
  <si>
    <t>Much Wenlock</t>
  </si>
  <si>
    <t>E05016052</t>
  </si>
  <si>
    <t>Oswestry North</t>
  </si>
  <si>
    <t>E05016053</t>
  </si>
  <si>
    <t>Oswestry North East</t>
  </si>
  <si>
    <t>E05016054</t>
  </si>
  <si>
    <t>Oswestry South</t>
  </si>
  <si>
    <t>E05016055</t>
  </si>
  <si>
    <t>Oswestry South East</t>
  </si>
  <si>
    <t>E05016056</t>
  </si>
  <si>
    <t>Oteley &amp; Reabrook</t>
  </si>
  <si>
    <t>E05016057</t>
  </si>
  <si>
    <t>Porthill</t>
  </si>
  <si>
    <t>E05016058</t>
  </si>
  <si>
    <t>Prees</t>
  </si>
  <si>
    <t>E05016059</t>
  </si>
  <si>
    <t>Quarry &amp; Coton Hill</t>
  </si>
  <si>
    <t>E05016060</t>
  </si>
  <si>
    <t>Radbrook</t>
  </si>
  <si>
    <t>E05016061</t>
  </si>
  <si>
    <t>Rea Valley</t>
  </si>
  <si>
    <t>E05016062</t>
  </si>
  <si>
    <t>Ruyton &amp; Baschurch</t>
  </si>
  <si>
    <t>E05016063</t>
  </si>
  <si>
    <t>Selattyn &amp; Gobowen</t>
  </si>
  <si>
    <t>E05016064</t>
  </si>
  <si>
    <t>Severn Valley</t>
  </si>
  <si>
    <t>E05016065</t>
  </si>
  <si>
    <t>Shawbury</t>
  </si>
  <si>
    <t>E05016066</t>
  </si>
  <si>
    <t>Shifnal North</t>
  </si>
  <si>
    <t>E05016067</t>
  </si>
  <si>
    <t>Shifnal Rural</t>
  </si>
  <si>
    <t>E05016068</t>
  </si>
  <si>
    <t>Shifnal South</t>
  </si>
  <si>
    <t>E05016069</t>
  </si>
  <si>
    <t>E05016070</t>
  </si>
  <si>
    <t>St Oswald</t>
  </si>
  <si>
    <t>E05016071</t>
  </si>
  <si>
    <t>Stottesdon, Kinlet &amp; Hopton Wafers</t>
  </si>
  <si>
    <t>E05016072</t>
  </si>
  <si>
    <t>Sundorne &amp; Old Heath</t>
  </si>
  <si>
    <t>E05016073</t>
  </si>
  <si>
    <t>Tern</t>
  </si>
  <si>
    <t>E05016074</t>
  </si>
  <si>
    <t>The Meres</t>
  </si>
  <si>
    <t>E05016075</t>
  </si>
  <si>
    <t>The Strettons</t>
  </si>
  <si>
    <t>E05016076</t>
  </si>
  <si>
    <t>Underdale</t>
  </si>
  <si>
    <t>E05016077</t>
  </si>
  <si>
    <t>Wem</t>
  </si>
  <si>
    <t>E05016078</t>
  </si>
  <si>
    <t>Whitchurch North</t>
  </si>
  <si>
    <t>E05016079</t>
  </si>
  <si>
    <t>Whitchurch South</t>
  </si>
  <si>
    <t>E05016080</t>
  </si>
  <si>
    <t>Whitchurch West</t>
  </si>
  <si>
    <t>E05016081</t>
  </si>
  <si>
    <t>E05016082</t>
  </si>
  <si>
    <t>Admaston &amp; Bratton</t>
  </si>
  <si>
    <t>E05015207</t>
  </si>
  <si>
    <t>Apley Castle</t>
  </si>
  <si>
    <t>E05015208</t>
  </si>
  <si>
    <t>Arleston &amp; College</t>
  </si>
  <si>
    <t>E05015209</t>
  </si>
  <si>
    <t>Brookside</t>
  </si>
  <si>
    <t>E05015210</t>
  </si>
  <si>
    <t>Church Aston &amp; Lilleshall</t>
  </si>
  <si>
    <t>E05015211</t>
  </si>
  <si>
    <t>Dawley &amp; Aqueduct</t>
  </si>
  <si>
    <t>E05015212</t>
  </si>
  <si>
    <t>E05015213</t>
  </si>
  <si>
    <t>Edgmond</t>
  </si>
  <si>
    <t>E05015214</t>
  </si>
  <si>
    <t>Ercall</t>
  </si>
  <si>
    <t>E05015215</t>
  </si>
  <si>
    <t>Ercall Magna</t>
  </si>
  <si>
    <t>E05015216</t>
  </si>
  <si>
    <t>Hadley &amp; Leegomery</t>
  </si>
  <si>
    <t>E05015217</t>
  </si>
  <si>
    <t>Haygate &amp; Park</t>
  </si>
  <si>
    <t>E05015218</t>
  </si>
  <si>
    <t>Horsehay &amp; Lightmoor</t>
  </si>
  <si>
    <t>E05015219</t>
  </si>
  <si>
    <t>Ironbridge Gorge</t>
  </si>
  <si>
    <t>E05015220</t>
  </si>
  <si>
    <t>Ketley</t>
  </si>
  <si>
    <t>E05015221</t>
  </si>
  <si>
    <t>Lawley</t>
  </si>
  <si>
    <t>E05015222</t>
  </si>
  <si>
    <t>Madeley &amp; Sutton Hill</t>
  </si>
  <si>
    <t>E05015223</t>
  </si>
  <si>
    <t>Malinslee &amp; Dawley Bank</t>
  </si>
  <si>
    <t>E05015224</t>
  </si>
  <si>
    <t>Muxton</t>
  </si>
  <si>
    <t>E05015225</t>
  </si>
  <si>
    <t>Newport East</t>
  </si>
  <si>
    <t>E05015226</t>
  </si>
  <si>
    <t>Newport North</t>
  </si>
  <si>
    <t>E05015227</t>
  </si>
  <si>
    <t>Newport South</t>
  </si>
  <si>
    <t>E05015228</t>
  </si>
  <si>
    <t>E05015229</t>
  </si>
  <si>
    <t>Oakengates &amp; Ketley Bank</t>
  </si>
  <si>
    <t>E05015230</t>
  </si>
  <si>
    <t>Overdale &amp; The Rock</t>
  </si>
  <si>
    <t>E05015231</t>
  </si>
  <si>
    <t>Priorslee</t>
  </si>
  <si>
    <t>E05015232</t>
  </si>
  <si>
    <t>Shawbirch &amp; Dothill</t>
  </si>
  <si>
    <t>E05015233</t>
  </si>
  <si>
    <t>St Georges</t>
  </si>
  <si>
    <t>E05015234</t>
  </si>
  <si>
    <t>The Nedge</t>
  </si>
  <si>
    <t>E05015235</t>
  </si>
  <si>
    <t>E05015236</t>
  </si>
  <si>
    <t>Wrockwardine</t>
  </si>
  <si>
    <t>E05015237</t>
  </si>
  <si>
    <t>Wrockwardine Wood &amp; Trench</t>
  </si>
  <si>
    <t>E05015238</t>
  </si>
  <si>
    <t>Brereton &amp; Ravenhill</t>
  </si>
  <si>
    <t>E05015742</t>
  </si>
  <si>
    <t>Chadsmoor</t>
  </si>
  <si>
    <t>E05015743</t>
  </si>
  <si>
    <t>Cannock Longford &amp; Bridgtown</t>
  </si>
  <si>
    <t>E05015744</t>
  </si>
  <si>
    <t>Cannock Park &amp; Old Fallow</t>
  </si>
  <si>
    <t>E05015745</t>
  </si>
  <si>
    <t>Etching Hill &amp; the Heath</t>
  </si>
  <si>
    <t>E05015746</t>
  </si>
  <si>
    <t>Hawks Green with Rumer Hill</t>
  </si>
  <si>
    <t>E05015747</t>
  </si>
  <si>
    <t>Heath Hayes &amp; Wimblebury</t>
  </si>
  <si>
    <t>E05015748</t>
  </si>
  <si>
    <t>Hednesford Green Heath</t>
  </si>
  <si>
    <t>E05015749</t>
  </si>
  <si>
    <t>Hednesford Hills &amp; Rawnsley</t>
  </si>
  <si>
    <t>E05015750</t>
  </si>
  <si>
    <t>Hednesford Pye Green</t>
  </si>
  <si>
    <t>E05015751</t>
  </si>
  <si>
    <t>Norton Canes</t>
  </si>
  <si>
    <t>E05015752</t>
  </si>
  <si>
    <t>Western Springs</t>
  </si>
  <si>
    <t>E05015753</t>
  </si>
  <si>
    <t>E05014473</t>
  </si>
  <si>
    <t>Bagots &amp; Needwood</t>
  </si>
  <si>
    <t>E05014474</t>
  </si>
  <si>
    <t>Blythe</t>
  </si>
  <si>
    <t>E05014475</t>
  </si>
  <si>
    <t>E05014476</t>
  </si>
  <si>
    <t>Brizlincote</t>
  </si>
  <si>
    <t>E05014477</t>
  </si>
  <si>
    <t>Burton &amp; Eton</t>
  </si>
  <si>
    <t>E05014478</t>
  </si>
  <si>
    <t>Crown</t>
  </si>
  <si>
    <t>E05014479</t>
  </si>
  <si>
    <t>Dove</t>
  </si>
  <si>
    <t>E05014480</t>
  </si>
  <si>
    <t>E05014481</t>
  </si>
  <si>
    <t>Horninglow &amp; Outwoods</t>
  </si>
  <si>
    <t>E05014482</t>
  </si>
  <si>
    <t>Shobnall</t>
  </si>
  <si>
    <t>E05014483</t>
  </si>
  <si>
    <t>Stapenhill</t>
  </si>
  <si>
    <t>E05014484</t>
  </si>
  <si>
    <t>Stramshall &amp; Weaver</t>
  </si>
  <si>
    <t>E05014485</t>
  </si>
  <si>
    <t>Stretton</t>
  </si>
  <si>
    <t>E05014486</t>
  </si>
  <si>
    <t>E05014487</t>
  </si>
  <si>
    <t>Winshill</t>
  </si>
  <si>
    <t>E05014488</t>
  </si>
  <si>
    <t>Alrewas &amp; Fradley</t>
  </si>
  <si>
    <t>E05010651</t>
  </si>
  <si>
    <t>Armitage with Handsacre</t>
  </si>
  <si>
    <t>E05010652</t>
  </si>
  <si>
    <t>Boley Park</t>
  </si>
  <si>
    <t>E05010653</t>
  </si>
  <si>
    <t>Boney Hay &amp; Central</t>
  </si>
  <si>
    <t>E05010654</t>
  </si>
  <si>
    <t>Bourne Vale</t>
  </si>
  <si>
    <t>E05010655</t>
  </si>
  <si>
    <t>Chadsmead</t>
  </si>
  <si>
    <t>E05010656</t>
  </si>
  <si>
    <t>Chase Terrace</t>
  </si>
  <si>
    <t>E05010657</t>
  </si>
  <si>
    <t>Chasetown</t>
  </si>
  <si>
    <t>E05010658</t>
  </si>
  <si>
    <t>Colton &amp; the Ridwares</t>
  </si>
  <si>
    <t>E05010659</t>
  </si>
  <si>
    <t>Curborough</t>
  </si>
  <si>
    <t>E05010660</t>
  </si>
  <si>
    <t>Fazeley</t>
  </si>
  <si>
    <t>E05010661</t>
  </si>
  <si>
    <t>Hammerwich with Wall</t>
  </si>
  <si>
    <t>E05010662</t>
  </si>
  <si>
    <t>E05010663</t>
  </si>
  <si>
    <t>Leomansley</t>
  </si>
  <si>
    <t>E05010664</t>
  </si>
  <si>
    <t>Little Aston &amp; Stonnall</t>
  </si>
  <si>
    <t>E05010665</t>
  </si>
  <si>
    <t>Longdon</t>
  </si>
  <si>
    <t>E05010666</t>
  </si>
  <si>
    <t>Mease Valley</t>
  </si>
  <si>
    <t>E05010667</t>
  </si>
  <si>
    <t>Shenstone</t>
  </si>
  <si>
    <t>E05010669</t>
  </si>
  <si>
    <t>E05010668</t>
  </si>
  <si>
    <t>Stowe</t>
  </si>
  <si>
    <t>E05010670</t>
  </si>
  <si>
    <t>Summerfield &amp; All Saints</t>
  </si>
  <si>
    <t>E05010671</t>
  </si>
  <si>
    <t>Whittington &amp; Streethay</t>
  </si>
  <si>
    <t>E05010672</t>
  </si>
  <si>
    <t>Audley</t>
  </si>
  <si>
    <t>E05011415</t>
  </si>
  <si>
    <t>E05011416</t>
  </si>
  <si>
    <t>Clayton</t>
  </si>
  <si>
    <t>E05011417</t>
  </si>
  <si>
    <t>Crackley &amp; Red Street</t>
  </si>
  <si>
    <t>E05011418</t>
  </si>
  <si>
    <t>Cross Heath</t>
  </si>
  <si>
    <t>E05011419</t>
  </si>
  <si>
    <t>Holditch &amp; Chesterton</t>
  </si>
  <si>
    <t>E05011420</t>
  </si>
  <si>
    <t>Keele</t>
  </si>
  <si>
    <t>E05011421</t>
  </si>
  <si>
    <t>Kidsgrove &amp; Ravenscliffe</t>
  </si>
  <si>
    <t>E05011422</t>
  </si>
  <si>
    <t>Knutton</t>
  </si>
  <si>
    <t>E05011423</t>
  </si>
  <si>
    <t>Loggerheads</t>
  </si>
  <si>
    <t>E05011424</t>
  </si>
  <si>
    <t>Madeley &amp; Betley</t>
  </si>
  <si>
    <t>E05011425</t>
  </si>
  <si>
    <t>Maer &amp; Whitmore</t>
  </si>
  <si>
    <t>E05011426</t>
  </si>
  <si>
    <t>May Bank</t>
  </si>
  <si>
    <t>E05011427</t>
  </si>
  <si>
    <t>Newchapel &amp; Mow Cop</t>
  </si>
  <si>
    <t>E05011428</t>
  </si>
  <si>
    <t>E05011429</t>
  </si>
  <si>
    <t>Talke &amp; Butt Lane</t>
  </si>
  <si>
    <t>E05011430</t>
  </si>
  <si>
    <t>Thistleberry</t>
  </si>
  <si>
    <t>E05011431</t>
  </si>
  <si>
    <t>E05011432</t>
  </si>
  <si>
    <t>Westbury Park &amp; Northwood</t>
  </si>
  <si>
    <t>E05011433</t>
  </si>
  <si>
    <t>Westlands</t>
  </si>
  <si>
    <t>E05011434</t>
  </si>
  <si>
    <t>Wolstanton</t>
  </si>
  <si>
    <t>E05011435</t>
  </si>
  <si>
    <t>Bilbrook</t>
  </si>
  <si>
    <t>E05015054</t>
  </si>
  <si>
    <t>Brewood, Coven &amp; Blymhill</t>
  </si>
  <si>
    <t>E05015055</t>
  </si>
  <si>
    <t>Cheslyn Hay Village</t>
  </si>
  <si>
    <t>E05015056</t>
  </si>
  <si>
    <t>Codsall</t>
  </si>
  <si>
    <t>E05015057</t>
  </si>
  <si>
    <t>Essington</t>
  </si>
  <si>
    <t>E05015058</t>
  </si>
  <si>
    <t>Featherstone, Sharehill &amp; Saredon</t>
  </si>
  <si>
    <t>E05015059</t>
  </si>
  <si>
    <t>Great Wyrley Landywood</t>
  </si>
  <si>
    <t>E05015060</t>
  </si>
  <si>
    <t>Great Wyrley Town</t>
  </si>
  <si>
    <t>E05015061</t>
  </si>
  <si>
    <t>Himley &amp; Swindon</t>
  </si>
  <si>
    <t>E05015062</t>
  </si>
  <si>
    <t>Huntington &amp; Hatherton</t>
  </si>
  <si>
    <t>E05015063</t>
  </si>
  <si>
    <t>Kinver &amp; Enville</t>
  </si>
  <si>
    <t>E05015064</t>
  </si>
  <si>
    <t>Lapley, Stretton &amp; Wheaton Aston</t>
  </si>
  <si>
    <t>E05015065</t>
  </si>
  <si>
    <t>Pattingham, Trysull, Bobbington &amp; Lower Penn</t>
  </si>
  <si>
    <t>E05015066</t>
  </si>
  <si>
    <t>Penkridge North &amp; Acton Trussell</t>
  </si>
  <si>
    <t>E05015067</t>
  </si>
  <si>
    <t>Penkridge South &amp; Gailey</t>
  </si>
  <si>
    <t>E05015068</t>
  </si>
  <si>
    <t>Perton East</t>
  </si>
  <si>
    <t>E05015069</t>
  </si>
  <si>
    <t>Perton Lakeside</t>
  </si>
  <si>
    <t>E05015070</t>
  </si>
  <si>
    <t>Perton Wrottesley</t>
  </si>
  <si>
    <t>E05015071</t>
  </si>
  <si>
    <t>Wombourne North</t>
  </si>
  <si>
    <t>E05015072</t>
  </si>
  <si>
    <t>Wombourne South</t>
  </si>
  <si>
    <t>E05015073</t>
  </si>
  <si>
    <t>Barlaston</t>
  </si>
  <si>
    <t>E05010479</t>
  </si>
  <si>
    <t>Baswich</t>
  </si>
  <si>
    <t>E05010480</t>
  </si>
  <si>
    <t>Common</t>
  </si>
  <si>
    <t>E05010481</t>
  </si>
  <si>
    <t>Coton</t>
  </si>
  <si>
    <t>E05010482</t>
  </si>
  <si>
    <t>Doxey &amp; Castletown</t>
  </si>
  <si>
    <t>E05010483</t>
  </si>
  <si>
    <t>Eccleshall</t>
  </si>
  <si>
    <t>E05010484</t>
  </si>
  <si>
    <t>Forebridge</t>
  </si>
  <si>
    <t>E05010485</t>
  </si>
  <si>
    <t>Fulford</t>
  </si>
  <si>
    <t>E05010486</t>
  </si>
  <si>
    <t>Gnosall &amp; Woodseaves</t>
  </si>
  <si>
    <t>E05010487</t>
  </si>
  <si>
    <t>Haywood &amp; Hixon</t>
  </si>
  <si>
    <t>E05010488</t>
  </si>
  <si>
    <t>Highfields &amp; Western Downs</t>
  </si>
  <si>
    <t>E05010489</t>
  </si>
  <si>
    <t>Holmcroft</t>
  </si>
  <si>
    <t>E05010490</t>
  </si>
  <si>
    <t>Littleworth</t>
  </si>
  <si>
    <t>E05010491</t>
  </si>
  <si>
    <t>E05010492</t>
  </si>
  <si>
    <t>Milford</t>
  </si>
  <si>
    <t>E05010493</t>
  </si>
  <si>
    <t>Milwich</t>
  </si>
  <si>
    <t>E05010494</t>
  </si>
  <si>
    <t>Penkside</t>
  </si>
  <si>
    <t>E05010495</t>
  </si>
  <si>
    <t>Rowley</t>
  </si>
  <si>
    <t>E05010496</t>
  </si>
  <si>
    <t>Seighford &amp; Church Eaton</t>
  </si>
  <si>
    <t>E05010498</t>
  </si>
  <si>
    <t>St. Michael's &amp; Stonefield</t>
  </si>
  <si>
    <t>E05010497</t>
  </si>
  <si>
    <t>Swynnerton &amp; Oulton</t>
  </si>
  <si>
    <t>E05010499</t>
  </si>
  <si>
    <t>E05010500</t>
  </si>
  <si>
    <t>Weeping Cross &amp; Wildwood</t>
  </si>
  <si>
    <t>E05010501</t>
  </si>
  <si>
    <t>Alton</t>
  </si>
  <si>
    <t>E05007039</t>
  </si>
  <si>
    <t>Bagnall and Stanley</t>
  </si>
  <si>
    <t>E05007040</t>
  </si>
  <si>
    <t>Biddulph East</t>
  </si>
  <si>
    <t>E05007041</t>
  </si>
  <si>
    <t>Biddulph Moor</t>
  </si>
  <si>
    <t>E05007042</t>
  </si>
  <si>
    <t>Biddulph North</t>
  </si>
  <si>
    <t>E05007043</t>
  </si>
  <si>
    <t>Biddulph South</t>
  </si>
  <si>
    <t>E05007044</t>
  </si>
  <si>
    <t>Biddulph West</t>
  </si>
  <si>
    <t>E05007045</t>
  </si>
  <si>
    <t>Brown Edge and Endon</t>
  </si>
  <si>
    <t>E05007046</t>
  </si>
  <si>
    <t>Caverswall</t>
  </si>
  <si>
    <t>E05007047</t>
  </si>
  <si>
    <t>Cellarhead</t>
  </si>
  <si>
    <t>E05007048</t>
  </si>
  <si>
    <t>Cheadle North East</t>
  </si>
  <si>
    <t>E05007049</t>
  </si>
  <si>
    <t>Cheadle South East</t>
  </si>
  <si>
    <t>E05007050</t>
  </si>
  <si>
    <t>Cheadle West</t>
  </si>
  <si>
    <t>E05007051</t>
  </si>
  <si>
    <t>Checkley</t>
  </si>
  <si>
    <t>E05007052</t>
  </si>
  <si>
    <t>Cheddleton</t>
  </si>
  <si>
    <t>E05007053</t>
  </si>
  <si>
    <t>Churnet</t>
  </si>
  <si>
    <t>E05007054</t>
  </si>
  <si>
    <t>Dane</t>
  </si>
  <si>
    <t>E05007055</t>
  </si>
  <si>
    <t>Forsbrook</t>
  </si>
  <si>
    <t>E05007056</t>
  </si>
  <si>
    <t>Hamps Valley</t>
  </si>
  <si>
    <t>E05007057</t>
  </si>
  <si>
    <t>E05007058</t>
  </si>
  <si>
    <t>Ipstones</t>
  </si>
  <si>
    <t>E05007059</t>
  </si>
  <si>
    <t>Leek East</t>
  </si>
  <si>
    <t>E05007060</t>
  </si>
  <si>
    <t>Leek North</t>
  </si>
  <si>
    <t>E05007061</t>
  </si>
  <si>
    <t>Leek South</t>
  </si>
  <si>
    <t>E05007062</t>
  </si>
  <si>
    <t>Leek West</t>
  </si>
  <si>
    <t>E05007063</t>
  </si>
  <si>
    <t>Manifold</t>
  </si>
  <si>
    <t>E05007064</t>
  </si>
  <si>
    <t>E05007065</t>
  </si>
  <si>
    <t>Abbey Hulton</t>
  </si>
  <si>
    <t>E05014555</t>
  </si>
  <si>
    <t>Baddeley, Milton &amp; Norton</t>
  </si>
  <si>
    <t>E05014556</t>
  </si>
  <si>
    <t>Basford &amp; Hartshill</t>
  </si>
  <si>
    <t>E05014557</t>
  </si>
  <si>
    <t>Bentilee, Ubberley &amp; Townsend</t>
  </si>
  <si>
    <t>E05014558</t>
  </si>
  <si>
    <t>Birches Head &amp; Northwood</t>
  </si>
  <si>
    <t>E05014559</t>
  </si>
  <si>
    <t>Blurton</t>
  </si>
  <si>
    <t>E05014560</t>
  </si>
  <si>
    <t>Boothen</t>
  </si>
  <si>
    <t>E05014561</t>
  </si>
  <si>
    <t>Bradeley &amp; Chell Heath</t>
  </si>
  <si>
    <t>E05014562</t>
  </si>
  <si>
    <t>Bucknall &amp; Eaton Park</t>
  </si>
  <si>
    <t>E05014563</t>
  </si>
  <si>
    <t>Burslem</t>
  </si>
  <si>
    <t>E05014564</t>
  </si>
  <si>
    <t>Burslem Park</t>
  </si>
  <si>
    <t>E05014565</t>
  </si>
  <si>
    <t>Dresden &amp; Florence</t>
  </si>
  <si>
    <t>E05014566</t>
  </si>
  <si>
    <t>Etruria &amp; Hanley</t>
  </si>
  <si>
    <t>E05014567</t>
  </si>
  <si>
    <t>Fenton East</t>
  </si>
  <si>
    <t>E05014568</t>
  </si>
  <si>
    <t>Fenton West &amp; Mount Pleasant</t>
  </si>
  <si>
    <t>E05014569</t>
  </si>
  <si>
    <t>Ford Green &amp; Smallthorne</t>
  </si>
  <si>
    <t>E05014570</t>
  </si>
  <si>
    <t>Goldenhill &amp; Sandyford</t>
  </si>
  <si>
    <t>E05014571</t>
  </si>
  <si>
    <t>Great Chell &amp; Packmoor</t>
  </si>
  <si>
    <t>E05014572</t>
  </si>
  <si>
    <t>Hanford, Newstead &amp; Trentham</t>
  </si>
  <si>
    <t>E05014573</t>
  </si>
  <si>
    <t>Hanley Park, Joiner's Square &amp; Shelton</t>
  </si>
  <si>
    <t>E05014574</t>
  </si>
  <si>
    <t>Hartshill Park &amp; Stoke</t>
  </si>
  <si>
    <t>E05014575</t>
  </si>
  <si>
    <t>E05014576</t>
  </si>
  <si>
    <t>Lightwood North &amp; Normacot</t>
  </si>
  <si>
    <t>E05014577</t>
  </si>
  <si>
    <t>Little Chell &amp; Stanfield</t>
  </si>
  <si>
    <t>E05014578</t>
  </si>
  <si>
    <t>Longton &amp; Meir Hay South</t>
  </si>
  <si>
    <t>E05014579</t>
  </si>
  <si>
    <t>Meir Hay North, Parkhall &amp; Weston Coyney</t>
  </si>
  <si>
    <t>E05014580</t>
  </si>
  <si>
    <t>Meir North</t>
  </si>
  <si>
    <t>E05014581</t>
  </si>
  <si>
    <t>Meir Park</t>
  </si>
  <si>
    <t>E05014582</t>
  </si>
  <si>
    <t>Meir South</t>
  </si>
  <si>
    <t>E05014583</t>
  </si>
  <si>
    <t>Moorcroft &amp; Sneyd Green</t>
  </si>
  <si>
    <t>E05014584</t>
  </si>
  <si>
    <t>Penkhull &amp; Springfields</t>
  </si>
  <si>
    <t>E05014585</t>
  </si>
  <si>
    <t>Sandford Hill</t>
  </si>
  <si>
    <t>E05014586</t>
  </si>
  <si>
    <t>Trent Vale &amp; Oak Hill</t>
  </si>
  <si>
    <t>E05014587</t>
  </si>
  <si>
    <t>Tunstall</t>
  </si>
  <si>
    <t>E05014588</t>
  </si>
  <si>
    <t>Amington</t>
  </si>
  <si>
    <t>E05007066</t>
  </si>
  <si>
    <t>E05007067</t>
  </si>
  <si>
    <t>Bolehall</t>
  </si>
  <si>
    <t>E05007068</t>
  </si>
  <si>
    <t>E05007069</t>
  </si>
  <si>
    <t>Glascote</t>
  </si>
  <si>
    <t>E05007070</t>
  </si>
  <si>
    <t>Mercian</t>
  </si>
  <si>
    <t>E05007071</t>
  </si>
  <si>
    <t>Spital</t>
  </si>
  <si>
    <t>E05007072</t>
  </si>
  <si>
    <t>Stonydelph</t>
  </si>
  <si>
    <t>E05007073</t>
  </si>
  <si>
    <t>E05007074</t>
  </si>
  <si>
    <t>Wilnecote</t>
  </si>
  <si>
    <t>E05007075</t>
  </si>
  <si>
    <t>Arley and Whitacre</t>
  </si>
  <si>
    <t>E05007457</t>
  </si>
  <si>
    <t>Atherstone Central</t>
  </si>
  <si>
    <t>E05007458</t>
  </si>
  <si>
    <t>Atherstone North</t>
  </si>
  <si>
    <t>E05007459</t>
  </si>
  <si>
    <t>Atherstone South and Mancetter</t>
  </si>
  <si>
    <t>E05007460</t>
  </si>
  <si>
    <t>Baddesley and Grendon</t>
  </si>
  <si>
    <t>E05007461</t>
  </si>
  <si>
    <t>Coleshill North</t>
  </si>
  <si>
    <t>E05007462</t>
  </si>
  <si>
    <t>Coleshill South</t>
  </si>
  <si>
    <t>E05007463</t>
  </si>
  <si>
    <t>Curdworth</t>
  </si>
  <si>
    <t>E05007464</t>
  </si>
  <si>
    <t>Dordon</t>
  </si>
  <si>
    <t>E05007465</t>
  </si>
  <si>
    <t>Fillongley</t>
  </si>
  <si>
    <t>E05007466</t>
  </si>
  <si>
    <t>Hartshill</t>
  </si>
  <si>
    <t>E05007467</t>
  </si>
  <si>
    <t>Hurley and Wood End</t>
  </si>
  <si>
    <t>E05007468</t>
  </si>
  <si>
    <t>E05007469</t>
  </si>
  <si>
    <t>Newton Regis and Warton</t>
  </si>
  <si>
    <t>E05007470</t>
  </si>
  <si>
    <t>Polesworth East</t>
  </si>
  <si>
    <t>E05007471</t>
  </si>
  <si>
    <t>Polesworth West</t>
  </si>
  <si>
    <t>E05007472</t>
  </si>
  <si>
    <t>Water Orton</t>
  </si>
  <si>
    <t>E05007473</t>
  </si>
  <si>
    <t>E05015827</t>
  </si>
  <si>
    <t>Attleborough</t>
  </si>
  <si>
    <t>E05015828</t>
  </si>
  <si>
    <t>E05015829</t>
  </si>
  <si>
    <t>Bulkington</t>
  </si>
  <si>
    <t>E05015830</t>
  </si>
  <si>
    <t>Camp Hill</t>
  </si>
  <si>
    <t>E05015831</t>
  </si>
  <si>
    <t>Chilvers Coton</t>
  </si>
  <si>
    <t>E05015832</t>
  </si>
  <si>
    <t>Eastboro</t>
  </si>
  <si>
    <t>E05015833</t>
  </si>
  <si>
    <t>Exhall</t>
  </si>
  <si>
    <t>E05015834</t>
  </si>
  <si>
    <t>Galley Common</t>
  </si>
  <si>
    <t>E05015835</t>
  </si>
  <si>
    <t>E05015836</t>
  </si>
  <si>
    <t>Milby</t>
  </si>
  <si>
    <t>E05015837</t>
  </si>
  <si>
    <t>E05015838</t>
  </si>
  <si>
    <t>E05015839</t>
  </si>
  <si>
    <t>E05015840</t>
  </si>
  <si>
    <t>E05015841</t>
  </si>
  <si>
    <t>Stockingford East</t>
  </si>
  <si>
    <t>E05015842</t>
  </si>
  <si>
    <t>Stockingford West</t>
  </si>
  <si>
    <t>E05015843</t>
  </si>
  <si>
    <t>Weddington</t>
  </si>
  <si>
    <t>E05015844</t>
  </si>
  <si>
    <t>Whitestone</t>
  </si>
  <si>
    <t>E05015845</t>
  </si>
  <si>
    <t>Admirals and Cawston</t>
  </si>
  <si>
    <t>E05010758</t>
  </si>
  <si>
    <t>Benn</t>
  </si>
  <si>
    <t>E05008974</t>
  </si>
  <si>
    <t>Bilton</t>
  </si>
  <si>
    <t>E05008975</t>
  </si>
  <si>
    <t>Clifton, Newton and Churchover</t>
  </si>
  <si>
    <t>E05008976</t>
  </si>
  <si>
    <t>Coton and Boughton</t>
  </si>
  <si>
    <t>E05008977</t>
  </si>
  <si>
    <t>Dunsmore</t>
  </si>
  <si>
    <t>E05010759</t>
  </si>
  <si>
    <t>Eastlands</t>
  </si>
  <si>
    <t>E05008986</t>
  </si>
  <si>
    <t>Hillmorton</t>
  </si>
  <si>
    <t>E05008979</t>
  </si>
  <si>
    <t>Leam Valley</t>
  </si>
  <si>
    <t>E05008980</t>
  </si>
  <si>
    <t>New Bilton</t>
  </si>
  <si>
    <t>E05008981</t>
  </si>
  <si>
    <t>Newbold and Brownsover</t>
  </si>
  <si>
    <t>E05008982</t>
  </si>
  <si>
    <t>Paddox</t>
  </si>
  <si>
    <t>E05008983</t>
  </si>
  <si>
    <t>Revel and Binley Woods</t>
  </si>
  <si>
    <t>E05008984</t>
  </si>
  <si>
    <t>Rokeby and Overslade</t>
  </si>
  <si>
    <t>E05008985</t>
  </si>
  <si>
    <t>Wolston and the Lawfords</t>
  </si>
  <si>
    <t>E05010760</t>
  </si>
  <si>
    <t>Wolvey and Shilton</t>
  </si>
  <si>
    <t>E05008988</t>
  </si>
  <si>
    <t>Alcester East</t>
  </si>
  <si>
    <t>E05015107</t>
  </si>
  <si>
    <t>Alcester West</t>
  </si>
  <si>
    <t>E05015108</t>
  </si>
  <si>
    <t>Bidford East</t>
  </si>
  <si>
    <t>E05015109</t>
  </si>
  <si>
    <t>Bidford West</t>
  </si>
  <si>
    <t>E05015110</t>
  </si>
  <si>
    <t>Bishop's Itchington, Fenny Compton &amp; Napton</t>
  </si>
  <si>
    <t>E05015111</t>
  </si>
  <si>
    <t>Brailes &amp; Compton</t>
  </si>
  <si>
    <t>E05015112</t>
  </si>
  <si>
    <t>Claverdon &amp; Snitterfield</t>
  </si>
  <si>
    <t>E05015113</t>
  </si>
  <si>
    <t>Gaydon, Kineton &amp; Upper Lighthorne</t>
  </si>
  <si>
    <t>E05015114</t>
  </si>
  <si>
    <t>Harbury</t>
  </si>
  <si>
    <t>E05015115</t>
  </si>
  <si>
    <t>Henley-in-Arden</t>
  </si>
  <si>
    <t>E05015116</t>
  </si>
  <si>
    <t>Kinwarton</t>
  </si>
  <si>
    <t>E05015117</t>
  </si>
  <si>
    <t>Long Marston</t>
  </si>
  <si>
    <t>E05015118</t>
  </si>
  <si>
    <t>Quinton</t>
  </si>
  <si>
    <t>E05015119</t>
  </si>
  <si>
    <t>Salford Priors &amp; Alcester Rural</t>
  </si>
  <si>
    <t>E05015120</t>
  </si>
  <si>
    <t>Shipston North</t>
  </si>
  <si>
    <t>E05015121</t>
  </si>
  <si>
    <t>Shipston South</t>
  </si>
  <si>
    <t>E05015122</t>
  </si>
  <si>
    <t>Southam East, Central &amp; Stockton</t>
  </si>
  <si>
    <t>E05015123</t>
  </si>
  <si>
    <t>Southam North &amp; Long Itchington</t>
  </si>
  <si>
    <t>E05015124</t>
  </si>
  <si>
    <t>Southam South</t>
  </si>
  <si>
    <t>E05015125</t>
  </si>
  <si>
    <t>Southam West</t>
  </si>
  <si>
    <t>E05015126</t>
  </si>
  <si>
    <t>Stratford Avenue</t>
  </si>
  <si>
    <t>E05015127</t>
  </si>
  <si>
    <t>Stratford Bishopton</t>
  </si>
  <si>
    <t>E05015128</t>
  </si>
  <si>
    <t>Stratford Clopton</t>
  </si>
  <si>
    <t>E05015129</t>
  </si>
  <si>
    <t>Stratford Guildhall &amp; Bridgetown</t>
  </si>
  <si>
    <t>E05015130</t>
  </si>
  <si>
    <t>Stratford Hathaway</t>
  </si>
  <si>
    <t>E05015131</t>
  </si>
  <si>
    <t>Stratford Orchard Hill</t>
  </si>
  <si>
    <t>E05015132</t>
  </si>
  <si>
    <t>Stratford Shottery</t>
  </si>
  <si>
    <t>E05015133</t>
  </si>
  <si>
    <t>Stratford Tiddington</t>
  </si>
  <si>
    <t>E05015134</t>
  </si>
  <si>
    <t>Stratford Welcombe</t>
  </si>
  <si>
    <t>E05015135</t>
  </si>
  <si>
    <t>Studley North</t>
  </si>
  <si>
    <t>E05015136</t>
  </si>
  <si>
    <t>Studley South</t>
  </si>
  <si>
    <t>E05015137</t>
  </si>
  <si>
    <t>Tanworth-in-Arden</t>
  </si>
  <si>
    <t>E05015138</t>
  </si>
  <si>
    <t>Tredington</t>
  </si>
  <si>
    <t>E05015139</t>
  </si>
  <si>
    <t>Tysoe</t>
  </si>
  <si>
    <t>E05015140</t>
  </si>
  <si>
    <t>Welford-on-Avon</t>
  </si>
  <si>
    <t>E05015141</t>
  </si>
  <si>
    <t>Wellesbourne East &amp; Rural</t>
  </si>
  <si>
    <t>E05015142</t>
  </si>
  <si>
    <t>Wellesbourne North &amp; Rural</t>
  </si>
  <si>
    <t>E05015143</t>
  </si>
  <si>
    <t>Wellesbourne South</t>
  </si>
  <si>
    <t>E05015144</t>
  </si>
  <si>
    <t>Wootton Wawen</t>
  </si>
  <si>
    <t>E05015145</t>
  </si>
  <si>
    <t>Bishop's Tachbrook</t>
  </si>
  <si>
    <t>E05012615</t>
  </si>
  <si>
    <t>Budbrooke</t>
  </si>
  <si>
    <t>E05012616</t>
  </si>
  <si>
    <t>Cubbington &amp; Leek Wootton</t>
  </si>
  <si>
    <t>E05012617</t>
  </si>
  <si>
    <t>Kenilworth Abbey &amp; Arden</t>
  </si>
  <si>
    <t>E05012618</t>
  </si>
  <si>
    <t>Kenilworth Park Hill</t>
  </si>
  <si>
    <t>E05012619</t>
  </si>
  <si>
    <t>Kenilworth St. John's</t>
  </si>
  <si>
    <t>E05012620</t>
  </si>
  <si>
    <t>Leamington Brunswick</t>
  </si>
  <si>
    <t>E05012621</t>
  </si>
  <si>
    <t>Leamington Clarendon</t>
  </si>
  <si>
    <t>E05012622</t>
  </si>
  <si>
    <t>Leamington Lillington</t>
  </si>
  <si>
    <t>E05012623</t>
  </si>
  <si>
    <t>Leamington Milverton</t>
  </si>
  <si>
    <t>E05012624</t>
  </si>
  <si>
    <t>Leamington Willes</t>
  </si>
  <si>
    <t>E05012625</t>
  </si>
  <si>
    <t>Radford Semele</t>
  </si>
  <si>
    <t>E05012626</t>
  </si>
  <si>
    <t>Warwick All Saints &amp; Woodloes</t>
  </si>
  <si>
    <t>E05012627</t>
  </si>
  <si>
    <t>Warwick Aylesford</t>
  </si>
  <si>
    <t>E05012628</t>
  </si>
  <si>
    <t>Warwick Myton &amp; Heathcote</t>
  </si>
  <si>
    <t>E05012629</t>
  </si>
  <si>
    <t>Warwick Saltisford</t>
  </si>
  <si>
    <t>E05012630</t>
  </si>
  <si>
    <t>Whitnash</t>
  </si>
  <si>
    <t>E05012631</t>
  </si>
  <si>
    <t>Acocks Green</t>
  </si>
  <si>
    <t>E05011118</t>
  </si>
  <si>
    <t>Allens Cross</t>
  </si>
  <si>
    <t>E05011119</t>
  </si>
  <si>
    <t>Alum Rock</t>
  </si>
  <si>
    <t>E05011120</t>
  </si>
  <si>
    <t>E05011121</t>
  </si>
  <si>
    <t>Balsall Heath West</t>
  </si>
  <si>
    <t>E05011122</t>
  </si>
  <si>
    <t>Bartley Green</t>
  </si>
  <si>
    <t>E05011123</t>
  </si>
  <si>
    <t>Billesley</t>
  </si>
  <si>
    <t>E05011124</t>
  </si>
  <si>
    <t>E05011125</t>
  </si>
  <si>
    <t>Bordesley &amp; Highgate</t>
  </si>
  <si>
    <t>E05011126</t>
  </si>
  <si>
    <t>Bordesley Green</t>
  </si>
  <si>
    <t>E05011127</t>
  </si>
  <si>
    <t>Bournbrook &amp; Selly Park</t>
  </si>
  <si>
    <t>E05011128</t>
  </si>
  <si>
    <t>Bournville &amp; Cotteridge</t>
  </si>
  <si>
    <t>E05011129</t>
  </si>
  <si>
    <t>Brandwood &amp; King's Heath</t>
  </si>
  <si>
    <t>E05011130</t>
  </si>
  <si>
    <t>Bromford &amp; Hodge Hill</t>
  </si>
  <si>
    <t>E05011131</t>
  </si>
  <si>
    <t>Castle Vale</t>
  </si>
  <si>
    <t>E05011132</t>
  </si>
  <si>
    <t>Druids Heath &amp; Monyhull</t>
  </si>
  <si>
    <t>E05011133</t>
  </si>
  <si>
    <t>Edgbaston</t>
  </si>
  <si>
    <t>E05011134</t>
  </si>
  <si>
    <t>Erdington</t>
  </si>
  <si>
    <t>E05011135</t>
  </si>
  <si>
    <t>Frankley Great Park</t>
  </si>
  <si>
    <t>E05011136</t>
  </si>
  <si>
    <t>Garretts Green</t>
  </si>
  <si>
    <t>E05011137</t>
  </si>
  <si>
    <t>Glebe Farm &amp; Tile Cross</t>
  </si>
  <si>
    <t>E05011138</t>
  </si>
  <si>
    <t>Gravelly Hill</t>
  </si>
  <si>
    <t>E05011139</t>
  </si>
  <si>
    <t>Hall Green North</t>
  </si>
  <si>
    <t>E05011140</t>
  </si>
  <si>
    <t>Hall Green South</t>
  </si>
  <si>
    <t>E05011141</t>
  </si>
  <si>
    <t>Handsworth</t>
  </si>
  <si>
    <t>E05011142</t>
  </si>
  <si>
    <t>Handsworth Wood</t>
  </si>
  <si>
    <t>E05011143</t>
  </si>
  <si>
    <t>Harborne</t>
  </si>
  <si>
    <t>E05011144</t>
  </si>
  <si>
    <t>Heartlands</t>
  </si>
  <si>
    <t>E05011145</t>
  </si>
  <si>
    <t>Highter's Heath</t>
  </si>
  <si>
    <t>E05011146</t>
  </si>
  <si>
    <t>Holyhead</t>
  </si>
  <si>
    <t>E05011147</t>
  </si>
  <si>
    <t>King's Norton North</t>
  </si>
  <si>
    <t>E05011148</t>
  </si>
  <si>
    <t>King's Norton South</t>
  </si>
  <si>
    <t>E05011149</t>
  </si>
  <si>
    <t>Kingstanding</t>
  </si>
  <si>
    <t>E05011150</t>
  </si>
  <si>
    <t>Ladywood</t>
  </si>
  <si>
    <t>E05011151</t>
  </si>
  <si>
    <t>Longbridge &amp; West Heath</t>
  </si>
  <si>
    <t>E05011152</t>
  </si>
  <si>
    <t>Lozells</t>
  </si>
  <si>
    <t>E05011153</t>
  </si>
  <si>
    <t>Moseley</t>
  </si>
  <si>
    <t>E05011154</t>
  </si>
  <si>
    <t>Nechells</t>
  </si>
  <si>
    <t>E05011155</t>
  </si>
  <si>
    <t>E05011156</t>
  </si>
  <si>
    <t>North Edgbaston</t>
  </si>
  <si>
    <t>E05011157</t>
  </si>
  <si>
    <t>E05011158</t>
  </si>
  <si>
    <t>Oscott</t>
  </si>
  <si>
    <t>E05011159</t>
  </si>
  <si>
    <t>Perry Barr</t>
  </si>
  <si>
    <t>E05011160</t>
  </si>
  <si>
    <t>Perry Common</t>
  </si>
  <si>
    <t>E05011161</t>
  </si>
  <si>
    <t>Pype Hayes</t>
  </si>
  <si>
    <t>E05011162</t>
  </si>
  <si>
    <t>E05011163</t>
  </si>
  <si>
    <t>Rubery &amp; Rednal</t>
  </si>
  <si>
    <t>E05011164</t>
  </si>
  <si>
    <t>Shard End</t>
  </si>
  <si>
    <t>E05011165</t>
  </si>
  <si>
    <t>Sheldon</t>
  </si>
  <si>
    <t>E05011166</t>
  </si>
  <si>
    <t>Small Heath</t>
  </si>
  <si>
    <t>E05011167</t>
  </si>
  <si>
    <t>Soho &amp; Jewellery Quarter</t>
  </si>
  <si>
    <t>E05011168</t>
  </si>
  <si>
    <t>South Yardley</t>
  </si>
  <si>
    <t>E05011169</t>
  </si>
  <si>
    <t>Sparkbrook &amp; Balsall Heath East</t>
  </si>
  <si>
    <t>E05011170</t>
  </si>
  <si>
    <t>Sparkhill</t>
  </si>
  <si>
    <t>E05011171</t>
  </si>
  <si>
    <t>Stirchley</t>
  </si>
  <si>
    <t>E05011172</t>
  </si>
  <si>
    <t>Stockland Green</t>
  </si>
  <si>
    <t>E05011173</t>
  </si>
  <si>
    <t>Sutton Four Oaks</t>
  </si>
  <si>
    <t>E05011174</t>
  </si>
  <si>
    <t>Sutton Mere Green</t>
  </si>
  <si>
    <t>E05011175</t>
  </si>
  <si>
    <t>Sutton Reddicap</t>
  </si>
  <si>
    <t>E05011176</t>
  </si>
  <si>
    <t>Sutton Roughley</t>
  </si>
  <si>
    <t>E05011177</t>
  </si>
  <si>
    <t>Sutton Trinity</t>
  </si>
  <si>
    <t>E05011178</t>
  </si>
  <si>
    <t>Sutton Vesey</t>
  </si>
  <si>
    <t>E05011179</t>
  </si>
  <si>
    <t>Sutton Walmley &amp; Minworth</t>
  </si>
  <si>
    <t>E05011180</t>
  </si>
  <si>
    <t>Sutton Wylde Green</t>
  </si>
  <si>
    <t>E05011181</t>
  </si>
  <si>
    <t>Tyseley &amp; Hay Mills</t>
  </si>
  <si>
    <t>E05011182</t>
  </si>
  <si>
    <t>Ward End</t>
  </si>
  <si>
    <t>E05011183</t>
  </si>
  <si>
    <t>Weoley &amp; Selly Oak</t>
  </si>
  <si>
    <t>E05011184</t>
  </si>
  <si>
    <t>Yardley East</t>
  </si>
  <si>
    <t>E05011185</t>
  </si>
  <si>
    <t>Yardley West &amp; Stechford</t>
  </si>
  <si>
    <t>E05011186</t>
  </si>
  <si>
    <t>Bablake</t>
  </si>
  <si>
    <t>E05001218</t>
  </si>
  <si>
    <t>Binley and Willenhall</t>
  </si>
  <si>
    <t>E05001219</t>
  </si>
  <si>
    <t>Cheylesmore</t>
  </si>
  <si>
    <t>E05001220</t>
  </si>
  <si>
    <t>Earlsdon</t>
  </si>
  <si>
    <t>E05001221</t>
  </si>
  <si>
    <t>Foleshill</t>
  </si>
  <si>
    <t>E05001222</t>
  </si>
  <si>
    <t>Henley</t>
  </si>
  <si>
    <t>E05001223</t>
  </si>
  <si>
    <t>Holbrook</t>
  </si>
  <si>
    <t>E05001224</t>
  </si>
  <si>
    <t>E05001225</t>
  </si>
  <si>
    <t>Lower Stoke</t>
  </si>
  <si>
    <t>E05001226</t>
  </si>
  <si>
    <t>E05001227</t>
  </si>
  <si>
    <t>Sherbourne</t>
  </si>
  <si>
    <t>E05001229</t>
  </si>
  <si>
    <t>E05001228</t>
  </si>
  <si>
    <t>Upper Stoke</t>
  </si>
  <si>
    <t>E05001230</t>
  </si>
  <si>
    <t>Wainbody</t>
  </si>
  <si>
    <t>E05001231</t>
  </si>
  <si>
    <t>Westwood</t>
  </si>
  <si>
    <t>E05001232</t>
  </si>
  <si>
    <t>Whoberley</t>
  </si>
  <si>
    <t>E05001233</t>
  </si>
  <si>
    <t>E05001234</t>
  </si>
  <si>
    <t>Wyken</t>
  </si>
  <si>
    <t>E05001235</t>
  </si>
  <si>
    <t>Amblecote</t>
  </si>
  <si>
    <t>E05015903</t>
  </si>
  <si>
    <t>E05015904</t>
  </si>
  <si>
    <t>Brierley Hill &amp; Wordsley South</t>
  </si>
  <si>
    <t>E05015905</t>
  </si>
  <si>
    <t>Brockmoor &amp; Pensnett</t>
  </si>
  <si>
    <t>E05015906</t>
  </si>
  <si>
    <t>Castle &amp; Priory</t>
  </si>
  <si>
    <t>E05015907</t>
  </si>
  <si>
    <t>Coseley</t>
  </si>
  <si>
    <t>E05015908</t>
  </si>
  <si>
    <t>Cradley North &amp; Wollescote</t>
  </si>
  <si>
    <t>E05015909</t>
  </si>
  <si>
    <t>Gornal</t>
  </si>
  <si>
    <t>E05015910</t>
  </si>
  <si>
    <t>Halesowen North</t>
  </si>
  <si>
    <t>E05015911</t>
  </si>
  <si>
    <t>Halesowen South</t>
  </si>
  <si>
    <t>E05015912</t>
  </si>
  <si>
    <t>Hayley Green &amp; Cradley South</t>
  </si>
  <si>
    <t>E05015913</t>
  </si>
  <si>
    <t>Kingswinford North &amp; Wall Heath</t>
  </si>
  <si>
    <t>E05015914</t>
  </si>
  <si>
    <t>Kingswinford South</t>
  </si>
  <si>
    <t>E05015915</t>
  </si>
  <si>
    <t>Lye &amp; Stourbridge North</t>
  </si>
  <si>
    <t>E05015916</t>
  </si>
  <si>
    <t>Netherton &amp; Holly Hall</t>
  </si>
  <si>
    <t>E05015917</t>
  </si>
  <si>
    <t>Norton</t>
  </si>
  <si>
    <t>E05015918</t>
  </si>
  <si>
    <t>Pedmore &amp; Stourbridge East</t>
  </si>
  <si>
    <t>E05015919</t>
  </si>
  <si>
    <t>Quarry Bank &amp; Dudley Wood</t>
  </si>
  <si>
    <t>E05015920</t>
  </si>
  <si>
    <t>E05015921</t>
  </si>
  <si>
    <t>St. James's</t>
  </si>
  <si>
    <t>E05015922</t>
  </si>
  <si>
    <t>St. Thomas's</t>
  </si>
  <si>
    <t>E05015923</t>
  </si>
  <si>
    <t>Upper Gornal &amp; Woodsetton</t>
  </si>
  <si>
    <t>E05015924</t>
  </si>
  <si>
    <t>Wollaston &amp; Stourbridge Town</t>
  </si>
  <si>
    <t>E05015925</t>
  </si>
  <si>
    <t>Wordsley North</t>
  </si>
  <si>
    <t>E05015926</t>
  </si>
  <si>
    <t>E05001260</t>
  </si>
  <si>
    <t>E05001261</t>
  </si>
  <si>
    <t>Bristnall</t>
  </si>
  <si>
    <t>E05001262</t>
  </si>
  <si>
    <t>Charlemont with Grove Vale</t>
  </si>
  <si>
    <t>E05001263</t>
  </si>
  <si>
    <t>Cradley Heath and Old Hill</t>
  </si>
  <si>
    <t>E05001264</t>
  </si>
  <si>
    <t>Friar Park</t>
  </si>
  <si>
    <t>E05001265</t>
  </si>
  <si>
    <t>Great Barr with Yew Tree</t>
  </si>
  <si>
    <t>E05001266</t>
  </si>
  <si>
    <t>Great Bridge</t>
  </si>
  <si>
    <t>E05001267</t>
  </si>
  <si>
    <t>Greets Green and Lyng</t>
  </si>
  <si>
    <t>E05001268</t>
  </si>
  <si>
    <t>Hateley Heath</t>
  </si>
  <si>
    <t>E05001269</t>
  </si>
  <si>
    <t>Langley</t>
  </si>
  <si>
    <t>E05001270</t>
  </si>
  <si>
    <t>E05001271</t>
  </si>
  <si>
    <t>Old Warley</t>
  </si>
  <si>
    <t>E05001272</t>
  </si>
  <si>
    <t>Oldbury</t>
  </si>
  <si>
    <t>E05001273</t>
  </si>
  <si>
    <t>Princes End</t>
  </si>
  <si>
    <t>E05001274</t>
  </si>
  <si>
    <t>E05001275</t>
  </si>
  <si>
    <t>Smethwick</t>
  </si>
  <si>
    <t>E05001277</t>
  </si>
  <si>
    <t>Soho and Victoria</t>
  </si>
  <si>
    <t>E05001278</t>
  </si>
  <si>
    <t>E05001276</t>
  </si>
  <si>
    <t>Tipton Green</t>
  </si>
  <si>
    <t>E05001279</t>
  </si>
  <si>
    <t>Tividale</t>
  </si>
  <si>
    <t>E05001280</t>
  </si>
  <si>
    <t>Wednesbury North</t>
  </si>
  <si>
    <t>E05001281</t>
  </si>
  <si>
    <t>Wednesbury South</t>
  </si>
  <si>
    <t>E05001282</t>
  </si>
  <si>
    <t>West Bromwich Central</t>
  </si>
  <si>
    <t>E05001283</t>
  </si>
  <si>
    <t>Balsall &amp; Berkswell</t>
  </si>
  <si>
    <t>E05016416</t>
  </si>
  <si>
    <t>E05016417</t>
  </si>
  <si>
    <t>Castle Bromwich</t>
  </si>
  <si>
    <t>E05016418</t>
  </si>
  <si>
    <t>Chelmsley Wood</t>
  </si>
  <si>
    <t>E05016419</t>
  </si>
  <si>
    <t>Dorridge &amp; Hockley Heath</t>
  </si>
  <si>
    <t>E05016420</t>
  </si>
  <si>
    <t>Elmdon</t>
  </si>
  <si>
    <t>E05016421</t>
  </si>
  <si>
    <t>Fordbridge</t>
  </si>
  <si>
    <t>E05016422</t>
  </si>
  <si>
    <t>Kingshurst &amp; Smith's Wood</t>
  </si>
  <si>
    <t>E05016423</t>
  </si>
  <si>
    <t>E05016424</t>
  </si>
  <si>
    <t>Lyndon</t>
  </si>
  <si>
    <t>E05016425</t>
  </si>
  <si>
    <t>Meriden &amp; Arden</t>
  </si>
  <si>
    <t>E05016426</t>
  </si>
  <si>
    <t>Olton</t>
  </si>
  <si>
    <t>E05016427</t>
  </si>
  <si>
    <t>Shirley East &amp; Sharmans Cross</t>
  </si>
  <si>
    <t>E05016428</t>
  </si>
  <si>
    <t>E05016429</t>
  </si>
  <si>
    <t>Shirley West</t>
  </si>
  <si>
    <t>E05016430</t>
  </si>
  <si>
    <t>Silhill</t>
  </si>
  <si>
    <t>E05016431</t>
  </si>
  <si>
    <t>St Alphege with Monkspath &amp; Hillfield</t>
  </si>
  <si>
    <t>E05016432</t>
  </si>
  <si>
    <t>Aldridge Central and South</t>
  </si>
  <si>
    <t>E05001301</t>
  </si>
  <si>
    <t>Aldridge North and Walsall Wood</t>
  </si>
  <si>
    <t>E05001302</t>
  </si>
  <si>
    <t>Bentley and Darlaston North</t>
  </si>
  <si>
    <t>E05001303</t>
  </si>
  <si>
    <t>Birchills Leamore</t>
  </si>
  <si>
    <t>E05001304</t>
  </si>
  <si>
    <t>Blakenall</t>
  </si>
  <si>
    <t>E05001305</t>
  </si>
  <si>
    <t>Bloxwich East</t>
  </si>
  <si>
    <t>E05001306</t>
  </si>
  <si>
    <t>Bloxwich West</t>
  </si>
  <si>
    <t>E05001307</t>
  </si>
  <si>
    <t>Brownhills</t>
  </si>
  <si>
    <t>E05001308</t>
  </si>
  <si>
    <t>Darlaston South</t>
  </si>
  <si>
    <t>E05001309</t>
  </si>
  <si>
    <t>Paddock</t>
  </si>
  <si>
    <t>E05001310</t>
  </si>
  <si>
    <t>Palfrey</t>
  </si>
  <si>
    <t>E05001311</t>
  </si>
  <si>
    <t>Pelsall</t>
  </si>
  <si>
    <t>E05001312</t>
  </si>
  <si>
    <t>Pheasey Park Farm</t>
  </si>
  <si>
    <t>E05001313</t>
  </si>
  <si>
    <t>Pleck</t>
  </si>
  <si>
    <t>E05001314</t>
  </si>
  <si>
    <t>Rushall-Shelfield</t>
  </si>
  <si>
    <t>E05001315</t>
  </si>
  <si>
    <t>Short Heath</t>
  </si>
  <si>
    <t>E05001317</t>
  </si>
  <si>
    <t>E05001316</t>
  </si>
  <si>
    <t>Streetly</t>
  </si>
  <si>
    <t>E05001318</t>
  </si>
  <si>
    <t>Willenhall North</t>
  </si>
  <si>
    <t>E05001319</t>
  </si>
  <si>
    <t>Willenhall South</t>
  </si>
  <si>
    <t>E05001320</t>
  </si>
  <si>
    <t>Bilston North</t>
  </si>
  <si>
    <t>E05014838</t>
  </si>
  <si>
    <t>Bilston South</t>
  </si>
  <si>
    <t>E05014839</t>
  </si>
  <si>
    <t>Blakenhall</t>
  </si>
  <si>
    <t>E05014840</t>
  </si>
  <si>
    <t>Bushbury North</t>
  </si>
  <si>
    <t>E05014841</t>
  </si>
  <si>
    <t>Bushbury South &amp; Low Hill</t>
  </si>
  <si>
    <t>E05014842</t>
  </si>
  <si>
    <t>East Park</t>
  </si>
  <si>
    <t>E05014843</t>
  </si>
  <si>
    <t>Ettingshall North</t>
  </si>
  <si>
    <t>E05014844</t>
  </si>
  <si>
    <t>Ettingshall South &amp; Spring Vale</t>
  </si>
  <si>
    <t>E05014845</t>
  </si>
  <si>
    <t>Fallings Park</t>
  </si>
  <si>
    <t>E05014846</t>
  </si>
  <si>
    <t>Graiseley</t>
  </si>
  <si>
    <t>E05014847</t>
  </si>
  <si>
    <t>Heath Town</t>
  </si>
  <si>
    <t>E05014848</t>
  </si>
  <si>
    <t>Merry Hill</t>
  </si>
  <si>
    <t>E05014849</t>
  </si>
  <si>
    <t>Oxley</t>
  </si>
  <si>
    <t>E05014850</t>
  </si>
  <si>
    <t>E05014851</t>
  </si>
  <si>
    <t>Penn</t>
  </si>
  <si>
    <t>E05014852</t>
  </si>
  <si>
    <t>E05014853</t>
  </si>
  <si>
    <t>Tettenhall Regis</t>
  </si>
  <si>
    <t>E05014854</t>
  </si>
  <si>
    <t>Tettenhall Wightwick</t>
  </si>
  <si>
    <t>E05014855</t>
  </si>
  <si>
    <t>Wednesfield North</t>
  </si>
  <si>
    <t>E05014856</t>
  </si>
  <si>
    <t>Wednesfield South</t>
  </si>
  <si>
    <t>E05014857</t>
  </si>
  <si>
    <t>Alvechurch South</t>
  </si>
  <si>
    <t>E05009823</t>
  </si>
  <si>
    <t>Alvechurch Village</t>
  </si>
  <si>
    <t>E05009824</t>
  </si>
  <si>
    <t>Aston Fields</t>
  </si>
  <si>
    <t>E05009825</t>
  </si>
  <si>
    <t>Avoncroft</t>
  </si>
  <si>
    <t>E05009826</t>
  </si>
  <si>
    <t>Barnt Green &amp; Hopwood</t>
  </si>
  <si>
    <t>E05009827</t>
  </si>
  <si>
    <t>Belbroughton &amp; Romsley</t>
  </si>
  <si>
    <t>E05009828</t>
  </si>
  <si>
    <t>Bromsgrove Central</t>
  </si>
  <si>
    <t>E05009829</t>
  </si>
  <si>
    <t>Catshill North</t>
  </si>
  <si>
    <t>E05009830</t>
  </si>
  <si>
    <t>Catshill South</t>
  </si>
  <si>
    <t>E05009831</t>
  </si>
  <si>
    <t>Charford</t>
  </si>
  <si>
    <t>E05009832</t>
  </si>
  <si>
    <t>Cofton</t>
  </si>
  <si>
    <t>E05009833</t>
  </si>
  <si>
    <t>Drakes Cross</t>
  </si>
  <si>
    <t>E05009834</t>
  </si>
  <si>
    <t>Hagley East</t>
  </si>
  <si>
    <t>E05009835</t>
  </si>
  <si>
    <t>Hagley West</t>
  </si>
  <si>
    <t>E05009836</t>
  </si>
  <si>
    <t>Hill Top</t>
  </si>
  <si>
    <t>E05009837</t>
  </si>
  <si>
    <t>Hollywood</t>
  </si>
  <si>
    <t>E05009838</t>
  </si>
  <si>
    <t>Lickey Hills</t>
  </si>
  <si>
    <t>E05009839</t>
  </si>
  <si>
    <t>Lowes Hill</t>
  </si>
  <si>
    <t>E05009840</t>
  </si>
  <si>
    <t>Marlbrook</t>
  </si>
  <si>
    <t>E05009841</t>
  </si>
  <si>
    <t>E05009842</t>
  </si>
  <si>
    <t>Perryfields</t>
  </si>
  <si>
    <t>E05009843</t>
  </si>
  <si>
    <t>E05009844</t>
  </si>
  <si>
    <t>Rubery North</t>
  </si>
  <si>
    <t>E05009845</t>
  </si>
  <si>
    <t>Rubery South</t>
  </si>
  <si>
    <t>E05009846</t>
  </si>
  <si>
    <t>Sanders Park</t>
  </si>
  <si>
    <t>E05009847</t>
  </si>
  <si>
    <t>Sidemoor</t>
  </si>
  <si>
    <t>E05009848</t>
  </si>
  <si>
    <t>Slideslow</t>
  </si>
  <si>
    <t>E05009849</t>
  </si>
  <si>
    <t>Tardebigge</t>
  </si>
  <si>
    <t>E05009850</t>
  </si>
  <si>
    <t>Wythall East</t>
  </si>
  <si>
    <t>E05009851</t>
  </si>
  <si>
    <t>Wythall West</t>
  </si>
  <si>
    <t>E05009852</t>
  </si>
  <si>
    <t>Alfrick, Leigh &amp; Rushwick</t>
  </si>
  <si>
    <t>E05015380</t>
  </si>
  <si>
    <t>Baldwin</t>
  </si>
  <si>
    <t>E05015381</t>
  </si>
  <si>
    <t>Barnards Green</t>
  </si>
  <si>
    <t>E05015382</t>
  </si>
  <si>
    <t>E05015383</t>
  </si>
  <si>
    <t>Castlemorton, Welland &amp; Wells</t>
  </si>
  <si>
    <t>E05015384</t>
  </si>
  <si>
    <t>Great Malvern</t>
  </si>
  <si>
    <t>E05015385</t>
  </si>
  <si>
    <t>Hallow &amp; Holt</t>
  </si>
  <si>
    <t>E05015386</t>
  </si>
  <si>
    <t>Kempsey</t>
  </si>
  <si>
    <t>E05015387</t>
  </si>
  <si>
    <t>Lindridge</t>
  </si>
  <si>
    <t>E05015388</t>
  </si>
  <si>
    <t>Link</t>
  </si>
  <si>
    <t>E05015389</t>
  </si>
  <si>
    <t>E05015390</t>
  </si>
  <si>
    <t>Martley</t>
  </si>
  <si>
    <t>E05015391</t>
  </si>
  <si>
    <t>Pickersleigh</t>
  </si>
  <si>
    <t>E05015392</t>
  </si>
  <si>
    <t>Powick &amp; the Hanleys</t>
  </si>
  <si>
    <t>E05015393</t>
  </si>
  <si>
    <t>Tenbury</t>
  </si>
  <si>
    <t>E05015394</t>
  </si>
  <si>
    <t>Upper Howsell</t>
  </si>
  <si>
    <t>E05015395</t>
  </si>
  <si>
    <t>Upton &amp; Ripple</t>
  </si>
  <si>
    <t>E05015396</t>
  </si>
  <si>
    <t>E05015397</t>
  </si>
  <si>
    <t>Astwood Bank &amp; Feckenham</t>
  </si>
  <si>
    <t>E05015615</t>
  </si>
  <si>
    <t>Batchley &amp; Brockhill</t>
  </si>
  <si>
    <t>E05015616</t>
  </si>
  <si>
    <t>E05015617</t>
  </si>
  <si>
    <t>Greenlands &amp; Lakeside</t>
  </si>
  <si>
    <t>E05015618</t>
  </si>
  <si>
    <t>Headless Cross &amp; Oakenshaw</t>
  </si>
  <si>
    <t>E05015619</t>
  </si>
  <si>
    <t>Matchborough &amp; Woodrow</t>
  </si>
  <si>
    <t>E05015620</t>
  </si>
  <si>
    <t>E05015621</t>
  </si>
  <si>
    <t>Webheath &amp; Callow Hill</t>
  </si>
  <si>
    <t>E05015622</t>
  </si>
  <si>
    <t>Winyates</t>
  </si>
  <si>
    <t>E05015623</t>
  </si>
  <si>
    <t>E05015849</t>
  </si>
  <si>
    <t>Battenhall</t>
  </si>
  <si>
    <t>E05015850</t>
  </si>
  <si>
    <t>Cathedral</t>
  </si>
  <si>
    <t>E05015851</t>
  </si>
  <si>
    <t>Claines</t>
  </si>
  <si>
    <t>E05015852</t>
  </si>
  <si>
    <t>Dines Green &amp; Grove Farm</t>
  </si>
  <si>
    <t>E05015853</t>
  </si>
  <si>
    <t>Fort Royal</t>
  </si>
  <si>
    <t>E05015854</t>
  </si>
  <si>
    <t>Leopard Hill</t>
  </si>
  <si>
    <t>E05015855</t>
  </si>
  <si>
    <t>Lower Wick &amp; Pitmaston</t>
  </si>
  <si>
    <t>E05015856</t>
  </si>
  <si>
    <t>Nunnery</t>
  </si>
  <si>
    <t>E05015857</t>
  </si>
  <si>
    <t>Rainbow Hill</t>
  </si>
  <si>
    <t>E05015858</t>
  </si>
  <si>
    <t>St Clement</t>
  </si>
  <si>
    <t>E05015859</t>
  </si>
  <si>
    <t>E05015860</t>
  </si>
  <si>
    <t>E05015861</t>
  </si>
  <si>
    <t>St Peter's Parish</t>
  </si>
  <si>
    <t>E05015862</t>
  </si>
  <si>
    <t>E05015863</t>
  </si>
  <si>
    <t>Warndon &amp; Elbury Park</t>
  </si>
  <si>
    <t>E05015864</t>
  </si>
  <si>
    <t>Badsey &amp; Aldington</t>
  </si>
  <si>
    <t>E05015439</t>
  </si>
  <si>
    <t>Bengeworth</t>
  </si>
  <si>
    <t>E05015440</t>
  </si>
  <si>
    <t>Bowbrook</t>
  </si>
  <si>
    <t>E05015441</t>
  </si>
  <si>
    <t>Bredon</t>
  </si>
  <si>
    <t>E05015442</t>
  </si>
  <si>
    <t>Bredon Hill</t>
  </si>
  <si>
    <t>E05015443</t>
  </si>
  <si>
    <t>Bretforton &amp; Offenham</t>
  </si>
  <si>
    <t>E05015444</t>
  </si>
  <si>
    <t>Broadway, Sedgeberrow &amp; Childswickham</t>
  </si>
  <si>
    <t>E05015445</t>
  </si>
  <si>
    <t>Dodderhill</t>
  </si>
  <si>
    <t>E05015446</t>
  </si>
  <si>
    <t>Drakes Broughton, Norton &amp; Whittington</t>
  </si>
  <si>
    <t>E05015447</t>
  </si>
  <si>
    <t>Droitwich East</t>
  </si>
  <si>
    <t>E05015448</t>
  </si>
  <si>
    <t>Droitwich South East</t>
  </si>
  <si>
    <t>E05015449</t>
  </si>
  <si>
    <t>Droitwich South West</t>
  </si>
  <si>
    <t>E05015450</t>
  </si>
  <si>
    <t>Droitwich West</t>
  </si>
  <si>
    <t>E05015451</t>
  </si>
  <si>
    <t>Eckington</t>
  </si>
  <si>
    <t>E05015452</t>
  </si>
  <si>
    <t>Evesham North</t>
  </si>
  <si>
    <t>E05015453</t>
  </si>
  <si>
    <t>Evesham South</t>
  </si>
  <si>
    <t>E05015454</t>
  </si>
  <si>
    <t>Fladbury</t>
  </si>
  <si>
    <t>E05015455</t>
  </si>
  <si>
    <t>E05015456</t>
  </si>
  <si>
    <t>Hartlebury</t>
  </si>
  <si>
    <t>E05015457</t>
  </si>
  <si>
    <t>Harvington &amp; Norton</t>
  </si>
  <si>
    <t>E05015458</t>
  </si>
  <si>
    <t>Honeybourne, Pebworth &amp; The Littletons</t>
  </si>
  <si>
    <t>E05015459</t>
  </si>
  <si>
    <t>Inkberrow</t>
  </si>
  <si>
    <t>E05015460</t>
  </si>
  <si>
    <t>North Claines &amp; Salwarpe</t>
  </si>
  <si>
    <t>E05015461</t>
  </si>
  <si>
    <t>Ombersley</t>
  </si>
  <si>
    <t>E05015462</t>
  </si>
  <si>
    <t>Pershore</t>
  </si>
  <si>
    <t>E05015463</t>
  </si>
  <si>
    <t>Pinvin</t>
  </si>
  <si>
    <t>E05015464</t>
  </si>
  <si>
    <t>Upton Snodsbury</t>
  </si>
  <si>
    <t>E05015465</t>
  </si>
  <si>
    <t>Aggborough &amp; Spennells</t>
  </si>
  <si>
    <t>E05010502</t>
  </si>
  <si>
    <t>Areley Kings &amp; Riverside</t>
  </si>
  <si>
    <t>E05010503</t>
  </si>
  <si>
    <t>Bewdley &amp; Rock</t>
  </si>
  <si>
    <t>E05010504</t>
  </si>
  <si>
    <t>Blakebrook &amp; Habberley South</t>
  </si>
  <si>
    <t>E05010505</t>
  </si>
  <si>
    <t>Broadwaters</t>
  </si>
  <si>
    <t>E05010506</t>
  </si>
  <si>
    <t>Foley Park &amp; Hoobrook</t>
  </si>
  <si>
    <t>E05010507</t>
  </si>
  <si>
    <t>Franche &amp; Habberley North</t>
  </si>
  <si>
    <t>E05010508</t>
  </si>
  <si>
    <t>Lickhill</t>
  </si>
  <si>
    <t>E05010509</t>
  </si>
  <si>
    <t>Mitton</t>
  </si>
  <si>
    <t>E05010510</t>
  </si>
  <si>
    <t>Offmore &amp; Comberton</t>
  </si>
  <si>
    <t>E05010511</t>
  </si>
  <si>
    <t>Wribbenhall &amp; Arley</t>
  </si>
  <si>
    <t>E05010512</t>
  </si>
  <si>
    <t>Wyre Forest Rural</t>
  </si>
  <si>
    <t>E05010513</t>
  </si>
  <si>
    <t>Beverley Rural</t>
  </si>
  <si>
    <t>E05001687</t>
  </si>
  <si>
    <t>Bridlington Central and Old Town</t>
  </si>
  <si>
    <t>E05001688</t>
  </si>
  <si>
    <t>Bridlington and the Wolds CC</t>
  </si>
  <si>
    <t>Bridlington North</t>
  </si>
  <si>
    <t>E05001689</t>
  </si>
  <si>
    <t>Bridlington South</t>
  </si>
  <si>
    <t>E05001690</t>
  </si>
  <si>
    <t>Cottingham North</t>
  </si>
  <si>
    <t>E05001691</t>
  </si>
  <si>
    <t>Cottingham South</t>
  </si>
  <si>
    <t>E05001692</t>
  </si>
  <si>
    <t>Dale</t>
  </si>
  <si>
    <t>E05001693</t>
  </si>
  <si>
    <t>Driffield and Rural</t>
  </si>
  <si>
    <t>E05001694</t>
  </si>
  <si>
    <t>East Wolds and Coastal</t>
  </si>
  <si>
    <t>E05001695</t>
  </si>
  <si>
    <t>Goole North</t>
  </si>
  <si>
    <t>E05001696</t>
  </si>
  <si>
    <t>Goole South</t>
  </si>
  <si>
    <t>E05001697</t>
  </si>
  <si>
    <t>Hessle</t>
  </si>
  <si>
    <t>E05001698</t>
  </si>
  <si>
    <t>Howden</t>
  </si>
  <si>
    <t>E05001699</t>
  </si>
  <si>
    <t>Howdenshire</t>
  </si>
  <si>
    <t>E05001700</t>
  </si>
  <si>
    <t>Mid Holderness</t>
  </si>
  <si>
    <t>E05001701</t>
  </si>
  <si>
    <t>Minster and Woodmansey</t>
  </si>
  <si>
    <t>E05001702</t>
  </si>
  <si>
    <t>North Holderness</t>
  </si>
  <si>
    <t>E05001703</t>
  </si>
  <si>
    <t>Pocklington Provincial</t>
  </si>
  <si>
    <t>E05001704</t>
  </si>
  <si>
    <t>Snaith, Airmyn, Rawcliffe and Marshland</t>
  </si>
  <si>
    <t>E05001706</t>
  </si>
  <si>
    <t>South East Holderness</t>
  </si>
  <si>
    <t>E05001707</t>
  </si>
  <si>
    <t>South Hunsley</t>
  </si>
  <si>
    <t>E05001708</t>
  </si>
  <si>
    <t>South West Holderness</t>
  </si>
  <si>
    <t>E05001709</t>
  </si>
  <si>
    <t>E05001705</t>
  </si>
  <si>
    <t>Tranby</t>
  </si>
  <si>
    <t>E05001710</t>
  </si>
  <si>
    <t>Willerby and Kirk Ella</t>
  </si>
  <si>
    <t>E05001711</t>
  </si>
  <si>
    <t>Wolds Weighton</t>
  </si>
  <si>
    <t>E05001712</t>
  </si>
  <si>
    <t>E05011525</t>
  </si>
  <si>
    <t>Beverley &amp; Newland</t>
  </si>
  <si>
    <t>E05011526</t>
  </si>
  <si>
    <t>Boothferry</t>
  </si>
  <si>
    <t>E05011527</t>
  </si>
  <si>
    <t>Bricknell</t>
  </si>
  <si>
    <t>E05011528</t>
  </si>
  <si>
    <t>E05011529</t>
  </si>
  <si>
    <t>Derringham</t>
  </si>
  <si>
    <t>E05011530</t>
  </si>
  <si>
    <t>Drypool</t>
  </si>
  <si>
    <t>E05011531</t>
  </si>
  <si>
    <t>Holderness</t>
  </si>
  <si>
    <t>E05011532</t>
  </si>
  <si>
    <t>Ings</t>
  </si>
  <si>
    <t>E05011533</t>
  </si>
  <si>
    <t>E05011534</t>
  </si>
  <si>
    <t>Longhill &amp; Bilton Grange</t>
  </si>
  <si>
    <t>E05011535</t>
  </si>
  <si>
    <t>Marfleet</t>
  </si>
  <si>
    <t>E05011536</t>
  </si>
  <si>
    <t>Newington &amp; Gipsyville</t>
  </si>
  <si>
    <t>E05011537</t>
  </si>
  <si>
    <t>North Carr</t>
  </si>
  <si>
    <t>E05011538</t>
  </si>
  <si>
    <t>Orchard Park</t>
  </si>
  <si>
    <t>E05011539</t>
  </si>
  <si>
    <t>Pickering</t>
  </si>
  <si>
    <t>E05011540</t>
  </si>
  <si>
    <t>Southcoates</t>
  </si>
  <si>
    <t>E05011542</t>
  </si>
  <si>
    <t>St. Andrew's &amp; Docklands</t>
  </si>
  <si>
    <t>E05011541</t>
  </si>
  <si>
    <t>E05011543</t>
  </si>
  <si>
    <t>E05011544</t>
  </si>
  <si>
    <t>West Carr</t>
  </si>
  <si>
    <t>E05011545</t>
  </si>
  <si>
    <t>Croft Baker</t>
  </si>
  <si>
    <t>E05001713</t>
  </si>
  <si>
    <t>East Marsh</t>
  </si>
  <si>
    <t>E05001714</t>
  </si>
  <si>
    <t>Freshney</t>
  </si>
  <si>
    <t>E05001715</t>
  </si>
  <si>
    <t>Haverstoe</t>
  </si>
  <si>
    <t>E05001716</t>
  </si>
  <si>
    <t>Heneage</t>
  </si>
  <si>
    <t>E05001717</t>
  </si>
  <si>
    <t>Humberston and New Waltham</t>
  </si>
  <si>
    <t>E05001718</t>
  </si>
  <si>
    <t>Immingham</t>
  </si>
  <si>
    <t>E05001719</t>
  </si>
  <si>
    <t>E05001720</t>
  </si>
  <si>
    <t>Scartho</t>
  </si>
  <si>
    <t>E05001721</t>
  </si>
  <si>
    <t>Sidney Sussex</t>
  </si>
  <si>
    <t>E05001722</t>
  </si>
  <si>
    <t>E05001723</t>
  </si>
  <si>
    <t>Waltham</t>
  </si>
  <si>
    <t>E05001724</t>
  </si>
  <si>
    <t>West Marsh</t>
  </si>
  <si>
    <t>E05001725</t>
  </si>
  <si>
    <t>Wolds</t>
  </si>
  <si>
    <t>E05001726</t>
  </si>
  <si>
    <t>Yarborough</t>
  </si>
  <si>
    <t>E05001727</t>
  </si>
  <si>
    <t>Ashby Central</t>
  </si>
  <si>
    <t>E05015074</t>
  </si>
  <si>
    <t>Ashby Lakeside</t>
  </si>
  <si>
    <t>E05015075</t>
  </si>
  <si>
    <t>Axholme Central</t>
  </si>
  <si>
    <t>E05015076</t>
  </si>
  <si>
    <t>Axholme North</t>
  </si>
  <si>
    <t>E05015077</t>
  </si>
  <si>
    <t>Axholme South</t>
  </si>
  <si>
    <t>E05015078</t>
  </si>
  <si>
    <t>E05015079</t>
  </si>
  <si>
    <t>E05015080</t>
  </si>
  <si>
    <t>Brigg &amp; Wolds</t>
  </si>
  <si>
    <t>E05015081</t>
  </si>
  <si>
    <t>Broughton &amp; Scawby</t>
  </si>
  <si>
    <t>E05015082</t>
  </si>
  <si>
    <t>Brumby</t>
  </si>
  <si>
    <t>E05015083</t>
  </si>
  <si>
    <t>Burringham &amp; Gunness</t>
  </si>
  <si>
    <t>E05015084</t>
  </si>
  <si>
    <t>Burton upon Stather &amp; Winterton</t>
  </si>
  <si>
    <t>E05015085</t>
  </si>
  <si>
    <t>Crosby &amp; Park</t>
  </si>
  <si>
    <t>E05015086</t>
  </si>
  <si>
    <t>Ferry</t>
  </si>
  <si>
    <t>E05015087</t>
  </si>
  <si>
    <t>Frodingham</t>
  </si>
  <si>
    <t>E05015088</t>
  </si>
  <si>
    <t>Kingsway with Lincoln Gardens</t>
  </si>
  <si>
    <t>E05015089</t>
  </si>
  <si>
    <t>Messingham</t>
  </si>
  <si>
    <t>E05015090</t>
  </si>
  <si>
    <t>Ridge</t>
  </si>
  <si>
    <t>E05015091</t>
  </si>
  <si>
    <t>E05015092</t>
  </si>
  <si>
    <t>Aire Valley</t>
  </si>
  <si>
    <t>E05014250</t>
  </si>
  <si>
    <t>Aiskew &amp; Leeming</t>
  </si>
  <si>
    <t>E05014251</t>
  </si>
  <si>
    <t>Amotherby &amp; Ampleforth</t>
  </si>
  <si>
    <t>E05014252</t>
  </si>
  <si>
    <t>Appleton Roebuck &amp; Church Fenton</t>
  </si>
  <si>
    <t>E05014253</t>
  </si>
  <si>
    <t>Barlby &amp; Riccall</t>
  </si>
  <si>
    <t>E05014254</t>
  </si>
  <si>
    <t>Bedale</t>
  </si>
  <si>
    <t>E05014255</t>
  </si>
  <si>
    <t>Bentham &amp; Ingleton</t>
  </si>
  <si>
    <t>E05014256</t>
  </si>
  <si>
    <t>Bilton &amp; Nidd Gorge</t>
  </si>
  <si>
    <t>E05014258</t>
  </si>
  <si>
    <t>Bilton Grange &amp; New Park</t>
  </si>
  <si>
    <t>E05014257</t>
  </si>
  <si>
    <t>Boroughbridge &amp; Claro</t>
  </si>
  <si>
    <t>E05014259</t>
  </si>
  <si>
    <t>Brayton &amp; Barlow</t>
  </si>
  <si>
    <t>E05014260</t>
  </si>
  <si>
    <t>Camblesforth &amp; Carlton</t>
  </si>
  <si>
    <t>E05014261</t>
  </si>
  <si>
    <t>E05014262</t>
  </si>
  <si>
    <t>Catterick Village &amp; Brompton-on-Swale</t>
  </si>
  <si>
    <t>E05014263</t>
  </si>
  <si>
    <t>Cawood &amp; Escrick</t>
  </si>
  <si>
    <t>E05014264</t>
  </si>
  <si>
    <t>Cayton</t>
  </si>
  <si>
    <t>E05014265</t>
  </si>
  <si>
    <t>Cliffe &amp; North Duffield</t>
  </si>
  <si>
    <t>E05014266</t>
  </si>
  <si>
    <t>Coppice Valley &amp; Duchy</t>
  </si>
  <si>
    <t>E05014267</t>
  </si>
  <si>
    <t>Danby &amp; Mulgrave</t>
  </si>
  <si>
    <t>E05014268</t>
  </si>
  <si>
    <t>Derwent Valley &amp; Moor</t>
  </si>
  <si>
    <t>E05014269</t>
  </si>
  <si>
    <t>Easingwold</t>
  </si>
  <si>
    <t>E05014270</t>
  </si>
  <si>
    <t>Eastfield</t>
  </si>
  <si>
    <t>E05014271</t>
  </si>
  <si>
    <t>Esk Valley &amp; Coast</t>
  </si>
  <si>
    <t>E05014272</t>
  </si>
  <si>
    <t>Fairfax &amp; Starbeck</t>
  </si>
  <si>
    <t>E05014273</t>
  </si>
  <si>
    <t>Falsgrave &amp; Stepney</t>
  </si>
  <si>
    <t>E05014274</t>
  </si>
  <si>
    <t>Filey</t>
  </si>
  <si>
    <t>E05014275</t>
  </si>
  <si>
    <t>Glusburn, Cross Hills &amp; Sutton-in-Craven</t>
  </si>
  <si>
    <t>E05014277</t>
  </si>
  <si>
    <t>Great Ayton</t>
  </si>
  <si>
    <t>E05014276</t>
  </si>
  <si>
    <t>Harlow &amp; St. Georges</t>
  </si>
  <si>
    <t>E05014278</t>
  </si>
  <si>
    <t>Helmsley &amp; Sinnington</t>
  </si>
  <si>
    <t>E05014281</t>
  </si>
  <si>
    <t>High Harrogate &amp; Kingsley</t>
  </si>
  <si>
    <t>E05014279</t>
  </si>
  <si>
    <t>Hillside &amp; Raskelf</t>
  </si>
  <si>
    <t>E05014282</t>
  </si>
  <si>
    <t>Hipswell &amp; Colburn</t>
  </si>
  <si>
    <t>E05014280</t>
  </si>
  <si>
    <t>Huby &amp; Tollerton</t>
  </si>
  <si>
    <t>E05014283</t>
  </si>
  <si>
    <t>Hunmanby &amp; Sherburn</t>
  </si>
  <si>
    <t>E05014284</t>
  </si>
  <si>
    <t>Hutton Rudby &amp; Osmotherley</t>
  </si>
  <si>
    <t>E05014285</t>
  </si>
  <si>
    <t>Killinghall, Hampsthwaite &amp; Saltergate</t>
  </si>
  <si>
    <t>E05014286</t>
  </si>
  <si>
    <t>Kirkbymoorside &amp; Dales</t>
  </si>
  <si>
    <t>E05014287</t>
  </si>
  <si>
    <t>Knaresborough East</t>
  </si>
  <si>
    <t>E05014288</t>
  </si>
  <si>
    <t>Knaresborough West</t>
  </si>
  <si>
    <t>E05014289</t>
  </si>
  <si>
    <t>Leyburn &amp; Middleham</t>
  </si>
  <si>
    <t>E05014290</t>
  </si>
  <si>
    <t>Malton</t>
  </si>
  <si>
    <t>E05014291</t>
  </si>
  <si>
    <t>Masham &amp; Fountains</t>
  </si>
  <si>
    <t>E05014292</t>
  </si>
  <si>
    <t>Mid Craven</t>
  </si>
  <si>
    <t>E05014294</t>
  </si>
  <si>
    <t>Monk Fryston &amp; South Milford</t>
  </si>
  <si>
    <t>E05014293</t>
  </si>
  <si>
    <t>Morton-on-Swale &amp; Appleton Wiske</t>
  </si>
  <si>
    <t>E05014295</t>
  </si>
  <si>
    <t>Newby</t>
  </si>
  <si>
    <t>E05014296</t>
  </si>
  <si>
    <t>North Richmondshire</t>
  </si>
  <si>
    <t>E05014297</t>
  </si>
  <si>
    <t>Northallerton North &amp; Brompton</t>
  </si>
  <si>
    <t>E05014298</t>
  </si>
  <si>
    <t>Northallerton South</t>
  </si>
  <si>
    <t>E05014299</t>
  </si>
  <si>
    <t>Northstead</t>
  </si>
  <si>
    <t>E05014301</t>
  </si>
  <si>
    <t>E05014300</t>
  </si>
  <si>
    <t>Oatlands &amp; Pannal</t>
  </si>
  <si>
    <t>E05014302</t>
  </si>
  <si>
    <t>Osgoldcross</t>
  </si>
  <si>
    <t>E05014303</t>
  </si>
  <si>
    <t>E05014304</t>
  </si>
  <si>
    <t>Pateley Bridge &amp; Nidderdale</t>
  </si>
  <si>
    <t>E05014305</t>
  </si>
  <si>
    <t>E05014306</t>
  </si>
  <si>
    <t>Richmond</t>
  </si>
  <si>
    <t>E05014307</t>
  </si>
  <si>
    <t>Ripon Minster &amp; Moorside</t>
  </si>
  <si>
    <t>E05014308</t>
  </si>
  <si>
    <t>Ripon Ure Bank &amp; Spa</t>
  </si>
  <si>
    <t>E05014309</t>
  </si>
  <si>
    <t>Romanby</t>
  </si>
  <si>
    <t>E05014310</t>
  </si>
  <si>
    <t>Scalby &amp; the Coast</t>
  </si>
  <si>
    <t>E05014311</t>
  </si>
  <si>
    <t>Scotton &amp; Lower Wensleydale</t>
  </si>
  <si>
    <t>E05014312</t>
  </si>
  <si>
    <t>Seamer</t>
  </si>
  <si>
    <t>E05014313</t>
  </si>
  <si>
    <t>Selby East</t>
  </si>
  <si>
    <t>E05014314</t>
  </si>
  <si>
    <t>Selby West</t>
  </si>
  <si>
    <t>E05014315</t>
  </si>
  <si>
    <t>Settle &amp; Penyghent</t>
  </si>
  <si>
    <t>E05014316</t>
  </si>
  <si>
    <t>Sherburn in Elmet</t>
  </si>
  <si>
    <t>E05014317</t>
  </si>
  <si>
    <t>Sheriff Hutton &amp; Derwent</t>
  </si>
  <si>
    <t>E05014318</t>
  </si>
  <si>
    <t>Skipton East &amp; South</t>
  </si>
  <si>
    <t>E05014319</t>
  </si>
  <si>
    <t>Skipton North &amp; Embsay-with-Eastby</t>
  </si>
  <si>
    <t>E05014320</t>
  </si>
  <si>
    <t>Skipton West &amp; West Craven</t>
  </si>
  <si>
    <t>E05014321</t>
  </si>
  <si>
    <t>Sowerby &amp; Topcliffe</t>
  </si>
  <si>
    <t>E05014322</t>
  </si>
  <si>
    <t>Spofforth with Lower Wharfedale &amp; Tockwith</t>
  </si>
  <si>
    <t>E05014323</t>
  </si>
  <si>
    <t>Stokesley</t>
  </si>
  <si>
    <t>E05014325</t>
  </si>
  <si>
    <t>Stray, Woodlands &amp; Hookstone</t>
  </si>
  <si>
    <t>E05014324</t>
  </si>
  <si>
    <t>Tadcaster</t>
  </si>
  <si>
    <t>E05014326</t>
  </si>
  <si>
    <t>Thirsk</t>
  </si>
  <si>
    <t>E05014327</t>
  </si>
  <si>
    <t>Thornton Dale &amp; Wolds</t>
  </si>
  <si>
    <t>E05014328</t>
  </si>
  <si>
    <t>Thorpe Willoughby &amp; Hambleton</t>
  </si>
  <si>
    <t>E05014329</t>
  </si>
  <si>
    <t>Upper Dales</t>
  </si>
  <si>
    <t>E05014330</t>
  </si>
  <si>
    <t>Valley Gardens &amp; Central Harrogate</t>
  </si>
  <si>
    <t>E05014331</t>
  </si>
  <si>
    <t>Washburn &amp; Birstwith</t>
  </si>
  <si>
    <t>E05014332</t>
  </si>
  <si>
    <t>Wathvale &amp; Bishop Monkton</t>
  </si>
  <si>
    <t>E05014333</t>
  </si>
  <si>
    <t>Weaponness &amp; Ramshill</t>
  </si>
  <si>
    <t>E05014334</t>
  </si>
  <si>
    <t>Wharfedale</t>
  </si>
  <si>
    <t>E05014335</t>
  </si>
  <si>
    <t>Whitby Streonshalh</t>
  </si>
  <si>
    <t>E05014336</t>
  </si>
  <si>
    <t>Whitby West</t>
  </si>
  <si>
    <t>E05014337</t>
  </si>
  <si>
    <t>E05014338</t>
  </si>
  <si>
    <t>Acomb</t>
  </si>
  <si>
    <t>E05010311</t>
  </si>
  <si>
    <t>Bishopthorpe</t>
  </si>
  <si>
    <t>E05010312</t>
  </si>
  <si>
    <t>E05010313</t>
  </si>
  <si>
    <t>Copmanthorpe</t>
  </si>
  <si>
    <t>E05010314</t>
  </si>
  <si>
    <t>Dringhouses &amp; Woodthorpe</t>
  </si>
  <si>
    <t>E05010315</t>
  </si>
  <si>
    <t>Fishergate</t>
  </si>
  <si>
    <t>E05010316</t>
  </si>
  <si>
    <t>Fulford &amp; Heslington</t>
  </si>
  <si>
    <t>E05010317</t>
  </si>
  <si>
    <t>Guildhall</t>
  </si>
  <si>
    <t>E05010318</t>
  </si>
  <si>
    <t>Haxby &amp; Wigginton</t>
  </si>
  <si>
    <t>E05010319</t>
  </si>
  <si>
    <t>Heworth</t>
  </si>
  <si>
    <t>E05010320</t>
  </si>
  <si>
    <t>Heworth Without</t>
  </si>
  <si>
    <t>E05010321</t>
  </si>
  <si>
    <t>Holgate</t>
  </si>
  <si>
    <t>E05010322</t>
  </si>
  <si>
    <t>Hull Road</t>
  </si>
  <si>
    <t>E05010323</t>
  </si>
  <si>
    <t>Huntington &amp; New Earswick</t>
  </si>
  <si>
    <t>E05010324</t>
  </si>
  <si>
    <t>Micklegate</t>
  </si>
  <si>
    <t>E05010325</t>
  </si>
  <si>
    <t>Osbaldwick &amp; Derwent</t>
  </si>
  <si>
    <t>E05010326</t>
  </si>
  <si>
    <t>Rawcliffe &amp; Clifton Without</t>
  </si>
  <si>
    <t>E05010327</t>
  </si>
  <si>
    <t>Rural West York</t>
  </si>
  <si>
    <t>E05010328</t>
  </si>
  <si>
    <t>Strensall</t>
  </si>
  <si>
    <t>E05010329</t>
  </si>
  <si>
    <t>E05010330</t>
  </si>
  <si>
    <t>Wheldrake</t>
  </si>
  <si>
    <t>E05010331</t>
  </si>
  <si>
    <t>Athersley &amp; New Lodge</t>
  </si>
  <si>
    <t>E05016567</t>
  </si>
  <si>
    <t>E05016568</t>
  </si>
  <si>
    <t>Cudworth</t>
  </si>
  <si>
    <t>E05016569</t>
  </si>
  <si>
    <t>Darfield &amp; Great Houghton</t>
  </si>
  <si>
    <t>E05016570</t>
  </si>
  <si>
    <t>Darton East</t>
  </si>
  <si>
    <t>E05016571</t>
  </si>
  <si>
    <t>Darton West</t>
  </si>
  <si>
    <t>E05016572</t>
  </si>
  <si>
    <t>Dearne North</t>
  </si>
  <si>
    <t>E05016573</t>
  </si>
  <si>
    <t>Dearne South</t>
  </si>
  <si>
    <t>E05016574</t>
  </si>
  <si>
    <t>Dodworth, Stainborough &amp; Tankersley</t>
  </si>
  <si>
    <t>E05016575</t>
  </si>
  <si>
    <t>Hoyland Milton</t>
  </si>
  <si>
    <t>E05016576</t>
  </si>
  <si>
    <t>Kingstone</t>
  </si>
  <si>
    <t>E05016577</t>
  </si>
  <si>
    <t>Monk Bretton</t>
  </si>
  <si>
    <t>E05016578</t>
  </si>
  <si>
    <t>E05016579</t>
  </si>
  <si>
    <t>E05016580</t>
  </si>
  <si>
    <t>Penistone East</t>
  </si>
  <si>
    <t>E05016581</t>
  </si>
  <si>
    <t>Penistone West</t>
  </si>
  <si>
    <t>E05016582</t>
  </si>
  <si>
    <t>Rockingham</t>
  </si>
  <si>
    <t>E05016583</t>
  </si>
  <si>
    <t>Royston</t>
  </si>
  <si>
    <t>E05016584</t>
  </si>
  <si>
    <t>Stairfoot</t>
  </si>
  <si>
    <t>E05016585</t>
  </si>
  <si>
    <t>Wombwell</t>
  </si>
  <si>
    <t>E05016586</t>
  </si>
  <si>
    <t>Worsbrough</t>
  </si>
  <si>
    <t>E05016587</t>
  </si>
  <si>
    <t>Adwick le Street &amp; Carcroft</t>
  </si>
  <si>
    <t>E05010728</t>
  </si>
  <si>
    <t>Armthorpe</t>
  </si>
  <si>
    <t>E05010729</t>
  </si>
  <si>
    <t>Balby South</t>
  </si>
  <si>
    <t>E05010730</t>
  </si>
  <si>
    <t>Bentley</t>
  </si>
  <si>
    <t>E05010731</t>
  </si>
  <si>
    <t>Bessacarr</t>
  </si>
  <si>
    <t>E05010732</t>
  </si>
  <si>
    <t>Conisbrough</t>
  </si>
  <si>
    <t>E05010733</t>
  </si>
  <si>
    <t>Edenthorpe &amp; Kirk Sandall</t>
  </si>
  <si>
    <t>E05010734</t>
  </si>
  <si>
    <t>Edlington &amp; Warmsworth</t>
  </si>
  <si>
    <t>E05010735</t>
  </si>
  <si>
    <t>Finningley</t>
  </si>
  <si>
    <t>E05010736</t>
  </si>
  <si>
    <t>Hatfield</t>
  </si>
  <si>
    <t>E05010737</t>
  </si>
  <si>
    <t>Hexthorpe &amp; Balby North</t>
  </si>
  <si>
    <t>E05010738</t>
  </si>
  <si>
    <t>Mexborough</t>
  </si>
  <si>
    <t>E05010739</t>
  </si>
  <si>
    <t>Norton &amp; Askern</t>
  </si>
  <si>
    <t>E05010740</t>
  </si>
  <si>
    <t>Roman Ridge</t>
  </si>
  <si>
    <t>E05010741</t>
  </si>
  <si>
    <t>Rossington &amp; Bawtry</t>
  </si>
  <si>
    <t>E05010742</t>
  </si>
  <si>
    <t>Sprotbrough</t>
  </si>
  <si>
    <t>E05010743</t>
  </si>
  <si>
    <t>Stainforth &amp; Barnby Dun</t>
  </si>
  <si>
    <t>E05010744</t>
  </si>
  <si>
    <t>Thorne &amp; Moorends</t>
  </si>
  <si>
    <t>E05010745</t>
  </si>
  <si>
    <t>Tickhill &amp; Wadworth</t>
  </si>
  <si>
    <t>E05010746</t>
  </si>
  <si>
    <t>E05010747</t>
  </si>
  <si>
    <t>Wheatley Hills &amp; Intake</t>
  </si>
  <si>
    <t>E05010748</t>
  </si>
  <si>
    <t>Anston &amp; Woodsetts</t>
  </si>
  <si>
    <t>E05012993</t>
  </si>
  <si>
    <t>Aston &amp; Todwick</t>
  </si>
  <si>
    <t>E05012994</t>
  </si>
  <si>
    <t>Aughton &amp; Swallownest</t>
  </si>
  <si>
    <t>E05012995</t>
  </si>
  <si>
    <t>Boston Castle</t>
  </si>
  <si>
    <t>E05012996</t>
  </si>
  <si>
    <t>Bramley &amp; Ravenfield</t>
  </si>
  <si>
    <t>E05012997</t>
  </si>
  <si>
    <t>Brinsworth</t>
  </si>
  <si>
    <t>E05012998</t>
  </si>
  <si>
    <t>Dalton &amp; Thrybergh</t>
  </si>
  <si>
    <t>E05012999</t>
  </si>
  <si>
    <t>Dinnington</t>
  </si>
  <si>
    <t>E05013000</t>
  </si>
  <si>
    <t>Greasbrough</t>
  </si>
  <si>
    <t>E05013001</t>
  </si>
  <si>
    <t>Hellaby &amp; Maltby West</t>
  </si>
  <si>
    <t>E05013002</t>
  </si>
  <si>
    <t>Hoober</t>
  </si>
  <si>
    <t>E05013003</t>
  </si>
  <si>
    <t>Keppel</t>
  </si>
  <si>
    <t>E05013004</t>
  </si>
  <si>
    <t>Kilnhurst &amp; Swinton East</t>
  </si>
  <si>
    <t>E05013005</t>
  </si>
  <si>
    <t>Maltby East</t>
  </si>
  <si>
    <t>E05013006</t>
  </si>
  <si>
    <t>Rawmarsh East</t>
  </si>
  <si>
    <t>E05013007</t>
  </si>
  <si>
    <t>Rawmarsh West</t>
  </si>
  <si>
    <t>E05013008</t>
  </si>
  <si>
    <t>Rother Vale</t>
  </si>
  <si>
    <t>E05013009</t>
  </si>
  <si>
    <t>Rotherham East</t>
  </si>
  <si>
    <t>E05013010</t>
  </si>
  <si>
    <t>Rotherham West</t>
  </si>
  <si>
    <t>E05013011</t>
  </si>
  <si>
    <t>Sitwell</t>
  </si>
  <si>
    <t>E05013012</t>
  </si>
  <si>
    <t>Swinton Rockingham</t>
  </si>
  <si>
    <t>E05013013</t>
  </si>
  <si>
    <t>Thurcroft &amp; Wickersley South</t>
  </si>
  <si>
    <t>E05013014</t>
  </si>
  <si>
    <t>Wales</t>
  </si>
  <si>
    <t>E05013015</t>
  </si>
  <si>
    <t>Wath</t>
  </si>
  <si>
    <t>E05013016</t>
  </si>
  <si>
    <t>Wickersley North</t>
  </si>
  <si>
    <t>E05013017</t>
  </si>
  <si>
    <t>Beauchief &amp; Greenhill</t>
  </si>
  <si>
    <t>E05010857</t>
  </si>
  <si>
    <t>Beighton</t>
  </si>
  <si>
    <t>E05010858</t>
  </si>
  <si>
    <t>Birley</t>
  </si>
  <si>
    <t>E05010859</t>
  </si>
  <si>
    <t>Broomhill &amp; Sharrow Vale</t>
  </si>
  <si>
    <t>E05010860</t>
  </si>
  <si>
    <t>Burngreave</t>
  </si>
  <si>
    <t>E05010861</t>
  </si>
  <si>
    <t>City</t>
  </si>
  <si>
    <t>E05010862</t>
  </si>
  <si>
    <t>Crookes &amp; Crosspool</t>
  </si>
  <si>
    <t>E05010863</t>
  </si>
  <si>
    <t>Darnall</t>
  </si>
  <si>
    <t>E05010864</t>
  </si>
  <si>
    <t>Dore &amp; Totley</t>
  </si>
  <si>
    <t>E05010865</t>
  </si>
  <si>
    <t>East Ecclesfield</t>
  </si>
  <si>
    <t>E05010866</t>
  </si>
  <si>
    <t>Ecclesall</t>
  </si>
  <si>
    <t>E05010867</t>
  </si>
  <si>
    <t>Firth Park</t>
  </si>
  <si>
    <t>E05010868</t>
  </si>
  <si>
    <t>Fulwood</t>
  </si>
  <si>
    <t>E05010869</t>
  </si>
  <si>
    <t>Gleadless Valley</t>
  </si>
  <si>
    <t>E05010870</t>
  </si>
  <si>
    <t>Graves Park</t>
  </si>
  <si>
    <t>E05010871</t>
  </si>
  <si>
    <t>Hillsborough</t>
  </si>
  <si>
    <t>E05010872</t>
  </si>
  <si>
    <t>Manor Castle</t>
  </si>
  <si>
    <t>E05010873</t>
  </si>
  <si>
    <t>Mosborough</t>
  </si>
  <si>
    <t>E05010874</t>
  </si>
  <si>
    <t>Nether Edge &amp; Sharrow</t>
  </si>
  <si>
    <t>E05010875</t>
  </si>
  <si>
    <t>Park &amp; Arbourthorne</t>
  </si>
  <si>
    <t>E05010876</t>
  </si>
  <si>
    <t>E05010877</t>
  </si>
  <si>
    <t>Shiregreen &amp; Brightside</t>
  </si>
  <si>
    <t>E05010878</t>
  </si>
  <si>
    <t>Southey</t>
  </si>
  <si>
    <t>E05010879</t>
  </si>
  <si>
    <t>Stannington</t>
  </si>
  <si>
    <t>E05010880</t>
  </si>
  <si>
    <t>Stocksbridge &amp; Upper Don</t>
  </si>
  <si>
    <t>E05010881</t>
  </si>
  <si>
    <t>Walkley</t>
  </si>
  <si>
    <t>E05010882</t>
  </si>
  <si>
    <t>West Ecclesfield</t>
  </si>
  <si>
    <t>E05010883</t>
  </si>
  <si>
    <t>E05010884</t>
  </si>
  <si>
    <t>Airedale</t>
  </si>
  <si>
    <t>E05016453</t>
  </si>
  <si>
    <t>Baildon</t>
  </si>
  <si>
    <t>E05016454</t>
  </si>
  <si>
    <t>Bingley East</t>
  </si>
  <si>
    <t>E05016455</t>
  </si>
  <si>
    <t>Bingley West</t>
  </si>
  <si>
    <t>E05016456</t>
  </si>
  <si>
    <t>Bolton &amp; Undercliffe</t>
  </si>
  <si>
    <t>E05016457</t>
  </si>
  <si>
    <t>Bowling &amp; Barkerend</t>
  </si>
  <si>
    <t>E05016458</t>
  </si>
  <si>
    <t>Bradford Moor</t>
  </si>
  <si>
    <t>E05016459</t>
  </si>
  <si>
    <t>E05016460</t>
  </si>
  <si>
    <t>Clayton &amp; Fairweather Green</t>
  </si>
  <si>
    <t>E05016461</t>
  </si>
  <si>
    <t>Eccleshill</t>
  </si>
  <si>
    <t>E05016462</t>
  </si>
  <si>
    <t>Great Horton</t>
  </si>
  <si>
    <t>E05016463</t>
  </si>
  <si>
    <t>Heaton &amp; Frizinghall</t>
  </si>
  <si>
    <t>E05016464</t>
  </si>
  <si>
    <t>Holme Wood &amp; Bierley</t>
  </si>
  <si>
    <t>E05016465</t>
  </si>
  <si>
    <t>Idle &amp; Thackley</t>
  </si>
  <si>
    <t>E05016466</t>
  </si>
  <si>
    <t>Ilkley &amp; Addingham</t>
  </si>
  <si>
    <t>E05016467</t>
  </si>
  <si>
    <t>Keighley Central</t>
  </si>
  <si>
    <t>E05016468</t>
  </si>
  <si>
    <t>Keighley East</t>
  </si>
  <si>
    <t>E05016469</t>
  </si>
  <si>
    <t>Keighley West</t>
  </si>
  <si>
    <t>E05016470</t>
  </si>
  <si>
    <t>Little Horton</t>
  </si>
  <si>
    <t>E05016471</t>
  </si>
  <si>
    <t>Manningham</t>
  </si>
  <si>
    <t>E05016472</t>
  </si>
  <si>
    <t>E05016473</t>
  </si>
  <si>
    <t>Royds</t>
  </si>
  <si>
    <t>E05016474</t>
  </si>
  <si>
    <t>Shipley</t>
  </si>
  <si>
    <t>E05016475</t>
  </si>
  <si>
    <t>Thornton &amp; Allerton</t>
  </si>
  <si>
    <t>E05016476</t>
  </si>
  <si>
    <t>E05016477</t>
  </si>
  <si>
    <t>E05016478</t>
  </si>
  <si>
    <t>Wibsey &amp; Odsal</t>
  </si>
  <si>
    <t>E05016479</t>
  </si>
  <si>
    <t>Windhill &amp; Wrose</t>
  </si>
  <si>
    <t>E05016480</t>
  </si>
  <si>
    <t>Worth Valley</t>
  </si>
  <si>
    <t>E05016481</t>
  </si>
  <si>
    <t>Wyke</t>
  </si>
  <si>
    <t>E05016482</t>
  </si>
  <si>
    <t>Brighouse</t>
  </si>
  <si>
    <t>E05016483</t>
  </si>
  <si>
    <t>Elland</t>
  </si>
  <si>
    <t>E05016484</t>
  </si>
  <si>
    <t>Greetland</t>
  </si>
  <si>
    <t>E05016485</t>
  </si>
  <si>
    <t>Halifax Town</t>
  </si>
  <si>
    <t>E05016486</t>
  </si>
  <si>
    <t>Hebden Bridge &amp; Todmorden East</t>
  </si>
  <si>
    <t>E05016487</t>
  </si>
  <si>
    <t>Hipperholme &amp; Lightcliffe</t>
  </si>
  <si>
    <t>E05016488</t>
  </si>
  <si>
    <t>Illingworth &amp; Mixenden</t>
  </si>
  <si>
    <t>E05016489</t>
  </si>
  <si>
    <t>Luddendenfoot</t>
  </si>
  <si>
    <t>E05016490</t>
  </si>
  <si>
    <t>Northowram &amp; Shelf</t>
  </si>
  <si>
    <t>E05016491</t>
  </si>
  <si>
    <t>Ovenden</t>
  </si>
  <si>
    <t>E05016492</t>
  </si>
  <si>
    <t>E05016493</t>
  </si>
  <si>
    <t>Rastrick</t>
  </si>
  <si>
    <t>E05016494</t>
  </si>
  <si>
    <t>Ryburn</t>
  </si>
  <si>
    <t>E05016495</t>
  </si>
  <si>
    <t>Salterhebble, Southowram &amp; Skircoat Green</t>
  </si>
  <si>
    <t>E05016496</t>
  </si>
  <si>
    <t>Sowerby Bridge</t>
  </si>
  <si>
    <t>E05016497</t>
  </si>
  <si>
    <t>Todmorden West</t>
  </si>
  <si>
    <t>E05016498</t>
  </si>
  <si>
    <t>Wainhouse</t>
  </si>
  <si>
    <t>E05016499</t>
  </si>
  <si>
    <t>E05016500</t>
  </si>
  <si>
    <t>Almondbury</t>
  </si>
  <si>
    <t>E05016501</t>
  </si>
  <si>
    <t>Ashbrow</t>
  </si>
  <si>
    <t>E05016502</t>
  </si>
  <si>
    <t>Batley East</t>
  </si>
  <si>
    <t>E05016503</t>
  </si>
  <si>
    <t>Batley West</t>
  </si>
  <si>
    <t>E05016504</t>
  </si>
  <si>
    <t>Birstall &amp; Birkenshaw</t>
  </si>
  <si>
    <t>E05016505</t>
  </si>
  <si>
    <t>Cleckheaton</t>
  </si>
  <si>
    <t>E05016506</t>
  </si>
  <si>
    <t>Colne Valley East</t>
  </si>
  <si>
    <t>E05016507</t>
  </si>
  <si>
    <t>Colne Valley West</t>
  </si>
  <si>
    <t>E05016508</t>
  </si>
  <si>
    <t>Crosland Moor</t>
  </si>
  <si>
    <t>E05016509</t>
  </si>
  <si>
    <t>Dalton</t>
  </si>
  <si>
    <t>E05016510</t>
  </si>
  <si>
    <t>Denby Dale</t>
  </si>
  <si>
    <t>E05016511</t>
  </si>
  <si>
    <t>Dewsbury East</t>
  </si>
  <si>
    <t>E05016512</t>
  </si>
  <si>
    <t>Dewsbury South</t>
  </si>
  <si>
    <t>E05016513</t>
  </si>
  <si>
    <t>Dewsbury West</t>
  </si>
  <si>
    <t>E05016514</t>
  </si>
  <si>
    <t>Greenhead</t>
  </si>
  <si>
    <t>E05016515</t>
  </si>
  <si>
    <t>Heckmondwike</t>
  </si>
  <si>
    <t>E05016516</t>
  </si>
  <si>
    <t>Holme Valley North</t>
  </si>
  <si>
    <t>E05016517</t>
  </si>
  <si>
    <t>Holme Valley South</t>
  </si>
  <si>
    <t>E05016518</t>
  </si>
  <si>
    <t>Kirkburton</t>
  </si>
  <si>
    <t>E05016519</t>
  </si>
  <si>
    <t>Lindley</t>
  </si>
  <si>
    <t>E05016520</t>
  </si>
  <si>
    <t>Liversedge &amp; Gomersal</t>
  </si>
  <si>
    <t>E05016521</t>
  </si>
  <si>
    <t>Mirfield</t>
  </si>
  <si>
    <t>E05016522</t>
  </si>
  <si>
    <t>Netherton &amp; Newsome</t>
  </si>
  <si>
    <t>E05016523</t>
  </si>
  <si>
    <t>Adel &amp; Wharfedale</t>
  </si>
  <si>
    <t>E05012841</t>
  </si>
  <si>
    <t>Alwoodley</t>
  </si>
  <si>
    <t>E05012842</t>
  </si>
  <si>
    <t>Ardsley &amp; Robin Hood</t>
  </si>
  <si>
    <t>E05011384</t>
  </si>
  <si>
    <t>Armley</t>
  </si>
  <si>
    <t>E05011385</t>
  </si>
  <si>
    <t>Beeston &amp; Holbeck</t>
  </si>
  <si>
    <t>E05012647</t>
  </si>
  <si>
    <t>Bramley &amp; Stanningley</t>
  </si>
  <si>
    <t>E05011387</t>
  </si>
  <si>
    <t>Burmantofts &amp; Richmond Hill</t>
  </si>
  <si>
    <t>E05011388</t>
  </si>
  <si>
    <t>Calverley &amp; Farsley</t>
  </si>
  <si>
    <t>E05011389</t>
  </si>
  <si>
    <t>Chapel Allerton</t>
  </si>
  <si>
    <t>E05011390</t>
  </si>
  <si>
    <t>Cross Gates &amp; Whinmoor</t>
  </si>
  <si>
    <t>E05011391</t>
  </si>
  <si>
    <t>Farnley &amp; Wortley</t>
  </si>
  <si>
    <t>E05012648</t>
  </si>
  <si>
    <t>Garforth &amp; Swillington</t>
  </si>
  <si>
    <t>E05011393</t>
  </si>
  <si>
    <t>Gipton &amp; Harehills</t>
  </si>
  <si>
    <t>E05011394</t>
  </si>
  <si>
    <t>Guiseley &amp; Rawdon</t>
  </si>
  <si>
    <t>E05011395</t>
  </si>
  <si>
    <t>E05011396</t>
  </si>
  <si>
    <t>Headingley &amp; Hyde Park</t>
  </si>
  <si>
    <t>E05011397</t>
  </si>
  <si>
    <t>Horsforth</t>
  </si>
  <si>
    <t>E05011547</t>
  </si>
  <si>
    <t>Hunslet &amp; Riverside</t>
  </si>
  <si>
    <t>E05011399</t>
  </si>
  <si>
    <t>Killingbeck &amp; Seacroft</t>
  </si>
  <si>
    <t>E05011400</t>
  </si>
  <si>
    <t>Kippax &amp; Methley</t>
  </si>
  <si>
    <t>E05011401</t>
  </si>
  <si>
    <t>Kirkstall</t>
  </si>
  <si>
    <t>E05011402</t>
  </si>
  <si>
    <t>Little London &amp; Woodhouse</t>
  </si>
  <si>
    <t>E05011403</t>
  </si>
  <si>
    <t>Middleton Park</t>
  </si>
  <si>
    <t>E05011404</t>
  </si>
  <si>
    <t>Moortown</t>
  </si>
  <si>
    <t>E05011405</t>
  </si>
  <si>
    <t>Morley North</t>
  </si>
  <si>
    <t>E05011406</t>
  </si>
  <si>
    <t>Morley South</t>
  </si>
  <si>
    <t>E05011407</t>
  </si>
  <si>
    <t>Otley &amp; Yeadon</t>
  </si>
  <si>
    <t>E05011549</t>
  </si>
  <si>
    <t>Pudsey</t>
  </si>
  <si>
    <t>E05011409</t>
  </si>
  <si>
    <t>Rothwell</t>
  </si>
  <si>
    <t>E05011410</t>
  </si>
  <si>
    <t>Roundhay</t>
  </si>
  <si>
    <t>E05011411</t>
  </si>
  <si>
    <t>Temple Newsam</t>
  </si>
  <si>
    <t>E05011412</t>
  </si>
  <si>
    <t>Weetwood</t>
  </si>
  <si>
    <t>E05011413</t>
  </si>
  <si>
    <t>Wetherby</t>
  </si>
  <si>
    <t>E05011414</t>
  </si>
  <si>
    <t>Ackworth, North Elmsall and Upton</t>
  </si>
  <si>
    <t>E05001444</t>
  </si>
  <si>
    <t>Airedale and Ferry Fryston</t>
  </si>
  <si>
    <t>E05001445</t>
  </si>
  <si>
    <t>Altofts and Whitwood</t>
  </si>
  <si>
    <t>E05001446</t>
  </si>
  <si>
    <t>Castleford Central and Glasshoughton</t>
  </si>
  <si>
    <t>E05001447</t>
  </si>
  <si>
    <t>Crofton, Ryhill and Walton</t>
  </si>
  <si>
    <t>E05001448</t>
  </si>
  <si>
    <t>Featherstone</t>
  </si>
  <si>
    <t>E05001449</t>
  </si>
  <si>
    <t>Hemsworth</t>
  </si>
  <si>
    <t>E05001450</t>
  </si>
  <si>
    <t>Horbury and South Ossett</t>
  </si>
  <si>
    <t>E05001451</t>
  </si>
  <si>
    <t>Knottingley</t>
  </si>
  <si>
    <t>E05001452</t>
  </si>
  <si>
    <t>E05001453</t>
  </si>
  <si>
    <t>Ossett</t>
  </si>
  <si>
    <t>E05001454</t>
  </si>
  <si>
    <t>Pontefract North</t>
  </si>
  <si>
    <t>E05001455</t>
  </si>
  <si>
    <t>Pontefract South</t>
  </si>
  <si>
    <t>E05001456</t>
  </si>
  <si>
    <t>South Elmsall and South Kirkby</t>
  </si>
  <si>
    <t>E05001457</t>
  </si>
  <si>
    <t>Stanley and Outwood East</t>
  </si>
  <si>
    <t>E05001458</t>
  </si>
  <si>
    <t>Wakefield East</t>
  </si>
  <si>
    <t>E05001459</t>
  </si>
  <si>
    <t>Wakefield North</t>
  </si>
  <si>
    <t>E05001460</t>
  </si>
  <si>
    <t>Wakefield Rural</t>
  </si>
  <si>
    <t>E05001461</t>
  </si>
  <si>
    <t>Wakefield South</t>
  </si>
  <si>
    <t>E05001462</t>
  </si>
  <si>
    <t>Wakefield West</t>
  </si>
  <si>
    <t>E05001463</t>
  </si>
  <si>
    <t>Wrenthorpe and Outwood West</t>
  </si>
  <si>
    <t>E05001464</t>
  </si>
  <si>
    <t>The sum of the ward electorates for that part of Ely and East Cambridgeshire CC within the district of East Cambridgeshire has seven fewer electors than the constituency total, so is shown at constituency level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</si>
</sst>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General_)"/>
    <numFmt numFmtId="165" formatCode="_-* #,##0_-;\-* #,##0_-;_-* &quot;-&quot;??_-;_-@_-"/>
  </numFmts>
  <fonts count="17">
    <font>
      <sz val="10"/>
      <name val="Book Antiqua"/>
    </font>
    <font>
      <sz val="11"/>
      <color theme="1"/>
      <name val="Aptos Narrow"/>
      <family val="2"/>
      <scheme val="minor"/>
    </font>
    <font>
      <sz val="12"/>
      <name val="LinePrinter"/>
    </font>
    <font>
      <sz val="11"/>
      <name val="Aptos Narrow"/>
      <family val="2"/>
      <scheme val="minor"/>
    </font>
    <font>
      <b/>
      <sz val="11"/>
      <name val="Aptos Narrow"/>
      <family val="2"/>
      <scheme val="minor"/>
    </font>
    <font>
      <sz val="11"/>
      <color rgb="FF9C6500"/>
      <name val="Aptos Narrow"/>
      <family val="2"/>
      <scheme val="minor"/>
    </font>
    <font>
      <sz val="10"/>
      <name val="Book Antiqua"/>
      <family val="1"/>
    </font>
    <font>
      <u/>
      <sz val="10"/>
      <color theme="10"/>
      <name val="Book Antiqua"/>
    </font>
    <font>
      <u/>
      <sz val="11"/>
      <color theme="10"/>
      <name val="Aptos Narrow"/>
      <scheme val="minor"/>
    </font>
    <font>
      <sz val="10"/>
      <name val="Book Antiqua"/>
    </font>
    <font>
      <sz val="11"/>
      <color theme="1"/>
      <name val="Aptos Narrow"/>
      <scheme val="minor"/>
    </font>
    <font>
      <sz val="11"/>
      <color rgb="FF000000"/>
      <name val="Calibri"/>
      <family val="2"/>
    </font>
    <font>
      <sz val="8"/>
      <name val="Book Antiqua"/>
      <family val="1"/>
    </font>
    <font>
      <b/>
      <sz val="11"/>
      <name val="Aptos Narrow"/>
      <scheme val="minor"/>
    </font>
    <font>
      <sz val="10"/>
      <name val="Aptos Narrow"/>
      <scheme val="minor"/>
    </font>
    <font>
      <sz val="11"/>
      <name val="Aptos Narrow"/>
      <scheme val="minor"/>
    </font>
    <font>
      <u/>
      <sz val="10"/>
      <color theme="10"/>
      <name val="Aptos Narrow"/>
      <scheme val="minor"/>
    </font>
  </fonts>
  <fills count="3">
    <fill>
      <patternFill patternType="none"/>
    </fill>
    <fill>
      <patternFill patternType="gray125"/>
    </fill>
    <fill>
      <patternFill patternType="solid">
        <fgColor rgb="FFFFEB9C"/>
      </patternFill>
    </fill>
  </fills>
  <borders count="1">
    <border>
      <left/>
      <right/>
      <top/>
      <bottom/>
      <diagonal/>
    </border>
  </borders>
  <cellStyleXfs count="6">
    <xf numFmtId="0" fontId="0" fillId="0" borderId="0"/>
    <xf numFmtId="0" fontId="5" fillId="2" borderId="0" applyNumberFormat="0" applyBorder="0" applyAlignment="0" applyProtection="0"/>
    <xf numFmtId="164" fontId="2" fillId="0" borderId="0"/>
    <xf numFmtId="9" fontId="6" fillId="0" borderId="0" applyFont="0" applyFill="0" applyBorder="0" applyAlignment="0" applyProtection="0"/>
    <xf numFmtId="0" fontId="7" fillId="0" borderId="0" applyNumberFormat="0" applyFill="0" applyBorder="0" applyAlignment="0" applyProtection="0"/>
    <xf numFmtId="43" fontId="9" fillId="0" borderId="0" applyFont="0" applyFill="0" applyBorder="0" applyAlignment="0" applyProtection="0"/>
  </cellStyleXfs>
  <cellXfs count="40">
    <xf numFmtId="0" fontId="0" fillId="0" borderId="0" xfId="0"/>
    <xf numFmtId="164" fontId="3" fillId="0" borderId="0" xfId="1" applyNumberFormat="1" applyFont="1" applyFill="1" applyAlignment="1" applyProtection="1">
      <alignment vertical="top"/>
    </xf>
    <xf numFmtId="9" fontId="3" fillId="0" borderId="0" xfId="3" applyFont="1" applyFill="1" applyAlignment="1" applyProtection="1">
      <alignment vertical="top"/>
    </xf>
    <xf numFmtId="164" fontId="3" fillId="0" borderId="0" xfId="2" applyFont="1" applyAlignment="1">
      <alignment horizontal="left"/>
    </xf>
    <xf numFmtId="164" fontId="3" fillId="0" borderId="0" xfId="2" applyFont="1"/>
    <xf numFmtId="3" fontId="3" fillId="0" borderId="0" xfId="2" applyNumberFormat="1" applyFont="1" applyAlignment="1">
      <alignment vertical="top"/>
    </xf>
    <xf numFmtId="10" fontId="3" fillId="0" borderId="0" xfId="3" applyNumberFormat="1" applyFont="1" applyFill="1" applyAlignment="1">
      <alignment vertical="top"/>
    </xf>
    <xf numFmtId="10" fontId="3" fillId="0" borderId="0" xfId="2" applyNumberFormat="1" applyFont="1" applyAlignment="1">
      <alignment vertical="top"/>
    </xf>
    <xf numFmtId="1" fontId="3" fillId="0" borderId="0" xfId="2" applyNumberFormat="1" applyFont="1" applyAlignment="1">
      <alignment vertical="top"/>
    </xf>
    <xf numFmtId="164" fontId="3" fillId="0" borderId="0" xfId="2" applyFont="1" applyAlignment="1">
      <alignment vertical="top"/>
    </xf>
    <xf numFmtId="164" fontId="3" fillId="0" borderId="0" xfId="2" applyFont="1" applyAlignment="1">
      <alignment horizontal="left" vertical="top"/>
    </xf>
    <xf numFmtId="9" fontId="3" fillId="0" borderId="0" xfId="3" applyFont="1" applyFill="1" applyAlignment="1">
      <alignment vertical="top"/>
    </xf>
    <xf numFmtId="3" fontId="4" fillId="0" borderId="0" xfId="2" applyNumberFormat="1" applyFont="1" applyAlignment="1">
      <alignment vertical="top"/>
    </xf>
    <xf numFmtId="0" fontId="3" fillId="0" borderId="0" xfId="0" applyFont="1"/>
    <xf numFmtId="0" fontId="3" fillId="0" borderId="0" xfId="0" applyFont="1" applyAlignment="1">
      <alignment vertical="top"/>
    </xf>
    <xf numFmtId="164" fontId="4" fillId="0" borderId="0" xfId="2" applyFont="1" applyAlignment="1">
      <alignment horizontal="left"/>
    </xf>
    <xf numFmtId="164" fontId="4" fillId="0" borderId="0" xfId="2" applyFont="1"/>
    <xf numFmtId="0" fontId="8" fillId="0" borderId="0" xfId="4" applyFont="1"/>
    <xf numFmtId="164" fontId="4" fillId="0" borderId="0" xfId="2" applyFont="1" applyAlignment="1">
      <alignment wrapText="1"/>
    </xf>
    <xf numFmtId="17" fontId="4" fillId="0" borderId="0" xfId="2" applyNumberFormat="1" applyFont="1" applyAlignment="1">
      <alignment wrapText="1"/>
    </xf>
    <xf numFmtId="17" fontId="4" fillId="0" borderId="0" xfId="2" applyNumberFormat="1" applyFont="1"/>
    <xf numFmtId="9" fontId="4" fillId="0" borderId="0" xfId="3" applyFont="1" applyFill="1" applyAlignment="1">
      <alignment wrapText="1"/>
    </xf>
    <xf numFmtId="17" fontId="4" fillId="0" borderId="0" xfId="0" applyNumberFormat="1" applyFont="1"/>
    <xf numFmtId="3" fontId="4" fillId="0" borderId="0" xfId="2" applyNumberFormat="1" applyFont="1" applyAlignment="1">
      <alignment wrapText="1"/>
    </xf>
    <xf numFmtId="3" fontId="3" fillId="0" borderId="0" xfId="0" applyNumberFormat="1" applyFont="1"/>
    <xf numFmtId="0" fontId="10" fillId="0" borderId="0" xfId="0" applyFont="1"/>
    <xf numFmtId="0" fontId="4" fillId="0" borderId="0" xfId="0" applyFont="1"/>
    <xf numFmtId="165" fontId="3" fillId="0" borderId="0" xfId="5" applyNumberFormat="1" applyFont="1"/>
    <xf numFmtId="2" fontId="3" fillId="0" borderId="0" xfId="0" applyNumberFormat="1" applyFont="1"/>
    <xf numFmtId="0" fontId="11" fillId="0" borderId="0" xfId="0" applyFont="1"/>
    <xf numFmtId="165" fontId="3" fillId="0" borderId="0" xfId="0" applyNumberFormat="1" applyFont="1"/>
    <xf numFmtId="0" fontId="1" fillId="0" borderId="0" xfId="0" applyFont="1"/>
    <xf numFmtId="165" fontId="3" fillId="0" borderId="0" xfId="5" applyNumberFormat="1" applyFont="1" applyAlignment="1"/>
    <xf numFmtId="0" fontId="0" fillId="0" borderId="0" xfId="0" applyAlignment="1">
      <alignment wrapText="1"/>
    </xf>
    <xf numFmtId="0" fontId="1" fillId="0" borderId="0" xfId="0" applyFont="1" applyAlignment="1">
      <alignment wrapText="1"/>
    </xf>
    <xf numFmtId="0" fontId="3" fillId="0" borderId="0" xfId="0" applyFont="1" applyAlignment="1">
      <alignment wrapText="1"/>
    </xf>
    <xf numFmtId="164" fontId="13" fillId="0" borderId="0" xfId="2" applyFont="1"/>
    <xf numFmtId="0" fontId="14" fillId="0" borderId="0" xfId="0" applyFont="1"/>
    <xf numFmtId="164" fontId="15" fillId="0" borderId="0" xfId="2" applyFont="1"/>
    <xf numFmtId="0" fontId="16" fillId="0" borderId="0" xfId="4" applyFont="1"/>
  </cellXfs>
  <cellStyles count="6">
    <cellStyle name="Comma" xfId="5" builtinId="3"/>
    <cellStyle name="Hyperlink" xfId="4" builtinId="8"/>
    <cellStyle name="Neutral" xfId="1" builtinId="28"/>
    <cellStyle name="Normal" xfId="0" builtinId="0"/>
    <cellStyle name="Normal_ENGLAND" xfId="2" xr:uid="{2C322236-1630-43A5-B5EA-C8542ACCC229}"/>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tion@boundarycommissionengland.gov.uk" TargetMode="External"/><Relationship Id="rId2" Type="http://schemas.openxmlformats.org/officeDocument/2006/relationships/hyperlink" Target="https://commonslibrary.parliament.uk/research-briefings/cbp-10009/" TargetMode="External"/><Relationship Id="rId1" Type="http://schemas.openxmlformats.org/officeDocument/2006/relationships/hyperlink" Target="https://www.ons.gov.uk/peoplepopulationandcommunity/elections/electoralregistration/datasets/electoralstatisticsforuk"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38D6F-9D33-423A-A634-218B7C3B0245}">
  <dimension ref="A1:A20"/>
  <sheetViews>
    <sheetView tabSelected="1" workbookViewId="0">
      <selection activeCell="A10" sqref="A10"/>
    </sheetView>
  </sheetViews>
  <sheetFormatPr defaultColWidth="9.109375" defaultRowHeight="13.8"/>
  <cols>
    <col min="1" max="1" width="168.109375" style="37" bestFit="1" customWidth="1"/>
    <col min="2" max="16384" width="9.109375" style="37"/>
  </cols>
  <sheetData>
    <row r="1" spans="1:1" ht="14.4">
      <c r="A1" s="36" t="s">
        <v>0</v>
      </c>
    </row>
    <row r="2" spans="1:1" ht="14.4">
      <c r="A2" s="38" t="s">
        <v>1</v>
      </c>
    </row>
    <row r="3" spans="1:1" ht="14.4">
      <c r="A3" s="38" t="s">
        <v>2</v>
      </c>
    </row>
    <row r="4" spans="1:1" ht="14.4">
      <c r="A4" s="38" t="s">
        <v>3</v>
      </c>
    </row>
    <row r="5" spans="1:1" ht="14.4">
      <c r="A5" s="17" t="s">
        <v>4</v>
      </c>
    </row>
    <row r="6" spans="1:1" ht="14.4">
      <c r="A6" s="17" t="s">
        <v>5</v>
      </c>
    </row>
    <row r="7" spans="1:1" ht="14.4">
      <c r="A7" s="38"/>
    </row>
    <row r="8" spans="1:1" ht="14.4">
      <c r="A8" s="36" t="s">
        <v>6</v>
      </c>
    </row>
    <row r="9" spans="1:1" ht="14.4">
      <c r="A9" s="38" t="s">
        <v>14125</v>
      </c>
    </row>
    <row r="10" spans="1:1" ht="14.4">
      <c r="A10" s="38" t="s">
        <v>7</v>
      </c>
    </row>
    <row r="11" spans="1:1" ht="14.4">
      <c r="A11" s="38" t="s">
        <v>8</v>
      </c>
    </row>
    <row r="12" spans="1:1" ht="14.4">
      <c r="A12" s="38" t="s">
        <v>9</v>
      </c>
    </row>
    <row r="13" spans="1:1" ht="14.4">
      <c r="A13" s="38" t="s">
        <v>10</v>
      </c>
    </row>
    <row r="14" spans="1:1" ht="14.4">
      <c r="A14" s="38" t="s">
        <v>11</v>
      </c>
    </row>
    <row r="15" spans="1:1" ht="14.4">
      <c r="A15" s="38" t="s">
        <v>12</v>
      </c>
    </row>
    <row r="16" spans="1:1" ht="14.4">
      <c r="A16" s="38" t="s">
        <v>13</v>
      </c>
    </row>
    <row r="17" spans="1:1" ht="14.4">
      <c r="A17" s="38" t="s">
        <v>14</v>
      </c>
    </row>
    <row r="18" spans="1:1" ht="14.4">
      <c r="A18" s="38" t="s">
        <v>15</v>
      </c>
    </row>
    <row r="20" spans="1:1">
      <c r="A20" s="39" t="s">
        <v>16</v>
      </c>
    </row>
  </sheetData>
  <hyperlinks>
    <hyperlink ref="A5" r:id="rId1" xr:uid="{75E4E926-837C-4667-AAFB-DBD393655396}"/>
    <hyperlink ref="A6" r:id="rId2" xr:uid="{208CF18B-B183-4DB0-AFB6-01359FC2D167}"/>
    <hyperlink ref="A20" r:id="rId3" xr:uid="{06B9566B-0B51-4370-983D-5AB15392799C}"/>
  </hyperlinks>
  <pageMargins left="0.7" right="0.7" top="0.75" bottom="0.75" header="0.3" footer="0.3"/>
  <pageSetup paperSize="261"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FD45A-F9C3-4C3F-8C18-A9E41F9C3645}">
  <dimension ref="A1:I853"/>
  <sheetViews>
    <sheetView workbookViewId="0">
      <pane ySplit="1" topLeftCell="A2" activePane="bottomLeft" state="frozen"/>
      <selection activeCell="N87" sqref="N87"/>
      <selection pane="bottomLeft"/>
    </sheetView>
  </sheetViews>
  <sheetFormatPr defaultRowHeight="14.4"/>
  <cols>
    <col min="1" max="1" width="20.5546875" style="13" bestFit="1" customWidth="1"/>
    <col min="2" max="2" width="34.6640625" style="13" bestFit="1" customWidth="1"/>
    <col min="3" max="3" width="37.44140625" style="13" bestFit="1" customWidth="1"/>
    <col min="4" max="4" width="12.109375" style="13" bestFit="1" customWidth="1"/>
    <col min="5" max="5" width="9.6640625" style="24" customWidth="1"/>
    <col min="6" max="7" width="9.6640625" style="13" customWidth="1"/>
    <col min="8" max="8" width="34" style="13" bestFit="1" customWidth="1"/>
    <col min="9" max="9" width="8.6640625" style="13" customWidth="1"/>
  </cols>
  <sheetData>
    <row r="1" spans="1:9" ht="57.6">
      <c r="A1" s="16" t="s">
        <v>603</v>
      </c>
      <c r="B1" s="16" t="s">
        <v>604</v>
      </c>
      <c r="C1" s="16" t="s">
        <v>929</v>
      </c>
      <c r="D1" s="16" t="s">
        <v>930</v>
      </c>
      <c r="E1" s="23" t="s">
        <v>19</v>
      </c>
      <c r="F1" s="18" t="s">
        <v>20</v>
      </c>
      <c r="G1" s="22">
        <v>45992</v>
      </c>
      <c r="H1" s="16" t="s">
        <v>17</v>
      </c>
      <c r="I1" s="18" t="s">
        <v>931</v>
      </c>
    </row>
    <row r="2" spans="1:9">
      <c r="A2" s="13" t="s">
        <v>851</v>
      </c>
      <c r="B2" s="31" t="s">
        <v>851</v>
      </c>
      <c r="C2" s="31" t="s">
        <v>10289</v>
      </c>
      <c r="D2" s="31" t="s">
        <v>10290</v>
      </c>
      <c r="E2" s="27">
        <v>75034</v>
      </c>
      <c r="F2" s="27" t="s">
        <v>608</v>
      </c>
      <c r="G2" s="32">
        <v>5507</v>
      </c>
      <c r="H2" s="31" t="s">
        <v>359</v>
      </c>
      <c r="I2" s="31"/>
    </row>
    <row r="3" spans="1:9">
      <c r="A3" s="13" t="s">
        <v>851</v>
      </c>
      <c r="B3" s="31" t="s">
        <v>851</v>
      </c>
      <c r="C3" s="31" t="s">
        <v>10291</v>
      </c>
      <c r="D3" s="31" t="s">
        <v>10292</v>
      </c>
      <c r="E3" s="27" t="s">
        <v>608</v>
      </c>
      <c r="F3" s="27" t="s">
        <v>608</v>
      </c>
      <c r="G3" s="32">
        <v>4972</v>
      </c>
      <c r="H3" s="31" t="s">
        <v>359</v>
      </c>
      <c r="I3" s="31"/>
    </row>
    <row r="4" spans="1:9">
      <c r="A4" s="13" t="s">
        <v>851</v>
      </c>
      <c r="B4" s="31" t="s">
        <v>851</v>
      </c>
      <c r="C4" s="31" t="s">
        <v>10293</v>
      </c>
      <c r="D4" s="31" t="s">
        <v>10294</v>
      </c>
      <c r="E4" s="27" t="s">
        <v>608</v>
      </c>
      <c r="F4" s="27" t="s">
        <v>608</v>
      </c>
      <c r="G4" s="32">
        <v>5057</v>
      </c>
      <c r="H4" s="31" t="s">
        <v>359</v>
      </c>
      <c r="I4" s="31"/>
    </row>
    <row r="5" spans="1:9">
      <c r="A5" s="13" t="s">
        <v>851</v>
      </c>
      <c r="B5" s="31" t="s">
        <v>851</v>
      </c>
      <c r="C5" s="31" t="s">
        <v>10295</v>
      </c>
      <c r="D5" s="31" t="s">
        <v>10296</v>
      </c>
      <c r="E5" s="27" t="s">
        <v>608</v>
      </c>
      <c r="F5" s="27" t="s">
        <v>608</v>
      </c>
      <c r="G5" s="32">
        <v>4637</v>
      </c>
      <c r="H5" s="31" t="s">
        <v>359</v>
      </c>
      <c r="I5" s="31"/>
    </row>
    <row r="6" spans="1:9">
      <c r="A6" s="13" t="s">
        <v>851</v>
      </c>
      <c r="B6" s="31" t="s">
        <v>851</v>
      </c>
      <c r="C6" s="31" t="s">
        <v>10297</v>
      </c>
      <c r="D6" s="31" t="s">
        <v>10298</v>
      </c>
      <c r="E6" s="27">
        <v>71734</v>
      </c>
      <c r="F6" s="27" t="s">
        <v>608</v>
      </c>
      <c r="G6" s="32">
        <v>5429</v>
      </c>
      <c r="H6" s="31" t="s">
        <v>460</v>
      </c>
      <c r="I6" s="31"/>
    </row>
    <row r="7" spans="1:9">
      <c r="A7" s="13" t="s">
        <v>851</v>
      </c>
      <c r="B7" s="31" t="s">
        <v>851</v>
      </c>
      <c r="C7" s="31" t="s">
        <v>10299</v>
      </c>
      <c r="D7" s="31" t="s">
        <v>10300</v>
      </c>
      <c r="E7" s="27" t="s">
        <v>608</v>
      </c>
      <c r="F7" s="27" t="s">
        <v>608</v>
      </c>
      <c r="G7" s="32">
        <v>5514</v>
      </c>
      <c r="H7" s="31" t="s">
        <v>460</v>
      </c>
      <c r="I7" s="31"/>
    </row>
    <row r="8" spans="1:9">
      <c r="A8" s="13" t="s">
        <v>851</v>
      </c>
      <c r="B8" s="31" t="s">
        <v>851</v>
      </c>
      <c r="C8" s="31" t="s">
        <v>10301</v>
      </c>
      <c r="D8" s="31" t="s">
        <v>10302</v>
      </c>
      <c r="E8" s="27">
        <v>73568</v>
      </c>
      <c r="F8" s="27" t="s">
        <v>608</v>
      </c>
      <c r="G8" s="32">
        <v>4714</v>
      </c>
      <c r="H8" s="31" t="s">
        <v>122</v>
      </c>
      <c r="I8" s="31"/>
    </row>
    <row r="9" spans="1:9">
      <c r="A9" s="13" t="s">
        <v>851</v>
      </c>
      <c r="B9" s="31" t="s">
        <v>851</v>
      </c>
      <c r="C9" s="31" t="s">
        <v>10303</v>
      </c>
      <c r="D9" s="31" t="s">
        <v>10304</v>
      </c>
      <c r="E9" s="27" t="s">
        <v>608</v>
      </c>
      <c r="F9" s="27" t="s">
        <v>608</v>
      </c>
      <c r="G9" s="32">
        <v>4581</v>
      </c>
      <c r="H9" s="31" t="s">
        <v>122</v>
      </c>
      <c r="I9" s="31"/>
    </row>
    <row r="10" spans="1:9">
      <c r="A10" s="13" t="s">
        <v>851</v>
      </c>
      <c r="B10" s="31" t="s">
        <v>851</v>
      </c>
      <c r="C10" s="31" t="s">
        <v>10305</v>
      </c>
      <c r="D10" s="31" t="s">
        <v>10306</v>
      </c>
      <c r="E10" s="27" t="s">
        <v>608</v>
      </c>
      <c r="F10" s="27" t="s">
        <v>608</v>
      </c>
      <c r="G10" s="32">
        <v>4983</v>
      </c>
      <c r="H10" s="31" t="s">
        <v>122</v>
      </c>
      <c r="I10" s="31"/>
    </row>
    <row r="11" spans="1:9">
      <c r="A11" s="13" t="s">
        <v>851</v>
      </c>
      <c r="B11" s="31" t="s">
        <v>851</v>
      </c>
      <c r="C11" s="31" t="s">
        <v>10307</v>
      </c>
      <c r="D11" s="31" t="s">
        <v>10308</v>
      </c>
      <c r="E11" s="27" t="s">
        <v>608</v>
      </c>
      <c r="F11" s="27" t="s">
        <v>608</v>
      </c>
      <c r="G11" s="32">
        <v>5267</v>
      </c>
      <c r="H11" s="31" t="s">
        <v>359</v>
      </c>
      <c r="I11" s="31"/>
    </row>
    <row r="12" spans="1:9">
      <c r="A12" s="13" t="s">
        <v>851</v>
      </c>
      <c r="B12" s="31" t="s">
        <v>851</v>
      </c>
      <c r="C12" s="31" t="s">
        <v>10309</v>
      </c>
      <c r="D12" s="31" t="s">
        <v>10310</v>
      </c>
      <c r="E12" s="27" t="s">
        <v>608</v>
      </c>
      <c r="F12" s="27" t="s">
        <v>608</v>
      </c>
      <c r="G12" s="32">
        <v>4235</v>
      </c>
      <c r="H12" s="31" t="s">
        <v>122</v>
      </c>
      <c r="I12" s="31"/>
    </row>
    <row r="13" spans="1:9">
      <c r="A13" s="13" t="s">
        <v>851</v>
      </c>
      <c r="B13" s="31" t="s">
        <v>851</v>
      </c>
      <c r="C13" s="31" t="s">
        <v>10311</v>
      </c>
      <c r="D13" s="31" t="s">
        <v>10312</v>
      </c>
      <c r="E13" s="27">
        <v>68479</v>
      </c>
      <c r="F13" s="27" t="s">
        <v>608</v>
      </c>
      <c r="G13" s="32">
        <v>5529</v>
      </c>
      <c r="H13" s="31" t="s">
        <v>485</v>
      </c>
      <c r="I13" s="31"/>
    </row>
    <row r="14" spans="1:9">
      <c r="A14" s="13" t="s">
        <v>851</v>
      </c>
      <c r="B14" s="31" t="s">
        <v>851</v>
      </c>
      <c r="C14" s="31" t="s">
        <v>10313</v>
      </c>
      <c r="D14" s="31" t="s">
        <v>10314</v>
      </c>
      <c r="E14" s="27">
        <v>73326</v>
      </c>
      <c r="F14" s="27" t="s">
        <v>608</v>
      </c>
      <c r="G14" s="32">
        <v>4206</v>
      </c>
      <c r="H14" s="31" t="s">
        <v>528</v>
      </c>
      <c r="I14" s="31"/>
    </row>
    <row r="15" spans="1:9">
      <c r="A15" s="13" t="s">
        <v>851</v>
      </c>
      <c r="B15" s="31" t="s">
        <v>851</v>
      </c>
      <c r="C15" s="31" t="s">
        <v>10315</v>
      </c>
      <c r="D15" s="31" t="s">
        <v>10316</v>
      </c>
      <c r="E15" s="27" t="s">
        <v>608</v>
      </c>
      <c r="F15" s="27" t="s">
        <v>608</v>
      </c>
      <c r="G15" s="32">
        <v>4738</v>
      </c>
      <c r="H15" s="31" t="s">
        <v>528</v>
      </c>
      <c r="I15" s="31"/>
    </row>
    <row r="16" spans="1:9">
      <c r="A16" s="13" t="s">
        <v>851</v>
      </c>
      <c r="B16" s="31" t="s">
        <v>851</v>
      </c>
      <c r="C16" s="31" t="s">
        <v>10317</v>
      </c>
      <c r="D16" s="31" t="s">
        <v>10318</v>
      </c>
      <c r="E16" s="27" t="s">
        <v>608</v>
      </c>
      <c r="F16" s="27" t="s">
        <v>608</v>
      </c>
      <c r="G16" s="32">
        <v>4642</v>
      </c>
      <c r="H16" s="31" t="s">
        <v>528</v>
      </c>
      <c r="I16" s="31"/>
    </row>
    <row r="17" spans="1:9">
      <c r="A17" s="13" t="s">
        <v>851</v>
      </c>
      <c r="B17" s="31" t="s">
        <v>851</v>
      </c>
      <c r="C17" s="31" t="s">
        <v>10319</v>
      </c>
      <c r="D17" s="31" t="s">
        <v>10320</v>
      </c>
      <c r="E17" s="27" t="s">
        <v>608</v>
      </c>
      <c r="F17" s="27" t="s">
        <v>608</v>
      </c>
      <c r="G17" s="32">
        <v>5034</v>
      </c>
      <c r="H17" s="31" t="s">
        <v>528</v>
      </c>
      <c r="I17" s="31"/>
    </row>
    <row r="18" spans="1:9">
      <c r="A18" s="13" t="s">
        <v>851</v>
      </c>
      <c r="B18" s="31" t="s">
        <v>851</v>
      </c>
      <c r="C18" s="31" t="s">
        <v>10321</v>
      </c>
      <c r="D18" s="31" t="s">
        <v>10322</v>
      </c>
      <c r="E18" s="27" t="s">
        <v>608</v>
      </c>
      <c r="F18" s="27" t="s">
        <v>608</v>
      </c>
      <c r="G18" s="32">
        <v>4430</v>
      </c>
      <c r="H18" s="31" t="s">
        <v>528</v>
      </c>
      <c r="I18" s="31"/>
    </row>
    <row r="19" spans="1:9">
      <c r="A19" s="13" t="s">
        <v>851</v>
      </c>
      <c r="B19" s="31" t="s">
        <v>851</v>
      </c>
      <c r="C19" s="31" t="s">
        <v>10323</v>
      </c>
      <c r="D19" s="31" t="s">
        <v>10324</v>
      </c>
      <c r="E19" s="27" t="s">
        <v>608</v>
      </c>
      <c r="F19" s="27" t="s">
        <v>608</v>
      </c>
      <c r="G19" s="32">
        <v>5169</v>
      </c>
      <c r="H19" s="31" t="s">
        <v>122</v>
      </c>
      <c r="I19" s="31"/>
    </row>
    <row r="20" spans="1:9">
      <c r="A20" s="13" t="s">
        <v>851</v>
      </c>
      <c r="B20" s="31" t="s">
        <v>851</v>
      </c>
      <c r="C20" s="31" t="s">
        <v>10325</v>
      </c>
      <c r="D20" s="31" t="s">
        <v>10326</v>
      </c>
      <c r="E20" s="27">
        <v>74585</v>
      </c>
      <c r="F20" s="27" t="s">
        <v>608</v>
      </c>
      <c r="G20" s="32">
        <v>4693</v>
      </c>
      <c r="H20" s="31" t="s">
        <v>482</v>
      </c>
      <c r="I20" s="31"/>
    </row>
    <row r="21" spans="1:9">
      <c r="A21" s="13" t="s">
        <v>851</v>
      </c>
      <c r="B21" s="31" t="s">
        <v>851</v>
      </c>
      <c r="C21" s="31" t="s">
        <v>10327</v>
      </c>
      <c r="D21" s="31" t="s">
        <v>10328</v>
      </c>
      <c r="E21" s="27" t="s">
        <v>608</v>
      </c>
      <c r="F21" s="27" t="s">
        <v>608</v>
      </c>
      <c r="G21" s="32">
        <v>3998</v>
      </c>
      <c r="H21" s="31" t="s">
        <v>528</v>
      </c>
      <c r="I21" s="31"/>
    </row>
    <row r="22" spans="1:9">
      <c r="A22" s="13" t="s">
        <v>851</v>
      </c>
      <c r="B22" s="31" t="s">
        <v>851</v>
      </c>
      <c r="C22" s="31" t="s">
        <v>10329</v>
      </c>
      <c r="D22" s="31" t="s">
        <v>10330</v>
      </c>
      <c r="E22" s="27" t="s">
        <v>608</v>
      </c>
      <c r="F22" s="27" t="s">
        <v>608</v>
      </c>
      <c r="G22" s="32">
        <v>5003</v>
      </c>
      <c r="H22" s="31" t="s">
        <v>122</v>
      </c>
      <c r="I22" s="31"/>
    </row>
    <row r="23" spans="1:9">
      <c r="A23" s="13" t="s">
        <v>851</v>
      </c>
      <c r="B23" s="31" t="s">
        <v>851</v>
      </c>
      <c r="C23" s="31" t="s">
        <v>10331</v>
      </c>
      <c r="D23" s="31" t="s">
        <v>10332</v>
      </c>
      <c r="E23" s="27" t="s">
        <v>608</v>
      </c>
      <c r="F23" s="27" t="s">
        <v>608</v>
      </c>
      <c r="G23" s="32">
        <v>5195</v>
      </c>
      <c r="H23" s="31" t="s">
        <v>122</v>
      </c>
      <c r="I23" s="31"/>
    </row>
    <row r="24" spans="1:9">
      <c r="A24" s="13" t="s">
        <v>851</v>
      </c>
      <c r="B24" s="31" t="s">
        <v>851</v>
      </c>
      <c r="C24" s="31" t="s">
        <v>10333</v>
      </c>
      <c r="D24" s="31" t="s">
        <v>10334</v>
      </c>
      <c r="E24" s="27" t="s">
        <v>608</v>
      </c>
      <c r="F24" s="27" t="s">
        <v>608</v>
      </c>
      <c r="G24" s="32">
        <v>5170</v>
      </c>
      <c r="H24" s="31" t="s">
        <v>485</v>
      </c>
      <c r="I24" s="31"/>
    </row>
    <row r="25" spans="1:9">
      <c r="A25" s="13" t="s">
        <v>851</v>
      </c>
      <c r="B25" s="31" t="s">
        <v>851</v>
      </c>
      <c r="C25" s="31" t="s">
        <v>10335</v>
      </c>
      <c r="D25" s="31" t="s">
        <v>10336</v>
      </c>
      <c r="E25" s="27" t="s">
        <v>608</v>
      </c>
      <c r="F25" s="27" t="s">
        <v>608</v>
      </c>
      <c r="G25" s="32">
        <v>5418</v>
      </c>
      <c r="H25" s="31" t="s">
        <v>485</v>
      </c>
      <c r="I25" s="31"/>
    </row>
    <row r="26" spans="1:9">
      <c r="A26" s="13" t="s">
        <v>851</v>
      </c>
      <c r="B26" s="31" t="s">
        <v>851</v>
      </c>
      <c r="C26" s="31" t="s">
        <v>10337</v>
      </c>
      <c r="D26" s="31" t="s">
        <v>10338</v>
      </c>
      <c r="E26" s="27" t="s">
        <v>608</v>
      </c>
      <c r="F26" s="27" t="s">
        <v>608</v>
      </c>
      <c r="G26" s="32">
        <v>5203</v>
      </c>
      <c r="H26" s="31" t="s">
        <v>122</v>
      </c>
      <c r="I26" s="31"/>
    </row>
    <row r="27" spans="1:9">
      <c r="A27" s="13" t="s">
        <v>851</v>
      </c>
      <c r="B27" s="31" t="s">
        <v>851</v>
      </c>
      <c r="C27" s="29" t="s">
        <v>10339</v>
      </c>
      <c r="D27" s="31" t="s">
        <v>10340</v>
      </c>
      <c r="E27" s="27" t="s">
        <v>608</v>
      </c>
      <c r="F27" s="27" t="s">
        <v>608</v>
      </c>
      <c r="G27" s="32">
        <v>5330</v>
      </c>
      <c r="H27" s="29" t="s">
        <v>485</v>
      </c>
      <c r="I27" s="29"/>
    </row>
    <row r="28" spans="1:9">
      <c r="A28" s="13" t="s">
        <v>851</v>
      </c>
      <c r="B28" s="31" t="s">
        <v>851</v>
      </c>
      <c r="C28" s="31" t="s">
        <v>10341</v>
      </c>
      <c r="D28" s="31" t="s">
        <v>10342</v>
      </c>
      <c r="E28" s="27" t="s">
        <v>608</v>
      </c>
      <c r="F28" s="27" t="s">
        <v>608</v>
      </c>
      <c r="G28" s="32">
        <v>4919</v>
      </c>
      <c r="H28" s="31" t="s">
        <v>359</v>
      </c>
      <c r="I28" s="31"/>
    </row>
    <row r="29" spans="1:9">
      <c r="A29" s="13" t="s">
        <v>851</v>
      </c>
      <c r="B29" s="31" t="s">
        <v>851</v>
      </c>
      <c r="C29" s="31" t="s">
        <v>10343</v>
      </c>
      <c r="D29" s="31" t="s">
        <v>10344</v>
      </c>
      <c r="E29" s="27" t="s">
        <v>608</v>
      </c>
      <c r="F29" s="27" t="s">
        <v>608</v>
      </c>
      <c r="G29" s="32">
        <v>5219</v>
      </c>
      <c r="H29" s="31" t="s">
        <v>122</v>
      </c>
      <c r="I29" s="31"/>
    </row>
    <row r="30" spans="1:9">
      <c r="A30" s="13" t="s">
        <v>851</v>
      </c>
      <c r="B30" s="31" t="s">
        <v>851</v>
      </c>
      <c r="C30" s="31" t="s">
        <v>10345</v>
      </c>
      <c r="D30" s="31" t="s">
        <v>10346</v>
      </c>
      <c r="E30" s="27" t="s">
        <v>608</v>
      </c>
      <c r="F30" s="27" t="s">
        <v>608</v>
      </c>
      <c r="G30" s="32">
        <v>5405</v>
      </c>
      <c r="H30" s="31" t="s">
        <v>359</v>
      </c>
      <c r="I30" s="31"/>
    </row>
    <row r="31" spans="1:9">
      <c r="A31" s="13" t="s">
        <v>851</v>
      </c>
      <c r="B31" s="31" t="s">
        <v>851</v>
      </c>
      <c r="C31" s="31" t="s">
        <v>10347</v>
      </c>
      <c r="D31" s="31" t="s">
        <v>10348</v>
      </c>
      <c r="E31" s="27" t="s">
        <v>608</v>
      </c>
      <c r="F31" s="27" t="s">
        <v>608</v>
      </c>
      <c r="G31" s="32">
        <v>5152</v>
      </c>
      <c r="H31" s="31" t="s">
        <v>359</v>
      </c>
      <c r="I31" s="31"/>
    </row>
    <row r="32" spans="1:9">
      <c r="A32" s="13" t="s">
        <v>851</v>
      </c>
      <c r="B32" s="31" t="s">
        <v>851</v>
      </c>
      <c r="C32" s="31" t="s">
        <v>10349</v>
      </c>
      <c r="D32" s="31" t="s">
        <v>10350</v>
      </c>
      <c r="E32" s="27" t="s">
        <v>608</v>
      </c>
      <c r="F32" s="27" t="s">
        <v>608</v>
      </c>
      <c r="G32" s="32">
        <v>5731</v>
      </c>
      <c r="H32" s="31" t="s">
        <v>460</v>
      </c>
      <c r="I32" s="31"/>
    </row>
    <row r="33" spans="1:9">
      <c r="A33" s="13" t="s">
        <v>851</v>
      </c>
      <c r="B33" s="31" t="s">
        <v>851</v>
      </c>
      <c r="C33" s="31" t="s">
        <v>10351</v>
      </c>
      <c r="D33" s="31" t="s">
        <v>10352</v>
      </c>
      <c r="E33" s="27" t="s">
        <v>608</v>
      </c>
      <c r="F33" s="27" t="s">
        <v>608</v>
      </c>
      <c r="G33" s="32">
        <v>5744</v>
      </c>
      <c r="H33" s="31" t="s">
        <v>460</v>
      </c>
      <c r="I33" s="31"/>
    </row>
    <row r="34" spans="1:9">
      <c r="A34" s="13" t="s">
        <v>851</v>
      </c>
      <c r="B34" s="31" t="s">
        <v>851</v>
      </c>
      <c r="C34" s="31" t="s">
        <v>10353</v>
      </c>
      <c r="D34" s="31" t="s">
        <v>10354</v>
      </c>
      <c r="E34" s="27" t="s">
        <v>608</v>
      </c>
      <c r="F34" s="27" t="s">
        <v>608</v>
      </c>
      <c r="G34" s="32">
        <v>5681</v>
      </c>
      <c r="H34" s="31" t="s">
        <v>485</v>
      </c>
      <c r="I34" s="31"/>
    </row>
    <row r="35" spans="1:9">
      <c r="A35" s="13" t="s">
        <v>851</v>
      </c>
      <c r="B35" s="31" t="s">
        <v>851</v>
      </c>
      <c r="C35" s="31" t="s">
        <v>10355</v>
      </c>
      <c r="D35" s="31" t="s">
        <v>10356</v>
      </c>
      <c r="E35" s="27" t="s">
        <v>608</v>
      </c>
      <c r="F35" s="27" t="s">
        <v>608</v>
      </c>
      <c r="G35" s="32">
        <v>4882</v>
      </c>
      <c r="H35" s="31" t="s">
        <v>460</v>
      </c>
      <c r="I35" s="31"/>
    </row>
    <row r="36" spans="1:9">
      <c r="A36" s="13" t="s">
        <v>851</v>
      </c>
      <c r="B36" s="31" t="s">
        <v>851</v>
      </c>
      <c r="C36" s="31" t="s">
        <v>10357</v>
      </c>
      <c r="D36" s="31" t="s">
        <v>10358</v>
      </c>
      <c r="E36" s="27" t="s">
        <v>608</v>
      </c>
      <c r="F36" s="27" t="s">
        <v>608</v>
      </c>
      <c r="G36" s="32">
        <v>4725</v>
      </c>
      <c r="H36" s="31" t="s">
        <v>460</v>
      </c>
      <c r="I36" s="31"/>
    </row>
    <row r="37" spans="1:9">
      <c r="A37" s="13" t="s">
        <v>851</v>
      </c>
      <c r="B37" s="31" t="s">
        <v>851</v>
      </c>
      <c r="C37" s="31" t="s">
        <v>10359</v>
      </c>
      <c r="D37" s="31" t="s">
        <v>10360</v>
      </c>
      <c r="E37" s="27" t="s">
        <v>608</v>
      </c>
      <c r="F37" s="27" t="s">
        <v>608</v>
      </c>
      <c r="G37" s="32">
        <v>4833</v>
      </c>
      <c r="H37" s="31" t="s">
        <v>460</v>
      </c>
      <c r="I37" s="31"/>
    </row>
    <row r="38" spans="1:9">
      <c r="A38" s="13" t="s">
        <v>851</v>
      </c>
      <c r="B38" s="31" t="s">
        <v>851</v>
      </c>
      <c r="C38" s="31" t="s">
        <v>10361</v>
      </c>
      <c r="D38" s="31" t="s">
        <v>10362</v>
      </c>
      <c r="E38" s="27" t="s">
        <v>608</v>
      </c>
      <c r="F38" s="27" t="s">
        <v>608</v>
      </c>
      <c r="G38" s="32">
        <v>5286</v>
      </c>
      <c r="H38" s="31" t="s">
        <v>485</v>
      </c>
      <c r="I38" s="31"/>
    </row>
    <row r="39" spans="1:9">
      <c r="A39" s="13" t="s">
        <v>851</v>
      </c>
      <c r="B39" s="31" t="s">
        <v>851</v>
      </c>
      <c r="C39" s="31" t="s">
        <v>10363</v>
      </c>
      <c r="D39" s="31" t="s">
        <v>10364</v>
      </c>
      <c r="E39" s="27" t="s">
        <v>608</v>
      </c>
      <c r="F39" s="27" t="s">
        <v>608</v>
      </c>
      <c r="G39" s="32">
        <v>4647</v>
      </c>
      <c r="H39" s="31" t="s">
        <v>460</v>
      </c>
      <c r="I39" s="31"/>
    </row>
    <row r="40" spans="1:9">
      <c r="A40" s="13" t="s">
        <v>851</v>
      </c>
      <c r="B40" s="31" t="s">
        <v>851</v>
      </c>
      <c r="C40" s="31" t="s">
        <v>10365</v>
      </c>
      <c r="D40" s="31" t="s">
        <v>10366</v>
      </c>
      <c r="E40" s="27" t="s">
        <v>608</v>
      </c>
      <c r="F40" s="27" t="s">
        <v>608</v>
      </c>
      <c r="G40" s="32">
        <v>4597</v>
      </c>
      <c r="H40" s="31" t="s">
        <v>482</v>
      </c>
      <c r="I40" s="31"/>
    </row>
    <row r="41" spans="1:9">
      <c r="A41" s="13" t="s">
        <v>851</v>
      </c>
      <c r="B41" s="31" t="s">
        <v>851</v>
      </c>
      <c r="C41" s="31" t="s">
        <v>10367</v>
      </c>
      <c r="D41" s="31" t="s">
        <v>10368</v>
      </c>
      <c r="E41" s="27" t="s">
        <v>608</v>
      </c>
      <c r="F41" s="27" t="s">
        <v>608</v>
      </c>
      <c r="G41" s="32">
        <v>4789</v>
      </c>
      <c r="H41" s="31" t="s">
        <v>485</v>
      </c>
      <c r="I41" s="31"/>
    </row>
    <row r="42" spans="1:9">
      <c r="A42" s="13" t="s">
        <v>851</v>
      </c>
      <c r="B42" s="31" t="s">
        <v>851</v>
      </c>
      <c r="C42" s="31" t="s">
        <v>10369</v>
      </c>
      <c r="D42" s="31" t="s">
        <v>10370</v>
      </c>
      <c r="E42" s="27" t="s">
        <v>608</v>
      </c>
      <c r="F42" s="27" t="s">
        <v>608</v>
      </c>
      <c r="G42" s="32">
        <v>5667</v>
      </c>
      <c r="H42" s="31" t="s">
        <v>485</v>
      </c>
      <c r="I42" s="31"/>
    </row>
    <row r="43" spans="1:9">
      <c r="A43" s="13" t="s">
        <v>851</v>
      </c>
      <c r="B43" s="31" t="s">
        <v>851</v>
      </c>
      <c r="C43" s="31" t="s">
        <v>10371</v>
      </c>
      <c r="D43" s="31" t="s">
        <v>10372</v>
      </c>
      <c r="E43" s="27" t="s">
        <v>608</v>
      </c>
      <c r="F43" s="27" t="s">
        <v>608</v>
      </c>
      <c r="G43" s="32">
        <v>5258</v>
      </c>
      <c r="H43" s="31" t="s">
        <v>528</v>
      </c>
      <c r="I43" s="31"/>
    </row>
    <row r="44" spans="1:9">
      <c r="A44" s="13" t="s">
        <v>851</v>
      </c>
      <c r="B44" s="31" t="s">
        <v>851</v>
      </c>
      <c r="C44" s="31" t="s">
        <v>10373</v>
      </c>
      <c r="D44" s="31" t="s">
        <v>10374</v>
      </c>
      <c r="E44" s="27" t="s">
        <v>608</v>
      </c>
      <c r="F44" s="27" t="s">
        <v>608</v>
      </c>
      <c r="G44" s="32">
        <v>4675</v>
      </c>
      <c r="H44" s="31" t="s">
        <v>482</v>
      </c>
      <c r="I44" s="31"/>
    </row>
    <row r="45" spans="1:9">
      <c r="A45" s="13" t="s">
        <v>851</v>
      </c>
      <c r="B45" s="31" t="s">
        <v>851</v>
      </c>
      <c r="C45" s="31" t="s">
        <v>10375</v>
      </c>
      <c r="D45" s="31" t="s">
        <v>10376</v>
      </c>
      <c r="E45" s="27" t="s">
        <v>608</v>
      </c>
      <c r="F45" s="27" t="s">
        <v>608</v>
      </c>
      <c r="G45" s="32">
        <v>5599</v>
      </c>
      <c r="H45" s="31" t="s">
        <v>482</v>
      </c>
      <c r="I45" s="31"/>
    </row>
    <row r="46" spans="1:9">
      <c r="A46" s="13" t="s">
        <v>851</v>
      </c>
      <c r="B46" s="31" t="s">
        <v>851</v>
      </c>
      <c r="C46" s="31" t="s">
        <v>10377</v>
      </c>
      <c r="D46" s="31" t="s">
        <v>10378</v>
      </c>
      <c r="E46" s="27" t="s">
        <v>608</v>
      </c>
      <c r="F46" s="27" t="s">
        <v>608</v>
      </c>
      <c r="G46" s="32">
        <v>5119</v>
      </c>
      <c r="H46" s="31" t="s">
        <v>482</v>
      </c>
      <c r="I46" s="31"/>
    </row>
    <row r="47" spans="1:9">
      <c r="A47" s="13" t="s">
        <v>851</v>
      </c>
      <c r="B47" s="31" t="s">
        <v>851</v>
      </c>
      <c r="C47" s="31" t="s">
        <v>10379</v>
      </c>
      <c r="D47" s="31" t="s">
        <v>10380</v>
      </c>
      <c r="E47" s="27" t="s">
        <v>608</v>
      </c>
      <c r="F47" s="27" t="s">
        <v>608</v>
      </c>
      <c r="G47" s="32">
        <v>5230</v>
      </c>
      <c r="H47" s="31" t="s">
        <v>359</v>
      </c>
      <c r="I47" s="31"/>
    </row>
    <row r="48" spans="1:9">
      <c r="A48" s="13" t="s">
        <v>851</v>
      </c>
      <c r="B48" s="31" t="s">
        <v>851</v>
      </c>
      <c r="C48" s="31" t="s">
        <v>10381</v>
      </c>
      <c r="D48" s="31" t="s">
        <v>10382</v>
      </c>
      <c r="E48" s="27" t="s">
        <v>608</v>
      </c>
      <c r="F48" s="27" t="s">
        <v>608</v>
      </c>
      <c r="G48" s="32">
        <v>5205</v>
      </c>
      <c r="H48" s="31" t="s">
        <v>528</v>
      </c>
      <c r="I48" s="31"/>
    </row>
    <row r="49" spans="1:9">
      <c r="A49" s="13" t="s">
        <v>851</v>
      </c>
      <c r="B49" s="31" t="s">
        <v>851</v>
      </c>
      <c r="C49" s="31" t="s">
        <v>10383</v>
      </c>
      <c r="D49" s="31" t="s">
        <v>10384</v>
      </c>
      <c r="E49" s="27" t="s">
        <v>608</v>
      </c>
      <c r="F49" s="27" t="s">
        <v>608</v>
      </c>
      <c r="G49" s="32">
        <v>5124</v>
      </c>
      <c r="H49" s="31" t="s">
        <v>482</v>
      </c>
      <c r="I49" s="31"/>
    </row>
    <row r="50" spans="1:9">
      <c r="A50" s="13" t="s">
        <v>851</v>
      </c>
      <c r="B50" s="31" t="s">
        <v>851</v>
      </c>
      <c r="C50" s="31" t="s">
        <v>10385</v>
      </c>
      <c r="D50" s="31" t="s">
        <v>10386</v>
      </c>
      <c r="E50" s="27" t="s">
        <v>608</v>
      </c>
      <c r="F50" s="27" t="s">
        <v>608</v>
      </c>
      <c r="G50" s="32">
        <v>4720</v>
      </c>
      <c r="H50" s="31" t="s">
        <v>485</v>
      </c>
      <c r="I50" s="31"/>
    </row>
    <row r="51" spans="1:9">
      <c r="A51" s="13" t="s">
        <v>851</v>
      </c>
      <c r="B51" s="31" t="s">
        <v>851</v>
      </c>
      <c r="C51" s="31" t="s">
        <v>10387</v>
      </c>
      <c r="D51" s="31" t="s">
        <v>10388</v>
      </c>
      <c r="E51" s="27" t="s">
        <v>608</v>
      </c>
      <c r="F51" s="27" t="s">
        <v>608</v>
      </c>
      <c r="G51" s="32">
        <v>4755</v>
      </c>
      <c r="H51" s="31" t="s">
        <v>485</v>
      </c>
      <c r="I51" s="31"/>
    </row>
    <row r="52" spans="1:9">
      <c r="A52" s="13" t="s">
        <v>851</v>
      </c>
      <c r="B52" s="31" t="s">
        <v>851</v>
      </c>
      <c r="C52" s="31" t="s">
        <v>10389</v>
      </c>
      <c r="D52" s="31" t="s">
        <v>10390</v>
      </c>
      <c r="E52" s="27" t="s">
        <v>608</v>
      </c>
      <c r="F52" s="27" t="s">
        <v>608</v>
      </c>
      <c r="G52" s="32">
        <v>4920</v>
      </c>
      <c r="H52" s="31" t="s">
        <v>122</v>
      </c>
      <c r="I52" s="31" t="b">
        <v>1</v>
      </c>
    </row>
    <row r="53" spans="1:9">
      <c r="A53" s="13" t="s">
        <v>851</v>
      </c>
      <c r="B53" s="31" t="s">
        <v>851</v>
      </c>
      <c r="C53" s="31" t="s">
        <v>10389</v>
      </c>
      <c r="D53" s="31" t="s">
        <v>10390</v>
      </c>
      <c r="E53" s="27" t="s">
        <v>608</v>
      </c>
      <c r="F53" s="27" t="s">
        <v>608</v>
      </c>
      <c r="G53" s="32">
        <v>27</v>
      </c>
      <c r="H53" s="31" t="s">
        <v>528</v>
      </c>
      <c r="I53" s="31" t="b">
        <v>1</v>
      </c>
    </row>
    <row r="54" spans="1:9">
      <c r="A54" s="13" t="s">
        <v>851</v>
      </c>
      <c r="B54" s="31" t="s">
        <v>851</v>
      </c>
      <c r="C54" s="31" t="s">
        <v>10391</v>
      </c>
      <c r="D54" s="31" t="s">
        <v>10392</v>
      </c>
      <c r="E54" s="27" t="s">
        <v>608</v>
      </c>
      <c r="F54" s="27" t="s">
        <v>608</v>
      </c>
      <c r="G54" s="32">
        <v>4942</v>
      </c>
      <c r="H54" s="31" t="s">
        <v>122</v>
      </c>
      <c r="I54" s="31"/>
    </row>
    <row r="55" spans="1:9">
      <c r="A55" s="13" t="s">
        <v>851</v>
      </c>
      <c r="B55" s="31" t="s">
        <v>851</v>
      </c>
      <c r="C55" s="31" t="s">
        <v>10393</v>
      </c>
      <c r="D55" s="31" t="s">
        <v>10394</v>
      </c>
      <c r="E55" s="27" t="s">
        <v>608</v>
      </c>
      <c r="F55" s="27" t="s">
        <v>608</v>
      </c>
      <c r="G55" s="32">
        <v>5534</v>
      </c>
      <c r="H55" s="31" t="s">
        <v>485</v>
      </c>
      <c r="I55" s="31"/>
    </row>
    <row r="56" spans="1:9">
      <c r="A56" s="13" t="s">
        <v>851</v>
      </c>
      <c r="B56" s="31" t="s">
        <v>851</v>
      </c>
      <c r="C56" s="31" t="s">
        <v>10395</v>
      </c>
      <c r="D56" s="31" t="s">
        <v>10396</v>
      </c>
      <c r="E56" s="27" t="s">
        <v>608</v>
      </c>
      <c r="F56" s="27" t="s">
        <v>608</v>
      </c>
      <c r="G56" s="32">
        <v>4600</v>
      </c>
      <c r="H56" s="31" t="s">
        <v>359</v>
      </c>
      <c r="I56" s="31"/>
    </row>
    <row r="57" spans="1:9">
      <c r="A57" s="13" t="s">
        <v>851</v>
      </c>
      <c r="B57" s="31" t="s">
        <v>851</v>
      </c>
      <c r="C57" s="31" t="s">
        <v>10397</v>
      </c>
      <c r="D57" s="31" t="s">
        <v>10398</v>
      </c>
      <c r="E57" s="27" t="s">
        <v>608</v>
      </c>
      <c r="F57" s="27" t="s">
        <v>608</v>
      </c>
      <c r="G57" s="32">
        <v>5204</v>
      </c>
      <c r="H57" s="31" t="s">
        <v>528</v>
      </c>
      <c r="I57" s="31"/>
    </row>
    <row r="58" spans="1:9">
      <c r="A58" s="13" t="s">
        <v>851</v>
      </c>
      <c r="B58" s="31" t="s">
        <v>851</v>
      </c>
      <c r="C58" s="31" t="s">
        <v>10399</v>
      </c>
      <c r="D58" s="31" t="s">
        <v>10400</v>
      </c>
      <c r="E58" s="27" t="s">
        <v>608</v>
      </c>
      <c r="F58" s="27" t="s">
        <v>608</v>
      </c>
      <c r="G58" s="32">
        <v>5565</v>
      </c>
      <c r="H58" s="31" t="s">
        <v>460</v>
      </c>
      <c r="I58" s="31"/>
    </row>
    <row r="59" spans="1:9">
      <c r="A59" s="13" t="s">
        <v>851</v>
      </c>
      <c r="B59" s="31" t="s">
        <v>851</v>
      </c>
      <c r="C59" s="31" t="s">
        <v>10401</v>
      </c>
      <c r="D59" s="31" t="s">
        <v>10402</v>
      </c>
      <c r="E59" s="27" t="s">
        <v>608</v>
      </c>
      <c r="F59" s="27" t="s">
        <v>608</v>
      </c>
      <c r="G59" s="32">
        <v>4841</v>
      </c>
      <c r="H59" s="31" t="s">
        <v>122</v>
      </c>
      <c r="I59" s="31"/>
    </row>
    <row r="60" spans="1:9">
      <c r="A60" s="13" t="s">
        <v>851</v>
      </c>
      <c r="B60" s="31" t="s">
        <v>851</v>
      </c>
      <c r="C60" s="31" t="s">
        <v>10403</v>
      </c>
      <c r="D60" s="31" t="s">
        <v>10404</v>
      </c>
      <c r="E60" s="27" t="s">
        <v>608</v>
      </c>
      <c r="F60" s="27" t="s">
        <v>608</v>
      </c>
      <c r="G60" s="32">
        <v>4705</v>
      </c>
      <c r="H60" s="31" t="s">
        <v>122</v>
      </c>
      <c r="I60" s="31"/>
    </row>
    <row r="61" spans="1:9">
      <c r="A61" s="13" t="s">
        <v>851</v>
      </c>
      <c r="B61" s="31" t="s">
        <v>851</v>
      </c>
      <c r="C61" s="31" t="s">
        <v>10405</v>
      </c>
      <c r="D61" s="31" t="s">
        <v>10406</v>
      </c>
      <c r="E61" s="27" t="s">
        <v>608</v>
      </c>
      <c r="F61" s="27" t="s">
        <v>608</v>
      </c>
      <c r="G61" s="32">
        <v>4851</v>
      </c>
      <c r="H61" s="31" t="s">
        <v>122</v>
      </c>
      <c r="I61" s="31"/>
    </row>
    <row r="62" spans="1:9">
      <c r="A62" s="13" t="s">
        <v>851</v>
      </c>
      <c r="B62" s="31" t="s">
        <v>851</v>
      </c>
      <c r="C62" s="31" t="s">
        <v>10407</v>
      </c>
      <c r="D62" s="31" t="s">
        <v>10408</v>
      </c>
      <c r="E62" s="27" t="s">
        <v>608</v>
      </c>
      <c r="F62" s="27" t="s">
        <v>608</v>
      </c>
      <c r="G62" s="32">
        <v>5266</v>
      </c>
      <c r="H62" s="31" t="s">
        <v>482</v>
      </c>
      <c r="I62" s="31"/>
    </row>
    <row r="63" spans="1:9">
      <c r="A63" s="13" t="s">
        <v>851</v>
      </c>
      <c r="B63" s="31" t="s">
        <v>851</v>
      </c>
      <c r="C63" s="31" t="s">
        <v>10409</v>
      </c>
      <c r="D63" s="31" t="s">
        <v>10410</v>
      </c>
      <c r="E63" s="27" t="s">
        <v>608</v>
      </c>
      <c r="F63" s="27" t="s">
        <v>608</v>
      </c>
      <c r="G63" s="32">
        <v>5198</v>
      </c>
      <c r="H63" s="31" t="s">
        <v>460</v>
      </c>
      <c r="I63" s="31"/>
    </row>
    <row r="64" spans="1:9">
      <c r="A64" s="13" t="s">
        <v>851</v>
      </c>
      <c r="B64" s="31" t="s">
        <v>851</v>
      </c>
      <c r="C64" s="31" t="s">
        <v>10411</v>
      </c>
      <c r="D64" s="31" t="s">
        <v>10412</v>
      </c>
      <c r="E64" s="27" t="s">
        <v>608</v>
      </c>
      <c r="F64" s="27" t="s">
        <v>608</v>
      </c>
      <c r="G64" s="32">
        <v>4999</v>
      </c>
      <c r="H64" s="31" t="s">
        <v>460</v>
      </c>
      <c r="I64" s="31"/>
    </row>
    <row r="65" spans="1:9">
      <c r="A65" s="13" t="s">
        <v>851</v>
      </c>
      <c r="B65" s="31" t="s">
        <v>851</v>
      </c>
      <c r="C65" s="31" t="s">
        <v>10413</v>
      </c>
      <c r="D65" s="31" t="s">
        <v>10414</v>
      </c>
      <c r="E65" s="27" t="s">
        <v>608</v>
      </c>
      <c r="F65" s="27" t="s">
        <v>608</v>
      </c>
      <c r="G65" s="32">
        <v>4754</v>
      </c>
      <c r="H65" s="31" t="s">
        <v>460</v>
      </c>
      <c r="I65" s="31"/>
    </row>
    <row r="66" spans="1:9">
      <c r="A66" s="13" t="s">
        <v>851</v>
      </c>
      <c r="B66" s="31" t="s">
        <v>851</v>
      </c>
      <c r="C66" s="31" t="s">
        <v>10415</v>
      </c>
      <c r="D66" s="31" t="s">
        <v>10416</v>
      </c>
      <c r="E66" s="27" t="s">
        <v>608</v>
      </c>
      <c r="F66" s="27" t="s">
        <v>608</v>
      </c>
      <c r="G66" s="32">
        <v>5242</v>
      </c>
      <c r="H66" s="31" t="s">
        <v>122</v>
      </c>
      <c r="I66" s="31"/>
    </row>
    <row r="67" spans="1:9">
      <c r="A67" s="13" t="s">
        <v>851</v>
      </c>
      <c r="B67" s="31" t="s">
        <v>851</v>
      </c>
      <c r="C67" s="31" t="s">
        <v>10417</v>
      </c>
      <c r="D67" s="31" t="s">
        <v>10418</v>
      </c>
      <c r="E67" s="27" t="s">
        <v>608</v>
      </c>
      <c r="F67" s="27" t="s">
        <v>608</v>
      </c>
      <c r="G67" s="32">
        <v>5135</v>
      </c>
      <c r="H67" s="31" t="s">
        <v>482</v>
      </c>
      <c r="I67" s="31"/>
    </row>
    <row r="68" spans="1:9">
      <c r="A68" s="13" t="s">
        <v>851</v>
      </c>
      <c r="B68" s="31" t="s">
        <v>851</v>
      </c>
      <c r="C68" s="31" t="s">
        <v>10419</v>
      </c>
      <c r="D68" s="31" t="s">
        <v>10420</v>
      </c>
      <c r="E68" s="27" t="s">
        <v>608</v>
      </c>
      <c r="F68" s="27" t="s">
        <v>608</v>
      </c>
      <c r="G68" s="32">
        <v>5124</v>
      </c>
      <c r="H68" s="31" t="s">
        <v>482</v>
      </c>
      <c r="I68" s="31"/>
    </row>
    <row r="69" spans="1:9">
      <c r="A69" s="13" t="s">
        <v>851</v>
      </c>
      <c r="B69" s="31" t="s">
        <v>851</v>
      </c>
      <c r="C69" s="31" t="s">
        <v>10421</v>
      </c>
      <c r="D69" s="31" t="s">
        <v>10422</v>
      </c>
      <c r="E69" s="27" t="s">
        <v>608</v>
      </c>
      <c r="F69" s="27" t="s">
        <v>608</v>
      </c>
      <c r="G69" s="32">
        <v>5091</v>
      </c>
      <c r="H69" s="31" t="s">
        <v>482</v>
      </c>
      <c r="I69" s="31"/>
    </row>
    <row r="70" spans="1:9">
      <c r="A70" s="13" t="s">
        <v>851</v>
      </c>
      <c r="B70" s="31" t="s">
        <v>851</v>
      </c>
      <c r="C70" s="31" t="s">
        <v>10423</v>
      </c>
      <c r="D70" s="31" t="s">
        <v>10424</v>
      </c>
      <c r="E70" s="27" t="s">
        <v>608</v>
      </c>
      <c r="F70" s="27" t="s">
        <v>608</v>
      </c>
      <c r="G70" s="32">
        <v>5119</v>
      </c>
      <c r="H70" s="31" t="s">
        <v>482</v>
      </c>
      <c r="I70" s="31"/>
    </row>
    <row r="71" spans="1:9">
      <c r="A71" s="13" t="s">
        <v>851</v>
      </c>
      <c r="B71" s="31" t="s">
        <v>851</v>
      </c>
      <c r="C71" s="31" t="s">
        <v>10425</v>
      </c>
      <c r="D71" s="31" t="s">
        <v>10426</v>
      </c>
      <c r="E71" s="27" t="s">
        <v>608</v>
      </c>
      <c r="F71" s="27" t="s">
        <v>608</v>
      </c>
      <c r="G71" s="32">
        <v>5159</v>
      </c>
      <c r="H71" s="31" t="s">
        <v>460</v>
      </c>
      <c r="I71" s="31"/>
    </row>
    <row r="72" spans="1:9">
      <c r="A72" s="13" t="s">
        <v>851</v>
      </c>
      <c r="B72" s="31" t="s">
        <v>851</v>
      </c>
      <c r="C72" s="31" t="s">
        <v>10427</v>
      </c>
      <c r="D72" s="31" t="s">
        <v>10428</v>
      </c>
      <c r="E72" s="27" t="s">
        <v>608</v>
      </c>
      <c r="F72" s="27" t="s">
        <v>608</v>
      </c>
      <c r="G72" s="32">
        <v>4736</v>
      </c>
      <c r="H72" s="31" t="s">
        <v>359</v>
      </c>
      <c r="I72" s="31"/>
    </row>
    <row r="73" spans="1:9">
      <c r="A73" s="13" t="s">
        <v>851</v>
      </c>
      <c r="B73" s="31" t="s">
        <v>851</v>
      </c>
      <c r="C73" s="31" t="s">
        <v>10429</v>
      </c>
      <c r="D73" s="31" t="s">
        <v>10430</v>
      </c>
      <c r="E73" s="27" t="s">
        <v>608</v>
      </c>
      <c r="F73" s="27" t="s">
        <v>608</v>
      </c>
      <c r="G73" s="32">
        <v>4595</v>
      </c>
      <c r="H73" s="31" t="s">
        <v>482</v>
      </c>
      <c r="I73" s="31"/>
    </row>
    <row r="74" spans="1:9">
      <c r="A74" s="13" t="s">
        <v>851</v>
      </c>
      <c r="B74" s="31" t="s">
        <v>851</v>
      </c>
      <c r="C74" s="31" t="s">
        <v>10431</v>
      </c>
      <c r="D74" s="31" t="s">
        <v>10432</v>
      </c>
      <c r="E74" s="27" t="s">
        <v>608</v>
      </c>
      <c r="F74" s="27" t="s">
        <v>608</v>
      </c>
      <c r="G74" s="32">
        <v>5765</v>
      </c>
      <c r="H74" s="31" t="s">
        <v>482</v>
      </c>
      <c r="I74" s="31"/>
    </row>
    <row r="75" spans="1:9">
      <c r="A75" s="13" t="s">
        <v>851</v>
      </c>
      <c r="B75" s="31" t="s">
        <v>851</v>
      </c>
      <c r="C75" s="31" t="s">
        <v>10433</v>
      </c>
      <c r="D75" s="31" t="s">
        <v>10434</v>
      </c>
      <c r="E75" s="27" t="s">
        <v>608</v>
      </c>
      <c r="F75" s="27" t="s">
        <v>608</v>
      </c>
      <c r="G75" s="32">
        <v>4808</v>
      </c>
      <c r="H75" s="31" t="s">
        <v>528</v>
      </c>
      <c r="I75" s="31"/>
    </row>
    <row r="76" spans="1:9">
      <c r="A76" s="13" t="s">
        <v>851</v>
      </c>
      <c r="B76" s="31" t="s">
        <v>851</v>
      </c>
      <c r="C76" s="31" t="s">
        <v>10435</v>
      </c>
      <c r="D76" s="31" t="s">
        <v>10436</v>
      </c>
      <c r="E76" s="27" t="s">
        <v>608</v>
      </c>
      <c r="F76" s="27" t="s">
        <v>608</v>
      </c>
      <c r="G76" s="32">
        <v>4920</v>
      </c>
      <c r="H76" s="31" t="s">
        <v>485</v>
      </c>
      <c r="I76" s="31"/>
    </row>
    <row r="77" spans="1:9">
      <c r="A77" s="13" t="s">
        <v>851</v>
      </c>
      <c r="B77" s="31" t="s">
        <v>851</v>
      </c>
      <c r="C77" s="31" t="s">
        <v>10437</v>
      </c>
      <c r="D77" s="31" t="s">
        <v>10438</v>
      </c>
      <c r="E77" s="27" t="s">
        <v>608</v>
      </c>
      <c r="F77" s="27" t="s">
        <v>608</v>
      </c>
      <c r="G77" s="32">
        <v>4706</v>
      </c>
      <c r="H77" s="31" t="s">
        <v>485</v>
      </c>
      <c r="I77" s="31"/>
    </row>
    <row r="78" spans="1:9">
      <c r="A78" s="13" t="s">
        <v>851</v>
      </c>
      <c r="B78" s="31" t="s">
        <v>851</v>
      </c>
      <c r="C78" s="31" t="s">
        <v>10439</v>
      </c>
      <c r="D78" s="31" t="s">
        <v>10440</v>
      </c>
      <c r="E78" s="27" t="s">
        <v>608</v>
      </c>
      <c r="F78" s="27" t="s">
        <v>608</v>
      </c>
      <c r="G78" s="32">
        <v>4644</v>
      </c>
      <c r="H78" s="31" t="s">
        <v>482</v>
      </c>
      <c r="I78" s="31" t="b">
        <v>1</v>
      </c>
    </row>
    <row r="79" spans="1:9">
      <c r="A79" s="13" t="s">
        <v>851</v>
      </c>
      <c r="B79" s="31" t="s">
        <v>851</v>
      </c>
      <c r="C79" s="31" t="s">
        <v>10439</v>
      </c>
      <c r="D79" s="31" t="s">
        <v>10440</v>
      </c>
      <c r="E79" s="27" t="s">
        <v>608</v>
      </c>
      <c r="F79" s="27" t="s">
        <v>608</v>
      </c>
      <c r="G79" s="32">
        <v>12</v>
      </c>
      <c r="H79" s="31" t="s">
        <v>528</v>
      </c>
      <c r="I79" s="31" t="b">
        <v>1</v>
      </c>
    </row>
    <row r="80" spans="1:9">
      <c r="A80" s="13" t="s">
        <v>851</v>
      </c>
      <c r="B80" s="31" t="s">
        <v>851</v>
      </c>
      <c r="C80" s="31" t="s">
        <v>10441</v>
      </c>
      <c r="D80" s="31" t="s">
        <v>10442</v>
      </c>
      <c r="E80" s="27" t="s">
        <v>608</v>
      </c>
      <c r="F80" s="27" t="s">
        <v>608</v>
      </c>
      <c r="G80" s="32">
        <v>44</v>
      </c>
      <c r="H80" s="31" t="s">
        <v>482</v>
      </c>
      <c r="I80" s="31" t="b">
        <v>1</v>
      </c>
    </row>
    <row r="81" spans="1:9">
      <c r="A81" s="13" t="s">
        <v>851</v>
      </c>
      <c r="B81" s="31" t="s">
        <v>851</v>
      </c>
      <c r="C81" s="31" t="s">
        <v>10441</v>
      </c>
      <c r="D81" s="31" t="s">
        <v>10442</v>
      </c>
      <c r="E81" s="27" t="s">
        <v>608</v>
      </c>
      <c r="F81" s="27" t="s">
        <v>608</v>
      </c>
      <c r="G81" s="32">
        <v>5454</v>
      </c>
      <c r="H81" s="31" t="s">
        <v>528</v>
      </c>
      <c r="I81" s="31" t="b">
        <v>1</v>
      </c>
    </row>
    <row r="82" spans="1:9">
      <c r="A82" s="13" t="s">
        <v>851</v>
      </c>
      <c r="B82" s="31" t="s">
        <v>851</v>
      </c>
      <c r="C82" s="31" t="s">
        <v>10443</v>
      </c>
      <c r="D82" s="31" t="s">
        <v>10444</v>
      </c>
      <c r="E82" s="27" t="s">
        <v>608</v>
      </c>
      <c r="F82" s="27" t="s">
        <v>608</v>
      </c>
      <c r="G82" s="32">
        <v>5269</v>
      </c>
      <c r="H82" s="31" t="s">
        <v>482</v>
      </c>
      <c r="I82" s="31"/>
    </row>
    <row r="83" spans="1:9">
      <c r="A83" s="13" t="s">
        <v>851</v>
      </c>
      <c r="B83" s="31" t="s">
        <v>851</v>
      </c>
      <c r="C83" s="31" t="s">
        <v>10445</v>
      </c>
      <c r="D83" s="31" t="s">
        <v>10446</v>
      </c>
      <c r="E83" s="27" t="s">
        <v>608</v>
      </c>
      <c r="F83" s="27" t="s">
        <v>608</v>
      </c>
      <c r="G83" s="32">
        <v>5138</v>
      </c>
      <c r="H83" s="31" t="s">
        <v>359</v>
      </c>
      <c r="I83" s="31"/>
    </row>
    <row r="84" spans="1:9">
      <c r="A84" s="13" t="s">
        <v>851</v>
      </c>
      <c r="B84" s="31" t="s">
        <v>851</v>
      </c>
      <c r="C84" s="31" t="s">
        <v>10447</v>
      </c>
      <c r="D84" s="31" t="s">
        <v>10448</v>
      </c>
      <c r="E84" s="27" t="s">
        <v>608</v>
      </c>
      <c r="F84" s="27" t="s">
        <v>608</v>
      </c>
      <c r="G84" s="32">
        <v>5309</v>
      </c>
      <c r="H84" s="31" t="s">
        <v>359</v>
      </c>
      <c r="I84" s="31"/>
    </row>
    <row r="85" spans="1:9">
      <c r="A85" s="13" t="s">
        <v>851</v>
      </c>
      <c r="B85" s="31" t="s">
        <v>851</v>
      </c>
      <c r="C85" s="31" t="s">
        <v>10449</v>
      </c>
      <c r="D85" s="31" t="s">
        <v>10450</v>
      </c>
      <c r="E85" s="27" t="s">
        <v>608</v>
      </c>
      <c r="F85" s="27" t="s">
        <v>608</v>
      </c>
      <c r="G85" s="32">
        <v>3869</v>
      </c>
      <c r="H85" s="31" t="s">
        <v>528</v>
      </c>
      <c r="I85" s="31"/>
    </row>
    <row r="86" spans="1:9">
      <c r="A86" s="13" t="s">
        <v>851</v>
      </c>
      <c r="B86" s="31" t="s">
        <v>851</v>
      </c>
      <c r="C86" s="31" t="s">
        <v>10451</v>
      </c>
      <c r="D86" s="31" t="s">
        <v>10452</v>
      </c>
      <c r="E86" s="27" t="s">
        <v>608</v>
      </c>
      <c r="F86" s="27" t="s">
        <v>608</v>
      </c>
      <c r="G86" s="32">
        <v>4956</v>
      </c>
      <c r="H86" s="31" t="s">
        <v>460</v>
      </c>
      <c r="I86" s="31"/>
    </row>
    <row r="87" spans="1:9">
      <c r="A87" s="13" t="s">
        <v>851</v>
      </c>
      <c r="B87" s="31" t="s">
        <v>851</v>
      </c>
      <c r="C87" s="31" t="s">
        <v>10453</v>
      </c>
      <c r="D87" s="31" t="s">
        <v>10454</v>
      </c>
      <c r="E87" s="27" t="s">
        <v>608</v>
      </c>
      <c r="F87" s="27" t="s">
        <v>608</v>
      </c>
      <c r="G87" s="32">
        <v>4512</v>
      </c>
      <c r="H87" s="31" t="s">
        <v>528</v>
      </c>
      <c r="I87" s="31"/>
    </row>
    <row r="88" spans="1:9">
      <c r="A88" s="13" t="s">
        <v>851</v>
      </c>
      <c r="B88" s="31" t="s">
        <v>851</v>
      </c>
      <c r="C88" s="31" t="s">
        <v>10455</v>
      </c>
      <c r="D88" s="31" t="s">
        <v>10456</v>
      </c>
      <c r="E88" s="27" t="s">
        <v>608</v>
      </c>
      <c r="F88" s="27" t="s">
        <v>608</v>
      </c>
      <c r="G88" s="32">
        <v>5121</v>
      </c>
      <c r="H88" s="31" t="s">
        <v>528</v>
      </c>
      <c r="I88" s="31"/>
    </row>
    <row r="89" spans="1:9">
      <c r="A89" s="13" t="s">
        <v>851</v>
      </c>
      <c r="B89" s="31" t="s">
        <v>851</v>
      </c>
      <c r="C89" s="31" t="s">
        <v>10457</v>
      </c>
      <c r="D89" s="31" t="s">
        <v>10458</v>
      </c>
      <c r="E89" s="27" t="s">
        <v>608</v>
      </c>
      <c r="F89" s="27" t="s">
        <v>608</v>
      </c>
      <c r="G89" s="32">
        <v>4694</v>
      </c>
      <c r="H89" s="31" t="s">
        <v>528</v>
      </c>
      <c r="I89" s="31"/>
    </row>
    <row r="90" spans="1:9">
      <c r="A90" s="13" t="s">
        <v>851</v>
      </c>
      <c r="B90" s="31" t="s">
        <v>851</v>
      </c>
      <c r="C90" s="31" t="s">
        <v>10459</v>
      </c>
      <c r="D90" s="31" t="s">
        <v>10460</v>
      </c>
      <c r="E90" s="27" t="s">
        <v>608</v>
      </c>
      <c r="F90" s="27" t="s">
        <v>608</v>
      </c>
      <c r="G90" s="32">
        <v>5042</v>
      </c>
      <c r="H90" s="31" t="s">
        <v>359</v>
      </c>
      <c r="I90" s="31"/>
    </row>
    <row r="91" spans="1:9">
      <c r="A91" s="13" t="s">
        <v>851</v>
      </c>
      <c r="B91" s="31" t="s">
        <v>851</v>
      </c>
      <c r="C91" s="31" t="s">
        <v>10461</v>
      </c>
      <c r="D91" s="31" t="s">
        <v>10462</v>
      </c>
      <c r="E91" s="27" t="s">
        <v>608</v>
      </c>
      <c r="F91" s="27" t="s">
        <v>608</v>
      </c>
      <c r="G91" s="32">
        <v>5316</v>
      </c>
      <c r="H91" s="31" t="s">
        <v>359</v>
      </c>
      <c r="I91" s="31"/>
    </row>
    <row r="92" spans="1:9">
      <c r="A92" s="13" t="s">
        <v>851</v>
      </c>
      <c r="B92" s="31" t="s">
        <v>852</v>
      </c>
      <c r="C92" s="31" t="s">
        <v>10463</v>
      </c>
      <c r="D92" s="31" t="s">
        <v>10464</v>
      </c>
      <c r="E92" s="27">
        <v>73</v>
      </c>
      <c r="F92" s="27" t="s">
        <v>608</v>
      </c>
      <c r="G92" s="32">
        <v>74</v>
      </c>
      <c r="H92" s="31" t="s">
        <v>485</v>
      </c>
      <c r="I92" s="31"/>
    </row>
    <row r="93" spans="1:9">
      <c r="A93" s="13" t="s">
        <v>851</v>
      </c>
      <c r="B93" s="31" t="s">
        <v>852</v>
      </c>
      <c r="C93" s="31" t="s">
        <v>10465</v>
      </c>
      <c r="D93" s="31" t="s">
        <v>10466</v>
      </c>
      <c r="E93" s="27">
        <v>66</v>
      </c>
      <c r="F93" s="27" t="s">
        <v>608</v>
      </c>
      <c r="G93" s="32">
        <v>62</v>
      </c>
      <c r="H93" s="31" t="s">
        <v>485</v>
      </c>
      <c r="I93" s="31"/>
    </row>
    <row r="94" spans="1:9">
      <c r="A94" s="13" t="s">
        <v>851</v>
      </c>
      <c r="B94" s="31" t="s">
        <v>852</v>
      </c>
      <c r="C94" s="31" t="s">
        <v>10467</v>
      </c>
      <c r="D94" s="31" t="s">
        <v>10468</v>
      </c>
      <c r="E94" s="27">
        <v>112</v>
      </c>
      <c r="F94" s="27" t="s">
        <v>608</v>
      </c>
      <c r="G94" s="32">
        <v>106</v>
      </c>
      <c r="H94" s="31" t="s">
        <v>485</v>
      </c>
      <c r="I94" s="31"/>
    </row>
    <row r="95" spans="1:9">
      <c r="A95" s="13" t="s">
        <v>851</v>
      </c>
      <c r="B95" s="31" t="s">
        <v>852</v>
      </c>
      <c r="C95" s="31" t="s">
        <v>1682</v>
      </c>
      <c r="D95" s="31" t="s">
        <v>10469</v>
      </c>
      <c r="E95" s="27">
        <v>1290</v>
      </c>
      <c r="F95" s="27" t="s">
        <v>608</v>
      </c>
      <c r="G95" s="32">
        <v>1188</v>
      </c>
      <c r="H95" s="31" t="s">
        <v>485</v>
      </c>
      <c r="I95" s="31"/>
    </row>
    <row r="96" spans="1:9">
      <c r="A96" s="13" t="s">
        <v>851</v>
      </c>
      <c r="B96" s="31" t="s">
        <v>852</v>
      </c>
      <c r="C96" s="31" t="s">
        <v>10470</v>
      </c>
      <c r="D96" s="31" t="s">
        <v>10471</v>
      </c>
      <c r="E96" s="27">
        <v>87</v>
      </c>
      <c r="F96" s="27" t="s">
        <v>608</v>
      </c>
      <c r="G96" s="32">
        <v>85</v>
      </c>
      <c r="H96" s="31" t="s">
        <v>485</v>
      </c>
      <c r="I96" s="31"/>
    </row>
    <row r="97" spans="1:9">
      <c r="A97" s="13" t="s">
        <v>853</v>
      </c>
      <c r="B97" s="31" t="s">
        <v>854</v>
      </c>
      <c r="C97" s="31" t="s">
        <v>10472</v>
      </c>
      <c r="D97" s="31" t="s">
        <v>10473</v>
      </c>
      <c r="E97" s="27">
        <v>6259</v>
      </c>
      <c r="F97" s="27" t="s">
        <v>608</v>
      </c>
      <c r="G97" s="32">
        <v>6422</v>
      </c>
      <c r="H97" s="31" t="s">
        <v>265</v>
      </c>
      <c r="I97" s="31"/>
    </row>
    <row r="98" spans="1:9">
      <c r="A98" s="13" t="s">
        <v>853</v>
      </c>
      <c r="B98" s="31" t="s">
        <v>854</v>
      </c>
      <c r="C98" s="31" t="s">
        <v>10474</v>
      </c>
      <c r="D98" s="31" t="s">
        <v>10475</v>
      </c>
      <c r="E98" s="27">
        <v>2185</v>
      </c>
      <c r="F98" s="27" t="s">
        <v>608</v>
      </c>
      <c r="G98" s="32">
        <v>2133</v>
      </c>
      <c r="H98" s="31" t="s">
        <v>265</v>
      </c>
      <c r="I98" s="31"/>
    </row>
    <row r="99" spans="1:9">
      <c r="A99" s="13" t="s">
        <v>853</v>
      </c>
      <c r="B99" s="31" t="s">
        <v>854</v>
      </c>
      <c r="C99" s="31" t="s">
        <v>10476</v>
      </c>
      <c r="D99" s="31" t="s">
        <v>10477</v>
      </c>
      <c r="E99" s="27">
        <v>4723</v>
      </c>
      <c r="F99" s="27" t="s">
        <v>608</v>
      </c>
      <c r="G99" s="32">
        <v>6827</v>
      </c>
      <c r="H99" s="31" t="s">
        <v>206</v>
      </c>
      <c r="I99" s="31"/>
    </row>
    <row r="100" spans="1:9">
      <c r="A100" s="13" t="s">
        <v>853</v>
      </c>
      <c r="B100" s="31" t="s">
        <v>854</v>
      </c>
      <c r="C100" s="31" t="s">
        <v>10478</v>
      </c>
      <c r="D100" s="31" t="s">
        <v>10479</v>
      </c>
      <c r="E100" s="27">
        <v>6694</v>
      </c>
      <c r="F100" s="27" t="s">
        <v>608</v>
      </c>
      <c r="G100" s="32">
        <v>6532</v>
      </c>
      <c r="H100" s="31" t="s">
        <v>206</v>
      </c>
      <c r="I100" s="31"/>
    </row>
    <row r="101" spans="1:9">
      <c r="A101" s="13" t="s">
        <v>853</v>
      </c>
      <c r="B101" s="31" t="s">
        <v>854</v>
      </c>
      <c r="C101" s="31" t="s">
        <v>10480</v>
      </c>
      <c r="D101" s="31" t="s">
        <v>10481</v>
      </c>
      <c r="E101" s="27">
        <v>1927</v>
      </c>
      <c r="F101" s="27" t="s">
        <v>608</v>
      </c>
      <c r="G101" s="32">
        <v>1912</v>
      </c>
      <c r="H101" s="31" t="s">
        <v>206</v>
      </c>
      <c r="I101" s="31"/>
    </row>
    <row r="102" spans="1:9">
      <c r="A102" s="13" t="s">
        <v>853</v>
      </c>
      <c r="B102" s="31" t="s">
        <v>854</v>
      </c>
      <c r="C102" s="31" t="s">
        <v>10482</v>
      </c>
      <c r="D102" s="31" t="s">
        <v>10483</v>
      </c>
      <c r="E102" s="27">
        <v>4017</v>
      </c>
      <c r="F102" s="27" t="s">
        <v>608</v>
      </c>
      <c r="G102" s="32">
        <v>3909</v>
      </c>
      <c r="H102" s="31" t="s">
        <v>265</v>
      </c>
      <c r="I102" s="31"/>
    </row>
    <row r="103" spans="1:9">
      <c r="A103" s="13" t="s">
        <v>853</v>
      </c>
      <c r="B103" s="31" t="s">
        <v>854</v>
      </c>
      <c r="C103" s="31" t="s">
        <v>5309</v>
      </c>
      <c r="D103" s="31" t="s">
        <v>10484</v>
      </c>
      <c r="E103" s="27">
        <v>3512</v>
      </c>
      <c r="F103" s="27" t="s">
        <v>608</v>
      </c>
      <c r="G103" s="32">
        <v>5441</v>
      </c>
      <c r="H103" s="31" t="s">
        <v>206</v>
      </c>
      <c r="I103" s="31"/>
    </row>
    <row r="104" spans="1:9">
      <c r="A104" s="13" t="s">
        <v>853</v>
      </c>
      <c r="B104" s="31" t="s">
        <v>854</v>
      </c>
      <c r="C104" s="31" t="s">
        <v>10485</v>
      </c>
      <c r="D104" s="31" t="s">
        <v>10486</v>
      </c>
      <c r="E104" s="27">
        <v>4651</v>
      </c>
      <c r="F104" s="27" t="s">
        <v>608</v>
      </c>
      <c r="G104" s="32">
        <v>4593</v>
      </c>
      <c r="H104" s="31" t="s">
        <v>265</v>
      </c>
      <c r="I104" s="31"/>
    </row>
    <row r="105" spans="1:9">
      <c r="A105" s="13" t="s">
        <v>853</v>
      </c>
      <c r="B105" s="31" t="s">
        <v>854</v>
      </c>
      <c r="C105" s="31" t="s">
        <v>10487</v>
      </c>
      <c r="D105" s="31" t="s">
        <v>10488</v>
      </c>
      <c r="E105" s="27">
        <v>1974</v>
      </c>
      <c r="F105" s="27" t="s">
        <v>608</v>
      </c>
      <c r="G105" s="32">
        <v>1982</v>
      </c>
      <c r="H105" s="31" t="s">
        <v>206</v>
      </c>
      <c r="I105" s="31"/>
    </row>
    <row r="106" spans="1:9">
      <c r="A106" s="13" t="s">
        <v>853</v>
      </c>
      <c r="B106" s="31" t="s">
        <v>854</v>
      </c>
      <c r="C106" s="31" t="s">
        <v>10489</v>
      </c>
      <c r="D106" s="31" t="s">
        <v>10490</v>
      </c>
      <c r="E106" s="27">
        <v>6291</v>
      </c>
      <c r="F106" s="27" t="s">
        <v>608</v>
      </c>
      <c r="G106" s="32">
        <v>6172</v>
      </c>
      <c r="H106" s="31" t="s">
        <v>206</v>
      </c>
      <c r="I106" s="31"/>
    </row>
    <row r="107" spans="1:9">
      <c r="A107" s="13" t="s">
        <v>853</v>
      </c>
      <c r="B107" s="31" t="s">
        <v>854</v>
      </c>
      <c r="C107" s="31" t="s">
        <v>10491</v>
      </c>
      <c r="D107" s="31" t="s">
        <v>10492</v>
      </c>
      <c r="E107" s="27">
        <v>6111</v>
      </c>
      <c r="F107" s="27" t="s">
        <v>608</v>
      </c>
      <c r="G107" s="32">
        <v>5956</v>
      </c>
      <c r="H107" s="31" t="s">
        <v>206</v>
      </c>
      <c r="I107" s="31"/>
    </row>
    <row r="108" spans="1:9">
      <c r="A108" s="13" t="s">
        <v>853</v>
      </c>
      <c r="B108" s="31" t="s">
        <v>854</v>
      </c>
      <c r="C108" s="31" t="s">
        <v>10493</v>
      </c>
      <c r="D108" s="31" t="s">
        <v>10494</v>
      </c>
      <c r="E108" s="27">
        <v>6656</v>
      </c>
      <c r="F108" s="27" t="s">
        <v>608</v>
      </c>
      <c r="G108" s="32">
        <v>6964</v>
      </c>
      <c r="H108" s="31" t="s">
        <v>206</v>
      </c>
      <c r="I108" s="31"/>
    </row>
    <row r="109" spans="1:9">
      <c r="A109" s="13" t="s">
        <v>853</v>
      </c>
      <c r="B109" s="31" t="s">
        <v>854</v>
      </c>
      <c r="C109" s="31" t="s">
        <v>10495</v>
      </c>
      <c r="D109" s="31" t="s">
        <v>10496</v>
      </c>
      <c r="E109" s="27">
        <v>5797</v>
      </c>
      <c r="F109" s="27" t="s">
        <v>608</v>
      </c>
      <c r="G109" s="32">
        <v>5659</v>
      </c>
      <c r="H109" s="31" t="s">
        <v>206</v>
      </c>
      <c r="I109" s="31"/>
    </row>
    <row r="110" spans="1:9">
      <c r="A110" s="13" t="s">
        <v>853</v>
      </c>
      <c r="B110" s="31" t="s">
        <v>854</v>
      </c>
      <c r="C110" s="31" t="s">
        <v>10497</v>
      </c>
      <c r="D110" s="31" t="s">
        <v>10498</v>
      </c>
      <c r="E110" s="27">
        <v>3720</v>
      </c>
      <c r="F110" s="27" t="s">
        <v>608</v>
      </c>
      <c r="G110" s="32">
        <v>3659</v>
      </c>
      <c r="H110" s="31" t="s">
        <v>206</v>
      </c>
      <c r="I110" s="31"/>
    </row>
    <row r="111" spans="1:9">
      <c r="A111" s="13" t="s">
        <v>853</v>
      </c>
      <c r="B111" s="31" t="s">
        <v>854</v>
      </c>
      <c r="C111" s="31" t="s">
        <v>10499</v>
      </c>
      <c r="D111" s="31" t="s">
        <v>10500</v>
      </c>
      <c r="E111" s="27">
        <v>2066</v>
      </c>
      <c r="F111" s="27" t="s">
        <v>608</v>
      </c>
      <c r="G111" s="32">
        <v>2417</v>
      </c>
      <c r="H111" s="31" t="s">
        <v>265</v>
      </c>
      <c r="I111" s="31"/>
    </row>
    <row r="112" spans="1:9">
      <c r="A112" s="13" t="s">
        <v>853</v>
      </c>
      <c r="B112" s="31" t="s">
        <v>854</v>
      </c>
      <c r="C112" s="31" t="s">
        <v>10501</v>
      </c>
      <c r="D112" s="31" t="s">
        <v>10502</v>
      </c>
      <c r="E112" s="27">
        <v>5691</v>
      </c>
      <c r="F112" s="27" t="s">
        <v>608</v>
      </c>
      <c r="G112" s="32">
        <v>5566</v>
      </c>
      <c r="H112" s="31" t="s">
        <v>265</v>
      </c>
      <c r="I112" s="31"/>
    </row>
    <row r="113" spans="1:9">
      <c r="A113" s="13" t="s">
        <v>853</v>
      </c>
      <c r="B113" s="31" t="s">
        <v>854</v>
      </c>
      <c r="C113" s="31" t="s">
        <v>10503</v>
      </c>
      <c r="D113" s="31" t="s">
        <v>10504</v>
      </c>
      <c r="E113" s="27">
        <v>3827</v>
      </c>
      <c r="F113" s="27" t="s">
        <v>608</v>
      </c>
      <c r="G113" s="32">
        <v>4004</v>
      </c>
      <c r="H113" s="31" t="s">
        <v>265</v>
      </c>
      <c r="I113" s="31"/>
    </row>
    <row r="114" spans="1:9">
      <c r="A114" s="13" t="s">
        <v>853</v>
      </c>
      <c r="B114" s="31" t="s">
        <v>854</v>
      </c>
      <c r="C114" s="31" t="s">
        <v>10505</v>
      </c>
      <c r="D114" s="31" t="s">
        <v>10506</v>
      </c>
      <c r="E114" s="27">
        <v>2125</v>
      </c>
      <c r="F114" s="27" t="s">
        <v>608</v>
      </c>
      <c r="G114" s="32">
        <v>2119</v>
      </c>
      <c r="H114" s="31" t="s">
        <v>265</v>
      </c>
      <c r="I114" s="31"/>
    </row>
    <row r="115" spans="1:9">
      <c r="A115" s="13" t="s">
        <v>853</v>
      </c>
      <c r="B115" s="31" t="s">
        <v>854</v>
      </c>
      <c r="C115" s="31" t="s">
        <v>10507</v>
      </c>
      <c r="D115" s="31" t="s">
        <v>10508</v>
      </c>
      <c r="E115" s="27">
        <v>1859</v>
      </c>
      <c r="F115" s="27" t="s">
        <v>608</v>
      </c>
      <c r="G115" s="32">
        <v>1860</v>
      </c>
      <c r="H115" s="31" t="s">
        <v>265</v>
      </c>
      <c r="I115" s="31"/>
    </row>
    <row r="116" spans="1:9">
      <c r="A116" s="13" t="s">
        <v>853</v>
      </c>
      <c r="B116" s="31" t="s">
        <v>854</v>
      </c>
      <c r="C116" s="31" t="s">
        <v>10509</v>
      </c>
      <c r="D116" s="31" t="s">
        <v>10510</v>
      </c>
      <c r="E116" s="27">
        <v>6136</v>
      </c>
      <c r="F116" s="27" t="s">
        <v>608</v>
      </c>
      <c r="G116" s="32">
        <v>6241</v>
      </c>
      <c r="H116" s="31" t="s">
        <v>265</v>
      </c>
      <c r="I116" s="31"/>
    </row>
    <row r="117" spans="1:9">
      <c r="A117" s="13" t="s">
        <v>853</v>
      </c>
      <c r="B117" s="31" t="s">
        <v>854</v>
      </c>
      <c r="C117" s="31" t="s">
        <v>5769</v>
      </c>
      <c r="D117" s="31" t="s">
        <v>10511</v>
      </c>
      <c r="E117" s="27">
        <v>5953</v>
      </c>
      <c r="F117" s="27" t="s">
        <v>608</v>
      </c>
      <c r="G117" s="32">
        <v>5989</v>
      </c>
      <c r="H117" s="31" t="s">
        <v>265</v>
      </c>
      <c r="I117" s="31"/>
    </row>
    <row r="118" spans="1:9">
      <c r="A118" s="13" t="s">
        <v>853</v>
      </c>
      <c r="B118" s="31" t="s">
        <v>854</v>
      </c>
      <c r="C118" s="31" t="s">
        <v>10512</v>
      </c>
      <c r="D118" s="31" t="s">
        <v>10513</v>
      </c>
      <c r="E118" s="27">
        <v>1961</v>
      </c>
      <c r="F118" s="27" t="s">
        <v>608</v>
      </c>
      <c r="G118" s="32">
        <v>1909</v>
      </c>
      <c r="H118" s="31" t="s">
        <v>265</v>
      </c>
      <c r="I118" s="31"/>
    </row>
    <row r="119" spans="1:9">
      <c r="A119" s="13" t="s">
        <v>853</v>
      </c>
      <c r="B119" s="31" t="s">
        <v>854</v>
      </c>
      <c r="C119" s="31" t="s">
        <v>10514</v>
      </c>
      <c r="D119" s="31" t="s">
        <v>10515</v>
      </c>
      <c r="E119" s="27">
        <v>6437</v>
      </c>
      <c r="F119" s="27" t="s">
        <v>608</v>
      </c>
      <c r="G119" s="32">
        <v>6345</v>
      </c>
      <c r="H119" s="31" t="s">
        <v>265</v>
      </c>
      <c r="I119" s="31"/>
    </row>
    <row r="120" spans="1:9">
      <c r="A120" s="13" t="s">
        <v>853</v>
      </c>
      <c r="B120" s="31" t="s">
        <v>854</v>
      </c>
      <c r="C120" s="31" t="s">
        <v>10516</v>
      </c>
      <c r="D120" s="31" t="s">
        <v>10517</v>
      </c>
      <c r="E120" s="27">
        <v>3894</v>
      </c>
      <c r="F120" s="27" t="s">
        <v>608</v>
      </c>
      <c r="G120" s="32">
        <v>3842</v>
      </c>
      <c r="H120" s="31" t="s">
        <v>265</v>
      </c>
      <c r="I120" s="31"/>
    </row>
    <row r="121" spans="1:9">
      <c r="A121" s="13" t="s">
        <v>853</v>
      </c>
      <c r="B121" s="31" t="s">
        <v>854</v>
      </c>
      <c r="C121" s="31" t="s">
        <v>10518</v>
      </c>
      <c r="D121" s="31" t="s">
        <v>10519</v>
      </c>
      <c r="E121" s="27">
        <v>2224</v>
      </c>
      <c r="F121" s="27" t="s">
        <v>608</v>
      </c>
      <c r="G121" s="32">
        <v>2264</v>
      </c>
      <c r="H121" s="31" t="s">
        <v>265</v>
      </c>
      <c r="I121" s="31"/>
    </row>
    <row r="122" spans="1:9">
      <c r="A122" s="13" t="s">
        <v>853</v>
      </c>
      <c r="B122" s="31" t="s">
        <v>854</v>
      </c>
      <c r="C122" s="31" t="s">
        <v>1624</v>
      </c>
      <c r="D122" s="31" t="s">
        <v>10520</v>
      </c>
      <c r="E122" s="27">
        <v>2189</v>
      </c>
      <c r="F122" s="27" t="s">
        <v>608</v>
      </c>
      <c r="G122" s="32">
        <v>2260</v>
      </c>
      <c r="H122" s="31" t="s">
        <v>265</v>
      </c>
      <c r="I122" s="31"/>
    </row>
    <row r="123" spans="1:9">
      <c r="A123" s="13" t="s">
        <v>853</v>
      </c>
      <c r="B123" s="31" t="s">
        <v>854</v>
      </c>
      <c r="C123" s="31" t="s">
        <v>10521</v>
      </c>
      <c r="D123" s="31" t="s">
        <v>10522</v>
      </c>
      <c r="E123" s="27">
        <v>2214</v>
      </c>
      <c r="F123" s="27" t="s">
        <v>608</v>
      </c>
      <c r="G123" s="32">
        <v>2221</v>
      </c>
      <c r="H123" s="31" t="s">
        <v>265</v>
      </c>
      <c r="I123" s="31"/>
    </row>
    <row r="124" spans="1:9">
      <c r="A124" s="13" t="s">
        <v>853</v>
      </c>
      <c r="B124" s="31" t="s">
        <v>854</v>
      </c>
      <c r="C124" s="31" t="s">
        <v>10523</v>
      </c>
      <c r="D124" s="31" t="s">
        <v>10524</v>
      </c>
      <c r="E124" s="27">
        <v>2233</v>
      </c>
      <c r="F124" s="27" t="s">
        <v>608</v>
      </c>
      <c r="G124" s="32">
        <v>2266</v>
      </c>
      <c r="H124" s="31" t="s">
        <v>206</v>
      </c>
      <c r="I124" s="31"/>
    </row>
    <row r="125" spans="1:9">
      <c r="A125" s="13" t="s">
        <v>853</v>
      </c>
      <c r="B125" s="31" t="s">
        <v>854</v>
      </c>
      <c r="C125" s="31" t="s">
        <v>10525</v>
      </c>
      <c r="D125" s="31" t="s">
        <v>10526</v>
      </c>
      <c r="E125" s="27">
        <v>4389</v>
      </c>
      <c r="F125" s="27" t="s">
        <v>608</v>
      </c>
      <c r="G125" s="32">
        <v>4348</v>
      </c>
      <c r="H125" s="31" t="s">
        <v>206</v>
      </c>
      <c r="I125" s="31"/>
    </row>
    <row r="126" spans="1:9">
      <c r="A126" s="13" t="s">
        <v>853</v>
      </c>
      <c r="B126" s="31" t="s">
        <v>854</v>
      </c>
      <c r="C126" s="31" t="s">
        <v>10527</v>
      </c>
      <c r="D126" s="31" t="s">
        <v>10528</v>
      </c>
      <c r="E126" s="27">
        <v>2150</v>
      </c>
      <c r="F126" s="27" t="s">
        <v>608</v>
      </c>
      <c r="G126" s="32">
        <v>2150</v>
      </c>
      <c r="H126" s="31" t="s">
        <v>265</v>
      </c>
      <c r="I126" s="31"/>
    </row>
    <row r="127" spans="1:9">
      <c r="A127" s="13" t="s">
        <v>853</v>
      </c>
      <c r="B127" s="31" t="s">
        <v>855</v>
      </c>
      <c r="C127" s="31" t="s">
        <v>10529</v>
      </c>
      <c r="D127" s="31" t="s">
        <v>10530</v>
      </c>
      <c r="E127" s="27">
        <v>6371</v>
      </c>
      <c r="F127" s="27" t="s">
        <v>608</v>
      </c>
      <c r="G127" s="32">
        <v>6261</v>
      </c>
      <c r="H127" s="31" t="s">
        <v>205</v>
      </c>
      <c r="I127" s="31"/>
    </row>
    <row r="128" spans="1:9">
      <c r="A128" s="13" t="s">
        <v>853</v>
      </c>
      <c r="B128" s="31" t="s">
        <v>855</v>
      </c>
      <c r="C128" s="31" t="s">
        <v>10531</v>
      </c>
      <c r="D128" s="31" t="s">
        <v>10532</v>
      </c>
      <c r="E128" s="27">
        <v>8499</v>
      </c>
      <c r="F128" s="27" t="s">
        <v>608</v>
      </c>
      <c r="G128" s="32">
        <v>5263</v>
      </c>
      <c r="H128" s="31" t="s">
        <v>205</v>
      </c>
      <c r="I128" s="31"/>
    </row>
    <row r="129" spans="1:9">
      <c r="A129" s="13" t="s">
        <v>853</v>
      </c>
      <c r="B129" s="31" t="s">
        <v>855</v>
      </c>
      <c r="C129" s="31" t="s">
        <v>10533</v>
      </c>
      <c r="D129" s="31" t="s">
        <v>10534</v>
      </c>
      <c r="E129" s="27">
        <v>7108</v>
      </c>
      <c r="F129" s="27" t="s">
        <v>608</v>
      </c>
      <c r="G129" s="32">
        <v>6956</v>
      </c>
      <c r="H129" s="31" t="s">
        <v>205</v>
      </c>
      <c r="I129" s="31"/>
    </row>
    <row r="130" spans="1:9">
      <c r="A130" s="13" t="s">
        <v>853</v>
      </c>
      <c r="B130" s="31" t="s">
        <v>855</v>
      </c>
      <c r="C130" s="31" t="s">
        <v>10535</v>
      </c>
      <c r="D130" s="31" t="s">
        <v>10536</v>
      </c>
      <c r="E130" s="27">
        <v>6989</v>
      </c>
      <c r="F130" s="27" t="s">
        <v>608</v>
      </c>
      <c r="G130" s="32">
        <v>6361</v>
      </c>
      <c r="H130" s="31" t="s">
        <v>205</v>
      </c>
      <c r="I130" s="31"/>
    </row>
    <row r="131" spans="1:9">
      <c r="A131" s="13" t="s">
        <v>853</v>
      </c>
      <c r="B131" s="31" t="s">
        <v>855</v>
      </c>
      <c r="C131" s="31" t="s">
        <v>10537</v>
      </c>
      <c r="D131" s="31" t="s">
        <v>10538</v>
      </c>
      <c r="E131" s="27">
        <v>6492</v>
      </c>
      <c r="F131" s="27" t="s">
        <v>608</v>
      </c>
      <c r="G131" s="32">
        <v>6040</v>
      </c>
      <c r="H131" s="31" t="s">
        <v>205</v>
      </c>
      <c r="I131" s="31"/>
    </row>
    <row r="132" spans="1:9">
      <c r="A132" s="13" t="s">
        <v>853</v>
      </c>
      <c r="B132" s="31" t="s">
        <v>855</v>
      </c>
      <c r="C132" s="31" t="s">
        <v>10539</v>
      </c>
      <c r="D132" s="31" t="s">
        <v>10540</v>
      </c>
      <c r="E132" s="27">
        <v>7237</v>
      </c>
      <c r="F132" s="27" t="s">
        <v>608</v>
      </c>
      <c r="G132" s="32">
        <v>6148</v>
      </c>
      <c r="H132" s="31" t="s">
        <v>205</v>
      </c>
      <c r="I132" s="31"/>
    </row>
    <row r="133" spans="1:9">
      <c r="A133" s="13" t="s">
        <v>853</v>
      </c>
      <c r="B133" s="31" t="s">
        <v>855</v>
      </c>
      <c r="C133" s="31" t="s">
        <v>10541</v>
      </c>
      <c r="D133" s="31" t="s">
        <v>10542</v>
      </c>
      <c r="E133" s="27">
        <v>8178</v>
      </c>
      <c r="F133" s="27" t="s">
        <v>608</v>
      </c>
      <c r="G133" s="32">
        <v>6717</v>
      </c>
      <c r="H133" s="31" t="s">
        <v>205</v>
      </c>
      <c r="I133" s="31"/>
    </row>
    <row r="134" spans="1:9">
      <c r="A134" s="13" t="s">
        <v>853</v>
      </c>
      <c r="B134" s="31" t="s">
        <v>855</v>
      </c>
      <c r="C134" s="31" t="s">
        <v>10543</v>
      </c>
      <c r="D134" s="31" t="s">
        <v>10544</v>
      </c>
      <c r="E134" s="27">
        <v>6399</v>
      </c>
      <c r="F134" s="27" t="s">
        <v>608</v>
      </c>
      <c r="G134" s="32">
        <v>7722</v>
      </c>
      <c r="H134" s="31" t="s">
        <v>206</v>
      </c>
      <c r="I134" s="31"/>
    </row>
    <row r="135" spans="1:9">
      <c r="A135" s="13" t="s">
        <v>853</v>
      </c>
      <c r="B135" s="31" t="s">
        <v>855</v>
      </c>
      <c r="C135" s="31" t="s">
        <v>3914</v>
      </c>
      <c r="D135" s="31" t="s">
        <v>10545</v>
      </c>
      <c r="E135" s="27">
        <v>6399</v>
      </c>
      <c r="F135" s="27" t="s">
        <v>608</v>
      </c>
      <c r="G135" s="32">
        <v>6264</v>
      </c>
      <c r="H135" s="31" t="s">
        <v>205</v>
      </c>
      <c r="I135" s="31"/>
    </row>
    <row r="136" spans="1:9">
      <c r="A136" s="13" t="s">
        <v>853</v>
      </c>
      <c r="B136" s="31" t="s">
        <v>855</v>
      </c>
      <c r="C136" s="31" t="s">
        <v>10546</v>
      </c>
      <c r="D136" s="31" t="s">
        <v>10547</v>
      </c>
      <c r="E136" s="27">
        <v>7253</v>
      </c>
      <c r="F136" s="27" t="s">
        <v>608</v>
      </c>
      <c r="G136" s="32">
        <v>6376</v>
      </c>
      <c r="H136" s="31" t="s">
        <v>205</v>
      </c>
      <c r="I136" s="31"/>
    </row>
    <row r="137" spans="1:9">
      <c r="A137" s="13" t="s">
        <v>853</v>
      </c>
      <c r="B137" s="31" t="s">
        <v>855</v>
      </c>
      <c r="C137" s="31" t="s">
        <v>10548</v>
      </c>
      <c r="D137" s="31" t="s">
        <v>10549</v>
      </c>
      <c r="E137" s="27">
        <v>6868</v>
      </c>
      <c r="F137" s="27" t="s">
        <v>608</v>
      </c>
      <c r="G137" s="32">
        <v>6700</v>
      </c>
      <c r="H137" s="31" t="s">
        <v>206</v>
      </c>
      <c r="I137" s="31"/>
    </row>
    <row r="138" spans="1:9">
      <c r="A138" s="13" t="s">
        <v>853</v>
      </c>
      <c r="B138" s="31" t="s">
        <v>855</v>
      </c>
      <c r="C138" s="31" t="s">
        <v>8762</v>
      </c>
      <c r="D138" s="31" t="s">
        <v>10550</v>
      </c>
      <c r="E138" s="27">
        <v>7187</v>
      </c>
      <c r="F138" s="27" t="s">
        <v>608</v>
      </c>
      <c r="G138" s="32">
        <v>6891</v>
      </c>
      <c r="H138" s="31" t="s">
        <v>205</v>
      </c>
      <c r="I138" s="31"/>
    </row>
    <row r="139" spans="1:9">
      <c r="A139" s="13" t="s">
        <v>853</v>
      </c>
      <c r="B139" s="31" t="s">
        <v>855</v>
      </c>
      <c r="C139" s="31" t="s">
        <v>10551</v>
      </c>
      <c r="D139" s="31" t="s">
        <v>10552</v>
      </c>
      <c r="E139" s="27">
        <v>7208</v>
      </c>
      <c r="F139" s="27" t="s">
        <v>608</v>
      </c>
      <c r="G139" s="32">
        <v>8116</v>
      </c>
      <c r="H139" s="31" t="s">
        <v>206</v>
      </c>
      <c r="I139" s="31"/>
    </row>
    <row r="140" spans="1:9">
      <c r="A140" s="13" t="s">
        <v>853</v>
      </c>
      <c r="B140" s="31" t="s">
        <v>856</v>
      </c>
      <c r="C140" s="31" t="s">
        <v>10553</v>
      </c>
      <c r="D140" s="31" t="s">
        <v>10554</v>
      </c>
      <c r="E140" s="27">
        <v>22963</v>
      </c>
      <c r="F140" s="27" t="s">
        <v>608</v>
      </c>
      <c r="G140" s="32">
        <v>1545</v>
      </c>
      <c r="H140" s="31" t="s">
        <v>129</v>
      </c>
      <c r="I140" s="31" t="b">
        <v>1</v>
      </c>
    </row>
    <row r="141" spans="1:9">
      <c r="A141" s="13" t="s">
        <v>853</v>
      </c>
      <c r="B141" s="31" t="s">
        <v>856</v>
      </c>
      <c r="C141" s="31" t="s">
        <v>10553</v>
      </c>
      <c r="D141" s="31" t="s">
        <v>10554</v>
      </c>
      <c r="E141" s="27">
        <v>8527</v>
      </c>
      <c r="F141" s="27" t="s">
        <v>608</v>
      </c>
      <c r="G141" s="32">
        <v>104</v>
      </c>
      <c r="H141" s="31" t="s">
        <v>265</v>
      </c>
      <c r="I141" s="31" t="b">
        <v>1</v>
      </c>
    </row>
    <row r="142" spans="1:9">
      <c r="A142" s="13" t="s">
        <v>853</v>
      </c>
      <c r="B142" s="31" t="s">
        <v>856</v>
      </c>
      <c r="C142" s="31" t="s">
        <v>10555</v>
      </c>
      <c r="D142" s="31" t="s">
        <v>10556</v>
      </c>
      <c r="E142" s="27" t="s">
        <v>608</v>
      </c>
      <c r="F142" s="27" t="s">
        <v>608</v>
      </c>
      <c r="G142" s="32">
        <v>1466</v>
      </c>
      <c r="H142" s="31" t="s">
        <v>129</v>
      </c>
      <c r="I142" s="31"/>
    </row>
    <row r="143" spans="1:9">
      <c r="A143" s="13" t="s">
        <v>853</v>
      </c>
      <c r="B143" s="31" t="s">
        <v>856</v>
      </c>
      <c r="C143" s="31" t="s">
        <v>10557</v>
      </c>
      <c r="D143" s="31" t="s">
        <v>10558</v>
      </c>
      <c r="E143" s="27">
        <v>31493</v>
      </c>
      <c r="F143" s="27" t="s">
        <v>608</v>
      </c>
      <c r="G143" s="32">
        <v>2924</v>
      </c>
      <c r="H143" s="31" t="s">
        <v>522</v>
      </c>
      <c r="I143" s="31"/>
    </row>
    <row r="144" spans="1:9">
      <c r="A144" s="13" t="s">
        <v>853</v>
      </c>
      <c r="B144" s="31" t="s">
        <v>856</v>
      </c>
      <c r="C144" s="31" t="s">
        <v>10559</v>
      </c>
      <c r="D144" s="31" t="s">
        <v>10560</v>
      </c>
      <c r="E144" s="27" t="s">
        <v>608</v>
      </c>
      <c r="F144" s="27" t="s">
        <v>608</v>
      </c>
      <c r="G144" s="32">
        <v>3023</v>
      </c>
      <c r="H144" s="31" t="s">
        <v>522</v>
      </c>
      <c r="I144" s="31"/>
    </row>
    <row r="145" spans="1:9">
      <c r="A145" s="13" t="s">
        <v>853</v>
      </c>
      <c r="B145" s="31" t="s">
        <v>856</v>
      </c>
      <c r="C145" s="31" t="s">
        <v>10561</v>
      </c>
      <c r="D145" s="31" t="s">
        <v>10562</v>
      </c>
      <c r="E145" s="27" t="s">
        <v>608</v>
      </c>
      <c r="F145" s="27" t="s">
        <v>608</v>
      </c>
      <c r="G145" s="32">
        <v>3040</v>
      </c>
      <c r="H145" s="31" t="s">
        <v>129</v>
      </c>
      <c r="I145" s="31"/>
    </row>
    <row r="146" spans="1:9">
      <c r="A146" s="13" t="s">
        <v>853</v>
      </c>
      <c r="B146" s="31" t="s">
        <v>856</v>
      </c>
      <c r="C146" s="31" t="s">
        <v>10563</v>
      </c>
      <c r="D146" s="31" t="s">
        <v>10564</v>
      </c>
      <c r="E146" s="27" t="s">
        <v>608</v>
      </c>
      <c r="F146" s="27" t="s">
        <v>608</v>
      </c>
      <c r="G146" s="32">
        <v>3047</v>
      </c>
      <c r="H146" s="31" t="s">
        <v>129</v>
      </c>
      <c r="I146" s="31"/>
    </row>
    <row r="147" spans="1:9">
      <c r="A147" s="13" t="s">
        <v>853</v>
      </c>
      <c r="B147" s="31" t="s">
        <v>856</v>
      </c>
      <c r="C147" s="31" t="s">
        <v>10565</v>
      </c>
      <c r="D147" s="31" t="s">
        <v>10566</v>
      </c>
      <c r="E147" s="27" t="s">
        <v>608</v>
      </c>
      <c r="F147" s="27" t="s">
        <v>608</v>
      </c>
      <c r="G147" s="32">
        <v>3068</v>
      </c>
      <c r="H147" s="31" t="s">
        <v>265</v>
      </c>
      <c r="I147" s="31"/>
    </row>
    <row r="148" spans="1:9">
      <c r="A148" s="13" t="s">
        <v>853</v>
      </c>
      <c r="B148" s="31" t="s">
        <v>856</v>
      </c>
      <c r="C148" s="31" t="s">
        <v>10567</v>
      </c>
      <c r="D148" s="31" t="s">
        <v>10568</v>
      </c>
      <c r="E148" s="27" t="s">
        <v>608</v>
      </c>
      <c r="F148" s="27" t="s">
        <v>608</v>
      </c>
      <c r="G148" s="32">
        <v>4122</v>
      </c>
      <c r="H148" s="31" t="s">
        <v>265</v>
      </c>
      <c r="I148" s="31"/>
    </row>
    <row r="149" spans="1:9">
      <c r="A149" s="13" t="s">
        <v>853</v>
      </c>
      <c r="B149" s="31" t="s">
        <v>856</v>
      </c>
      <c r="C149" s="31" t="s">
        <v>10569</v>
      </c>
      <c r="D149" s="31" t="s">
        <v>10570</v>
      </c>
      <c r="E149" s="27" t="s">
        <v>608</v>
      </c>
      <c r="F149" s="27" t="s">
        <v>608</v>
      </c>
      <c r="G149" s="32">
        <v>771</v>
      </c>
      <c r="H149" s="31" t="s">
        <v>265</v>
      </c>
      <c r="I149" s="31"/>
    </row>
    <row r="150" spans="1:9">
      <c r="A150" s="13" t="s">
        <v>853</v>
      </c>
      <c r="B150" s="31" t="s">
        <v>856</v>
      </c>
      <c r="C150" s="31" t="s">
        <v>10571</v>
      </c>
      <c r="D150" s="31" t="s">
        <v>10572</v>
      </c>
      <c r="E150" s="27" t="s">
        <v>608</v>
      </c>
      <c r="F150" s="27" t="s">
        <v>608</v>
      </c>
      <c r="G150" s="32">
        <v>86</v>
      </c>
      <c r="H150" s="31" t="s">
        <v>265</v>
      </c>
      <c r="I150" s="31" t="b">
        <v>1</v>
      </c>
    </row>
    <row r="151" spans="1:9">
      <c r="A151" s="13" t="s">
        <v>853</v>
      </c>
      <c r="B151" s="31" t="s">
        <v>856</v>
      </c>
      <c r="C151" s="31" t="s">
        <v>10571</v>
      </c>
      <c r="D151" s="31" t="s">
        <v>10572</v>
      </c>
      <c r="E151" s="27" t="s">
        <v>608</v>
      </c>
      <c r="F151" s="27" t="s">
        <v>608</v>
      </c>
      <c r="G151" s="32">
        <v>1361</v>
      </c>
      <c r="H151" s="31" t="s">
        <v>522</v>
      </c>
      <c r="I151" s="31" t="b">
        <v>1</v>
      </c>
    </row>
    <row r="152" spans="1:9">
      <c r="A152" s="13" t="s">
        <v>853</v>
      </c>
      <c r="B152" s="31" t="s">
        <v>856</v>
      </c>
      <c r="C152" s="31" t="s">
        <v>10573</v>
      </c>
      <c r="D152" s="31" t="s">
        <v>10574</v>
      </c>
      <c r="E152" s="27" t="s">
        <v>608</v>
      </c>
      <c r="F152" s="27" t="s">
        <v>608</v>
      </c>
      <c r="G152" s="32">
        <v>772</v>
      </c>
      <c r="H152" s="31" t="s">
        <v>265</v>
      </c>
      <c r="I152" s="31" t="b">
        <v>1</v>
      </c>
    </row>
    <row r="153" spans="1:9">
      <c r="A153" s="13" t="s">
        <v>853</v>
      </c>
      <c r="B153" s="31" t="s">
        <v>856</v>
      </c>
      <c r="C153" s="31" t="s">
        <v>10573</v>
      </c>
      <c r="D153" s="31" t="s">
        <v>10574</v>
      </c>
      <c r="E153" s="27" t="s">
        <v>608</v>
      </c>
      <c r="F153" s="27" t="s">
        <v>608</v>
      </c>
      <c r="G153" s="32">
        <v>4767</v>
      </c>
      <c r="H153" s="31" t="s">
        <v>522</v>
      </c>
      <c r="I153" s="31" t="b">
        <v>1</v>
      </c>
    </row>
    <row r="154" spans="1:9">
      <c r="A154" s="13" t="s">
        <v>853</v>
      </c>
      <c r="B154" s="31" t="s">
        <v>856</v>
      </c>
      <c r="C154" s="31" t="s">
        <v>10575</v>
      </c>
      <c r="D154" s="31" t="s">
        <v>10576</v>
      </c>
      <c r="E154" s="27" t="s">
        <v>608</v>
      </c>
      <c r="F154" s="27" t="s">
        <v>608</v>
      </c>
      <c r="G154" s="32">
        <v>2878</v>
      </c>
      <c r="H154" s="31" t="s">
        <v>129</v>
      </c>
      <c r="I154" s="31"/>
    </row>
    <row r="155" spans="1:9">
      <c r="A155" s="13" t="s">
        <v>853</v>
      </c>
      <c r="B155" s="31" t="s">
        <v>856</v>
      </c>
      <c r="C155" s="31" t="s">
        <v>10577</v>
      </c>
      <c r="D155" s="31" t="s">
        <v>10578</v>
      </c>
      <c r="E155" s="27" t="s">
        <v>608</v>
      </c>
      <c r="F155" s="27" t="s">
        <v>608</v>
      </c>
      <c r="G155" s="32">
        <v>1506</v>
      </c>
      <c r="H155" s="31" t="s">
        <v>129</v>
      </c>
      <c r="I155" s="31"/>
    </row>
    <row r="156" spans="1:9">
      <c r="A156" s="13" t="s">
        <v>853</v>
      </c>
      <c r="B156" s="31" t="s">
        <v>856</v>
      </c>
      <c r="C156" s="31" t="s">
        <v>10579</v>
      </c>
      <c r="D156" s="31" t="s">
        <v>10580</v>
      </c>
      <c r="E156" s="27" t="s">
        <v>608</v>
      </c>
      <c r="F156" s="27" t="s">
        <v>608</v>
      </c>
      <c r="G156" s="32">
        <v>1667</v>
      </c>
      <c r="H156" s="31" t="s">
        <v>129</v>
      </c>
      <c r="I156" s="31"/>
    </row>
    <row r="157" spans="1:9">
      <c r="A157" s="13" t="s">
        <v>853</v>
      </c>
      <c r="B157" s="31" t="s">
        <v>856</v>
      </c>
      <c r="C157" s="31" t="s">
        <v>10581</v>
      </c>
      <c r="D157" s="31" t="s">
        <v>10582</v>
      </c>
      <c r="E157" s="27" t="s">
        <v>608</v>
      </c>
      <c r="F157" s="27" t="s">
        <v>608</v>
      </c>
      <c r="G157" s="32">
        <v>3210</v>
      </c>
      <c r="H157" s="31" t="s">
        <v>522</v>
      </c>
      <c r="I157" s="31"/>
    </row>
    <row r="158" spans="1:9">
      <c r="A158" s="13" t="s">
        <v>853</v>
      </c>
      <c r="B158" s="31" t="s">
        <v>856</v>
      </c>
      <c r="C158" s="31" t="s">
        <v>10583</v>
      </c>
      <c r="D158" s="31" t="s">
        <v>10584</v>
      </c>
      <c r="E158" s="27" t="s">
        <v>608</v>
      </c>
      <c r="F158" s="27" t="s">
        <v>608</v>
      </c>
      <c r="G158" s="32">
        <v>3554</v>
      </c>
      <c r="H158" s="31" t="s">
        <v>522</v>
      </c>
      <c r="I158" s="31"/>
    </row>
    <row r="159" spans="1:9">
      <c r="A159" s="13" t="s">
        <v>853</v>
      </c>
      <c r="B159" s="31" t="s">
        <v>856</v>
      </c>
      <c r="C159" s="31" t="s">
        <v>10585</v>
      </c>
      <c r="D159" s="31" t="s">
        <v>10586</v>
      </c>
      <c r="E159" s="27" t="s">
        <v>608</v>
      </c>
      <c r="F159" s="27" t="s">
        <v>608</v>
      </c>
      <c r="G159" s="32">
        <v>4729</v>
      </c>
      <c r="H159" s="31" t="s">
        <v>522</v>
      </c>
      <c r="I159" s="31"/>
    </row>
    <row r="160" spans="1:9">
      <c r="A160" s="13" t="s">
        <v>853</v>
      </c>
      <c r="B160" s="31" t="s">
        <v>856</v>
      </c>
      <c r="C160" s="31" t="s">
        <v>10587</v>
      </c>
      <c r="D160" s="31" t="s">
        <v>10588</v>
      </c>
      <c r="E160" s="27" t="s">
        <v>608</v>
      </c>
      <c r="F160" s="27" t="s">
        <v>608</v>
      </c>
      <c r="G160" s="32">
        <v>4681</v>
      </c>
      <c r="H160" s="31" t="s">
        <v>522</v>
      </c>
      <c r="I160" s="31"/>
    </row>
    <row r="161" spans="1:9">
      <c r="A161" s="13" t="s">
        <v>853</v>
      </c>
      <c r="B161" s="31" t="s">
        <v>856</v>
      </c>
      <c r="C161" s="31" t="s">
        <v>10589</v>
      </c>
      <c r="D161" s="31" t="s">
        <v>10590</v>
      </c>
      <c r="E161" s="27" t="s">
        <v>608</v>
      </c>
      <c r="F161" s="27" t="s">
        <v>608</v>
      </c>
      <c r="G161" s="32">
        <v>3448</v>
      </c>
      <c r="H161" s="31" t="s">
        <v>522</v>
      </c>
      <c r="I161" s="31"/>
    </row>
    <row r="162" spans="1:9">
      <c r="A162" s="13" t="s">
        <v>853</v>
      </c>
      <c r="B162" s="31" t="s">
        <v>856</v>
      </c>
      <c r="C162" s="31" t="s">
        <v>10591</v>
      </c>
      <c r="D162" s="31" t="s">
        <v>10592</v>
      </c>
      <c r="E162" s="27" t="s">
        <v>608</v>
      </c>
      <c r="F162" s="27" t="s">
        <v>608</v>
      </c>
      <c r="G162" s="32">
        <v>3224</v>
      </c>
      <c r="H162" s="31" t="s">
        <v>129</v>
      </c>
      <c r="I162" s="31"/>
    </row>
    <row r="163" spans="1:9">
      <c r="A163" s="13" t="s">
        <v>853</v>
      </c>
      <c r="B163" s="31" t="s">
        <v>856</v>
      </c>
      <c r="C163" s="31" t="s">
        <v>10593</v>
      </c>
      <c r="D163" s="31" t="s">
        <v>10594</v>
      </c>
      <c r="E163" s="27" t="s">
        <v>608</v>
      </c>
      <c r="F163" s="27" t="s">
        <v>608</v>
      </c>
      <c r="G163" s="32">
        <v>1715</v>
      </c>
      <c r="H163" s="31" t="s">
        <v>129</v>
      </c>
      <c r="I163" s="31"/>
    </row>
    <row r="164" spans="1:9">
      <c r="A164" s="13" t="s">
        <v>853</v>
      </c>
      <c r="B164" s="31" t="s">
        <v>856</v>
      </c>
      <c r="C164" s="31" t="s">
        <v>10595</v>
      </c>
      <c r="D164" s="31" t="s">
        <v>10596</v>
      </c>
      <c r="E164" s="27" t="s">
        <v>608</v>
      </c>
      <c r="F164" s="27" t="s">
        <v>608</v>
      </c>
      <c r="G164" s="32">
        <v>2952</v>
      </c>
      <c r="H164" s="31" t="s">
        <v>129</v>
      </c>
      <c r="I164" s="31"/>
    </row>
    <row r="165" spans="1:9">
      <c r="A165" s="13" t="s">
        <v>853</v>
      </c>
      <c r="B165" s="31" t="s">
        <v>857</v>
      </c>
      <c r="C165" s="31" t="s">
        <v>10597</v>
      </c>
      <c r="D165" s="31" t="s">
        <v>10598</v>
      </c>
      <c r="E165" s="27">
        <v>1816</v>
      </c>
      <c r="F165" s="27" t="s">
        <v>608</v>
      </c>
      <c r="G165" s="32">
        <v>1951</v>
      </c>
      <c r="H165" s="31" t="s">
        <v>361</v>
      </c>
      <c r="I165" s="31"/>
    </row>
    <row r="166" spans="1:9">
      <c r="A166" s="13" t="s">
        <v>853</v>
      </c>
      <c r="B166" s="31" t="s">
        <v>857</v>
      </c>
      <c r="C166" s="31" t="s">
        <v>10599</v>
      </c>
      <c r="D166" s="31" t="s">
        <v>10600</v>
      </c>
      <c r="E166" s="27">
        <v>5988</v>
      </c>
      <c r="F166" s="27" t="s">
        <v>608</v>
      </c>
      <c r="G166" s="32">
        <v>5981</v>
      </c>
      <c r="H166" s="31" t="s">
        <v>361</v>
      </c>
      <c r="I166" s="31"/>
    </row>
    <row r="167" spans="1:9">
      <c r="A167" s="13" t="s">
        <v>853</v>
      </c>
      <c r="B167" s="31" t="s">
        <v>857</v>
      </c>
      <c r="C167" s="31" t="s">
        <v>10601</v>
      </c>
      <c r="D167" s="31" t="s">
        <v>10602</v>
      </c>
      <c r="E167" s="27">
        <v>5563</v>
      </c>
      <c r="F167" s="27" t="s">
        <v>608</v>
      </c>
      <c r="G167" s="32">
        <v>5379</v>
      </c>
      <c r="H167" s="31" t="s">
        <v>361</v>
      </c>
      <c r="I167" s="31"/>
    </row>
    <row r="168" spans="1:9">
      <c r="A168" s="13" t="s">
        <v>853</v>
      </c>
      <c r="B168" s="31" t="s">
        <v>857</v>
      </c>
      <c r="C168" s="31" t="s">
        <v>10603</v>
      </c>
      <c r="D168" s="31" t="s">
        <v>10604</v>
      </c>
      <c r="E168" s="27">
        <v>5096</v>
      </c>
      <c r="F168" s="27" t="s">
        <v>608</v>
      </c>
      <c r="G168" s="32">
        <v>5505</v>
      </c>
      <c r="H168" s="31" t="s">
        <v>361</v>
      </c>
      <c r="I168" s="31"/>
    </row>
    <row r="169" spans="1:9">
      <c r="A169" s="13" t="s">
        <v>853</v>
      </c>
      <c r="B169" s="31" t="s">
        <v>857</v>
      </c>
      <c r="C169" s="31" t="s">
        <v>10605</v>
      </c>
      <c r="D169" s="31" t="s">
        <v>10606</v>
      </c>
      <c r="E169" s="27">
        <v>1899</v>
      </c>
      <c r="F169" s="27" t="s">
        <v>608</v>
      </c>
      <c r="G169" s="32">
        <v>1968</v>
      </c>
      <c r="H169" s="31" t="s">
        <v>361</v>
      </c>
      <c r="I169" s="31"/>
    </row>
    <row r="170" spans="1:9">
      <c r="A170" s="13" t="s">
        <v>853</v>
      </c>
      <c r="B170" s="31" t="s">
        <v>857</v>
      </c>
      <c r="C170" s="31" t="s">
        <v>10607</v>
      </c>
      <c r="D170" s="31" t="s">
        <v>10608</v>
      </c>
      <c r="E170" s="27">
        <v>1927</v>
      </c>
      <c r="F170" s="27" t="s">
        <v>608</v>
      </c>
      <c r="G170" s="32">
        <v>1923</v>
      </c>
      <c r="H170" s="31" t="s">
        <v>361</v>
      </c>
      <c r="I170" s="31"/>
    </row>
    <row r="171" spans="1:9">
      <c r="A171" s="13" t="s">
        <v>853</v>
      </c>
      <c r="B171" s="31" t="s">
        <v>857</v>
      </c>
      <c r="C171" s="31" t="s">
        <v>10609</v>
      </c>
      <c r="D171" s="31" t="s">
        <v>10610</v>
      </c>
      <c r="E171" s="27">
        <v>3853</v>
      </c>
      <c r="F171" s="27" t="s">
        <v>608</v>
      </c>
      <c r="G171" s="32">
        <v>3808</v>
      </c>
      <c r="H171" s="31" t="s">
        <v>361</v>
      </c>
      <c r="I171" s="31"/>
    </row>
    <row r="172" spans="1:9">
      <c r="A172" s="13" t="s">
        <v>853</v>
      </c>
      <c r="B172" s="31" t="s">
        <v>857</v>
      </c>
      <c r="C172" s="31" t="s">
        <v>10611</v>
      </c>
      <c r="D172" s="31" t="s">
        <v>10612</v>
      </c>
      <c r="E172" s="27">
        <v>3863</v>
      </c>
      <c r="F172" s="27" t="s">
        <v>608</v>
      </c>
      <c r="G172" s="32">
        <v>3742</v>
      </c>
      <c r="H172" s="31" t="s">
        <v>361</v>
      </c>
      <c r="I172" s="31"/>
    </row>
    <row r="173" spans="1:9">
      <c r="A173" s="13" t="s">
        <v>853</v>
      </c>
      <c r="B173" s="31" t="s">
        <v>857</v>
      </c>
      <c r="C173" s="31" t="s">
        <v>10613</v>
      </c>
      <c r="D173" s="31" t="s">
        <v>10614</v>
      </c>
      <c r="E173" s="27">
        <v>2007</v>
      </c>
      <c r="F173" s="27" t="s">
        <v>608</v>
      </c>
      <c r="G173" s="32">
        <v>2095</v>
      </c>
      <c r="H173" s="31" t="s">
        <v>361</v>
      </c>
      <c r="I173" s="31"/>
    </row>
    <row r="174" spans="1:9">
      <c r="A174" s="13" t="s">
        <v>853</v>
      </c>
      <c r="B174" s="31" t="s">
        <v>857</v>
      </c>
      <c r="C174" s="31" t="s">
        <v>10615</v>
      </c>
      <c r="D174" s="31" t="s">
        <v>10616</v>
      </c>
      <c r="E174" s="27">
        <v>1849</v>
      </c>
      <c r="F174" s="27" t="s">
        <v>608</v>
      </c>
      <c r="G174" s="32">
        <v>1859</v>
      </c>
      <c r="H174" s="31" t="s">
        <v>361</v>
      </c>
      <c r="I174" s="31"/>
    </row>
    <row r="175" spans="1:9">
      <c r="A175" s="13" t="s">
        <v>853</v>
      </c>
      <c r="B175" s="31" t="s">
        <v>857</v>
      </c>
      <c r="C175" s="31" t="s">
        <v>10617</v>
      </c>
      <c r="D175" s="31" t="s">
        <v>10618</v>
      </c>
      <c r="E175" s="27">
        <v>2174</v>
      </c>
      <c r="F175" s="27" t="s">
        <v>608</v>
      </c>
      <c r="G175" s="32">
        <v>2130</v>
      </c>
      <c r="H175" s="31" t="s">
        <v>361</v>
      </c>
      <c r="I175" s="31"/>
    </row>
    <row r="176" spans="1:9">
      <c r="A176" s="13" t="s">
        <v>853</v>
      </c>
      <c r="B176" s="31" t="s">
        <v>857</v>
      </c>
      <c r="C176" s="31" t="s">
        <v>10619</v>
      </c>
      <c r="D176" s="31" t="s">
        <v>10620</v>
      </c>
      <c r="E176" s="27">
        <v>4149</v>
      </c>
      <c r="F176" s="27" t="s">
        <v>608</v>
      </c>
      <c r="G176" s="32">
        <v>4303</v>
      </c>
      <c r="H176" s="31" t="s">
        <v>361</v>
      </c>
      <c r="I176" s="31"/>
    </row>
    <row r="177" spans="1:9">
      <c r="A177" s="13" t="s">
        <v>853</v>
      </c>
      <c r="B177" s="31" t="s">
        <v>857</v>
      </c>
      <c r="C177" s="31" t="s">
        <v>10621</v>
      </c>
      <c r="D177" s="31" t="s">
        <v>10622</v>
      </c>
      <c r="E177" s="27">
        <v>1763</v>
      </c>
      <c r="F177" s="27" t="s">
        <v>608</v>
      </c>
      <c r="G177" s="32">
        <v>1843</v>
      </c>
      <c r="H177" s="31" t="s">
        <v>361</v>
      </c>
      <c r="I177" s="31"/>
    </row>
    <row r="178" spans="1:9">
      <c r="A178" s="13" t="s">
        <v>853</v>
      </c>
      <c r="B178" s="31" t="s">
        <v>857</v>
      </c>
      <c r="C178" s="31" t="s">
        <v>10623</v>
      </c>
      <c r="D178" s="31" t="s">
        <v>10624</v>
      </c>
      <c r="E178" s="27">
        <v>5188</v>
      </c>
      <c r="F178" s="27" t="s">
        <v>608</v>
      </c>
      <c r="G178" s="32">
        <v>5091</v>
      </c>
      <c r="H178" s="31" t="s">
        <v>361</v>
      </c>
      <c r="I178" s="31"/>
    </row>
    <row r="179" spans="1:9">
      <c r="A179" s="13" t="s">
        <v>853</v>
      </c>
      <c r="B179" s="31" t="s">
        <v>857</v>
      </c>
      <c r="C179" s="31" t="s">
        <v>10625</v>
      </c>
      <c r="D179" s="31" t="s">
        <v>10626</v>
      </c>
      <c r="E179" s="27">
        <v>3521</v>
      </c>
      <c r="F179" s="27" t="s">
        <v>608</v>
      </c>
      <c r="G179" s="32">
        <v>3418</v>
      </c>
      <c r="H179" s="31" t="s">
        <v>361</v>
      </c>
      <c r="I179" s="31"/>
    </row>
    <row r="180" spans="1:9">
      <c r="A180" s="13" t="s">
        <v>853</v>
      </c>
      <c r="B180" s="31" t="s">
        <v>857</v>
      </c>
      <c r="C180" s="31" t="s">
        <v>10627</v>
      </c>
      <c r="D180" s="31" t="s">
        <v>10628</v>
      </c>
      <c r="E180" s="27">
        <v>1848</v>
      </c>
      <c r="F180" s="27" t="s">
        <v>608</v>
      </c>
      <c r="G180" s="32">
        <v>1891</v>
      </c>
      <c r="H180" s="31" t="s">
        <v>361</v>
      </c>
      <c r="I180" s="31"/>
    </row>
    <row r="181" spans="1:9">
      <c r="A181" s="13" t="s">
        <v>853</v>
      </c>
      <c r="B181" s="31" t="s">
        <v>857</v>
      </c>
      <c r="C181" s="31" t="s">
        <v>10629</v>
      </c>
      <c r="D181" s="31" t="s">
        <v>10630</v>
      </c>
      <c r="E181" s="27">
        <v>3463</v>
      </c>
      <c r="F181" s="27" t="s">
        <v>608</v>
      </c>
      <c r="G181" s="32">
        <v>3427</v>
      </c>
      <c r="H181" s="31" t="s">
        <v>361</v>
      </c>
      <c r="I181" s="31"/>
    </row>
    <row r="182" spans="1:9">
      <c r="A182" s="13" t="s">
        <v>853</v>
      </c>
      <c r="B182" s="31" t="s">
        <v>857</v>
      </c>
      <c r="C182" s="31" t="s">
        <v>10631</v>
      </c>
      <c r="D182" s="31" t="s">
        <v>10632</v>
      </c>
      <c r="E182" s="27">
        <v>1805</v>
      </c>
      <c r="F182" s="27" t="s">
        <v>608</v>
      </c>
      <c r="G182" s="32">
        <v>1735</v>
      </c>
      <c r="H182" s="31" t="s">
        <v>361</v>
      </c>
      <c r="I182" s="31"/>
    </row>
    <row r="183" spans="1:9">
      <c r="A183" s="13" t="s">
        <v>853</v>
      </c>
      <c r="B183" s="31" t="s">
        <v>857</v>
      </c>
      <c r="C183" s="31" t="s">
        <v>10633</v>
      </c>
      <c r="D183" s="31" t="s">
        <v>10634</v>
      </c>
      <c r="E183" s="27">
        <v>1999</v>
      </c>
      <c r="F183" s="27" t="s">
        <v>608</v>
      </c>
      <c r="G183" s="32">
        <v>1994</v>
      </c>
      <c r="H183" s="31" t="s">
        <v>361</v>
      </c>
      <c r="I183" s="31"/>
    </row>
    <row r="184" spans="1:9">
      <c r="A184" s="13" t="s">
        <v>853</v>
      </c>
      <c r="B184" s="31" t="s">
        <v>857</v>
      </c>
      <c r="C184" s="31" t="s">
        <v>10635</v>
      </c>
      <c r="D184" s="31" t="s">
        <v>10636</v>
      </c>
      <c r="E184" s="27">
        <v>1769</v>
      </c>
      <c r="F184" s="27" t="s">
        <v>608</v>
      </c>
      <c r="G184" s="32">
        <v>1676</v>
      </c>
      <c r="H184" s="31" t="s">
        <v>361</v>
      </c>
      <c r="I184" s="31"/>
    </row>
    <row r="185" spans="1:9">
      <c r="A185" s="13" t="s">
        <v>853</v>
      </c>
      <c r="B185" s="31" t="s">
        <v>857</v>
      </c>
      <c r="C185" s="31" t="s">
        <v>3302</v>
      </c>
      <c r="D185" s="31" t="s">
        <v>10637</v>
      </c>
      <c r="E185" s="27">
        <v>3936</v>
      </c>
      <c r="F185" s="27" t="s">
        <v>608</v>
      </c>
      <c r="G185" s="32">
        <v>3910</v>
      </c>
      <c r="H185" s="31" t="s">
        <v>361</v>
      </c>
      <c r="I185" s="31"/>
    </row>
    <row r="186" spans="1:9">
      <c r="A186" s="13" t="s">
        <v>853</v>
      </c>
      <c r="B186" s="31" t="s">
        <v>857</v>
      </c>
      <c r="C186" s="31" t="s">
        <v>10638</v>
      </c>
      <c r="D186" s="31" t="s">
        <v>10639</v>
      </c>
      <c r="E186" s="27">
        <v>1777</v>
      </c>
      <c r="F186" s="27" t="s">
        <v>608</v>
      </c>
      <c r="G186" s="32">
        <v>1802</v>
      </c>
      <c r="H186" s="31" t="s">
        <v>361</v>
      </c>
      <c r="I186" s="31"/>
    </row>
    <row r="187" spans="1:9">
      <c r="A187" s="13" t="s">
        <v>853</v>
      </c>
      <c r="B187" s="31" t="s">
        <v>857</v>
      </c>
      <c r="C187" s="31" t="s">
        <v>10640</v>
      </c>
      <c r="D187" s="31" t="s">
        <v>10641</v>
      </c>
      <c r="E187" s="27">
        <v>2870</v>
      </c>
      <c r="F187" s="27" t="s">
        <v>608</v>
      </c>
      <c r="G187" s="32">
        <v>3279</v>
      </c>
      <c r="H187" s="31" t="s">
        <v>361</v>
      </c>
      <c r="I187" s="31"/>
    </row>
    <row r="188" spans="1:9">
      <c r="A188" s="13" t="s">
        <v>853</v>
      </c>
      <c r="B188" s="31" t="s">
        <v>857</v>
      </c>
      <c r="C188" s="31" t="s">
        <v>10642</v>
      </c>
      <c r="D188" s="31" t="s">
        <v>10643</v>
      </c>
      <c r="E188" s="27">
        <v>4520</v>
      </c>
      <c r="F188" s="27" t="s">
        <v>608</v>
      </c>
      <c r="G188" s="32">
        <v>5003</v>
      </c>
      <c r="H188" s="31" t="s">
        <v>361</v>
      </c>
      <c r="I188" s="31"/>
    </row>
    <row r="189" spans="1:9">
      <c r="A189" s="13" t="s">
        <v>853</v>
      </c>
      <c r="B189" s="31" t="s">
        <v>857</v>
      </c>
      <c r="C189" s="31" t="s">
        <v>10644</v>
      </c>
      <c r="D189" s="31" t="s">
        <v>10645</v>
      </c>
      <c r="E189" s="27">
        <v>1812</v>
      </c>
      <c r="F189" s="27" t="s">
        <v>608</v>
      </c>
      <c r="G189" s="32">
        <v>1949</v>
      </c>
      <c r="H189" s="31" t="s">
        <v>361</v>
      </c>
      <c r="I189" s="31"/>
    </row>
    <row r="190" spans="1:9">
      <c r="A190" s="13" t="s">
        <v>853</v>
      </c>
      <c r="B190" s="31" t="s">
        <v>858</v>
      </c>
      <c r="C190" s="31" t="s">
        <v>10646</v>
      </c>
      <c r="D190" s="31" t="s">
        <v>10647</v>
      </c>
      <c r="E190" s="27">
        <v>9444</v>
      </c>
      <c r="F190" s="27" t="s">
        <v>608</v>
      </c>
      <c r="G190" s="32">
        <v>9903</v>
      </c>
      <c r="H190" s="31" t="s">
        <v>400</v>
      </c>
      <c r="I190" s="31"/>
    </row>
    <row r="191" spans="1:9">
      <c r="A191" s="13" t="s">
        <v>853</v>
      </c>
      <c r="B191" s="31" t="s">
        <v>858</v>
      </c>
      <c r="C191" s="31" t="s">
        <v>10648</v>
      </c>
      <c r="D191" s="31" t="s">
        <v>10649</v>
      </c>
      <c r="E191" s="27">
        <v>9358</v>
      </c>
      <c r="F191" s="27" t="s">
        <v>608</v>
      </c>
      <c r="G191" s="32">
        <v>9298</v>
      </c>
      <c r="H191" s="31" t="s">
        <v>401</v>
      </c>
      <c r="I191" s="31"/>
    </row>
    <row r="192" spans="1:9">
      <c r="A192" s="13" t="s">
        <v>853</v>
      </c>
      <c r="B192" s="31" t="s">
        <v>858</v>
      </c>
      <c r="C192" s="31" t="s">
        <v>10650</v>
      </c>
      <c r="D192" s="31" t="s">
        <v>10651</v>
      </c>
      <c r="E192" s="27">
        <v>10592</v>
      </c>
      <c r="F192" s="27" t="s">
        <v>608</v>
      </c>
      <c r="G192" s="32">
        <v>10762</v>
      </c>
      <c r="H192" s="31" t="s">
        <v>401</v>
      </c>
      <c r="I192" s="31"/>
    </row>
    <row r="193" spans="1:9">
      <c r="A193" s="13" t="s">
        <v>853</v>
      </c>
      <c r="B193" s="31" t="s">
        <v>858</v>
      </c>
      <c r="C193" s="31" t="s">
        <v>10652</v>
      </c>
      <c r="D193" s="31" t="s">
        <v>10653</v>
      </c>
      <c r="E193" s="27">
        <v>7159</v>
      </c>
      <c r="F193" s="27" t="s">
        <v>608</v>
      </c>
      <c r="G193" s="32">
        <v>6326</v>
      </c>
      <c r="H193" s="31" t="s">
        <v>401</v>
      </c>
      <c r="I193" s="31"/>
    </row>
    <row r="194" spans="1:9">
      <c r="A194" s="13" t="s">
        <v>853</v>
      </c>
      <c r="B194" s="31" t="s">
        <v>858</v>
      </c>
      <c r="C194" s="31" t="s">
        <v>10654</v>
      </c>
      <c r="D194" s="31" t="s">
        <v>10655</v>
      </c>
      <c r="E194" s="27">
        <v>9933</v>
      </c>
      <c r="F194" s="27" t="s">
        <v>608</v>
      </c>
      <c r="G194" s="32">
        <v>9858</v>
      </c>
      <c r="H194" s="31" t="s">
        <v>401</v>
      </c>
      <c r="I194" s="31"/>
    </row>
    <row r="195" spans="1:9">
      <c r="A195" s="13" t="s">
        <v>853</v>
      </c>
      <c r="B195" s="31" t="s">
        <v>858</v>
      </c>
      <c r="C195" s="31" t="s">
        <v>10656</v>
      </c>
      <c r="D195" s="31" t="s">
        <v>10657</v>
      </c>
      <c r="E195" s="27">
        <v>10208</v>
      </c>
      <c r="F195" s="27" t="s">
        <v>608</v>
      </c>
      <c r="G195" s="32">
        <v>10045</v>
      </c>
      <c r="H195" s="31" t="s">
        <v>400</v>
      </c>
      <c r="I195" s="31"/>
    </row>
    <row r="196" spans="1:9">
      <c r="A196" s="13" t="s">
        <v>853</v>
      </c>
      <c r="B196" s="31" t="s">
        <v>858</v>
      </c>
      <c r="C196" s="31" t="s">
        <v>10658</v>
      </c>
      <c r="D196" s="31" t="s">
        <v>10659</v>
      </c>
      <c r="E196" s="27">
        <v>10077</v>
      </c>
      <c r="F196" s="27" t="s">
        <v>608</v>
      </c>
      <c r="G196" s="32">
        <v>10662</v>
      </c>
      <c r="H196" s="31" t="s">
        <v>400</v>
      </c>
      <c r="I196" s="31"/>
    </row>
    <row r="197" spans="1:9">
      <c r="A197" s="13" t="s">
        <v>853</v>
      </c>
      <c r="B197" s="31" t="s">
        <v>858</v>
      </c>
      <c r="C197" s="31" t="s">
        <v>10660</v>
      </c>
      <c r="D197" s="31" t="s">
        <v>10661</v>
      </c>
      <c r="E197" s="27">
        <v>10155</v>
      </c>
      <c r="F197" s="27" t="s">
        <v>608</v>
      </c>
      <c r="G197" s="32">
        <v>10365</v>
      </c>
      <c r="H197" s="31" t="s">
        <v>400</v>
      </c>
      <c r="I197" s="31"/>
    </row>
    <row r="198" spans="1:9">
      <c r="A198" s="13" t="s">
        <v>853</v>
      </c>
      <c r="B198" s="31" t="s">
        <v>858</v>
      </c>
      <c r="C198" s="31" t="s">
        <v>10662</v>
      </c>
      <c r="D198" s="31" t="s">
        <v>10663</v>
      </c>
      <c r="E198" s="27">
        <v>10144</v>
      </c>
      <c r="F198" s="27" t="s">
        <v>608</v>
      </c>
      <c r="G198" s="32">
        <v>10012</v>
      </c>
      <c r="H198" s="31" t="s">
        <v>400</v>
      </c>
      <c r="I198" s="31"/>
    </row>
    <row r="199" spans="1:9">
      <c r="A199" s="13" t="s">
        <v>853</v>
      </c>
      <c r="B199" s="31" t="s">
        <v>858</v>
      </c>
      <c r="C199" s="31" t="s">
        <v>10664</v>
      </c>
      <c r="D199" s="31" t="s">
        <v>10665</v>
      </c>
      <c r="E199" s="27">
        <v>4010</v>
      </c>
      <c r="F199" s="27" t="s">
        <v>608</v>
      </c>
      <c r="G199" s="32">
        <v>4061</v>
      </c>
      <c r="H199" s="31" t="s">
        <v>400</v>
      </c>
      <c r="I199" s="31" t="b">
        <v>1</v>
      </c>
    </row>
    <row r="200" spans="1:9">
      <c r="A200" s="13" t="s">
        <v>853</v>
      </c>
      <c r="B200" s="31" t="s">
        <v>858</v>
      </c>
      <c r="C200" s="31" t="s">
        <v>10664</v>
      </c>
      <c r="D200" s="31" t="s">
        <v>10665</v>
      </c>
      <c r="E200" s="27">
        <v>6147</v>
      </c>
      <c r="F200" s="27" t="s">
        <v>608</v>
      </c>
      <c r="G200" s="32">
        <v>6229</v>
      </c>
      <c r="H200" s="31" t="s">
        <v>401</v>
      </c>
      <c r="I200" s="31" t="b">
        <v>1</v>
      </c>
    </row>
    <row r="201" spans="1:9">
      <c r="A201" s="13" t="s">
        <v>853</v>
      </c>
      <c r="B201" s="31" t="s">
        <v>858</v>
      </c>
      <c r="C201" s="31" t="s">
        <v>10666</v>
      </c>
      <c r="D201" s="31" t="s">
        <v>10667</v>
      </c>
      <c r="E201" s="27">
        <v>6239</v>
      </c>
      <c r="F201" s="27" t="s">
        <v>608</v>
      </c>
      <c r="G201" s="32">
        <v>6206</v>
      </c>
      <c r="H201" s="31" t="s">
        <v>469</v>
      </c>
      <c r="I201" s="31"/>
    </row>
    <row r="202" spans="1:9">
      <c r="A202" s="13" t="s">
        <v>853</v>
      </c>
      <c r="B202" s="31" t="s">
        <v>858</v>
      </c>
      <c r="C202" s="31" t="s">
        <v>10668</v>
      </c>
      <c r="D202" s="31" t="s">
        <v>10669</v>
      </c>
      <c r="E202" s="27">
        <v>6837</v>
      </c>
      <c r="F202" s="27" t="s">
        <v>608</v>
      </c>
      <c r="G202" s="32">
        <v>6868</v>
      </c>
      <c r="H202" s="31" t="s">
        <v>469</v>
      </c>
      <c r="I202" s="31"/>
    </row>
    <row r="203" spans="1:9">
      <c r="A203" s="13" t="s">
        <v>853</v>
      </c>
      <c r="B203" s="31" t="s">
        <v>858</v>
      </c>
      <c r="C203" s="31" t="s">
        <v>10670</v>
      </c>
      <c r="D203" s="31" t="s">
        <v>10671</v>
      </c>
      <c r="E203" s="27">
        <v>10115</v>
      </c>
      <c r="F203" s="27" t="s">
        <v>608</v>
      </c>
      <c r="G203" s="32">
        <v>10098</v>
      </c>
      <c r="H203" s="31" t="s">
        <v>469</v>
      </c>
      <c r="I203" s="31"/>
    </row>
    <row r="204" spans="1:9">
      <c r="A204" s="13" t="s">
        <v>853</v>
      </c>
      <c r="B204" s="31" t="s">
        <v>858</v>
      </c>
      <c r="C204" s="31" t="s">
        <v>10672</v>
      </c>
      <c r="D204" s="31" t="s">
        <v>10673</v>
      </c>
      <c r="E204" s="27">
        <v>10020</v>
      </c>
      <c r="F204" s="27" t="s">
        <v>608</v>
      </c>
      <c r="G204" s="32">
        <v>10279</v>
      </c>
      <c r="H204" s="31" t="s">
        <v>469</v>
      </c>
      <c r="I204" s="31"/>
    </row>
    <row r="205" spans="1:9">
      <c r="A205" s="13" t="s">
        <v>853</v>
      </c>
      <c r="B205" s="31" t="s">
        <v>858</v>
      </c>
      <c r="C205" s="31" t="s">
        <v>10674</v>
      </c>
      <c r="D205" s="31" t="s">
        <v>10675</v>
      </c>
      <c r="E205" s="27">
        <v>10927</v>
      </c>
      <c r="F205" s="27" t="s">
        <v>608</v>
      </c>
      <c r="G205" s="32">
        <v>11316</v>
      </c>
      <c r="H205" s="31" t="s">
        <v>469</v>
      </c>
      <c r="I205" s="31"/>
    </row>
    <row r="206" spans="1:9">
      <c r="A206" s="13" t="s">
        <v>853</v>
      </c>
      <c r="B206" s="31" t="s">
        <v>858</v>
      </c>
      <c r="C206" s="31" t="s">
        <v>10676</v>
      </c>
      <c r="D206" s="31" t="s">
        <v>10677</v>
      </c>
      <c r="E206" s="27">
        <v>9999</v>
      </c>
      <c r="F206" s="27" t="s">
        <v>608</v>
      </c>
      <c r="G206" s="32">
        <v>10012</v>
      </c>
      <c r="H206" s="31" t="s">
        <v>400</v>
      </c>
      <c r="I206" s="31"/>
    </row>
    <row r="207" spans="1:9">
      <c r="A207" s="13" t="s">
        <v>853</v>
      </c>
      <c r="B207" s="31" t="s">
        <v>858</v>
      </c>
      <c r="C207" s="31" t="s">
        <v>10678</v>
      </c>
      <c r="D207" s="31" t="s">
        <v>10679</v>
      </c>
      <c r="E207" s="27">
        <v>9341</v>
      </c>
      <c r="F207" s="27" t="s">
        <v>608</v>
      </c>
      <c r="G207" s="32">
        <v>9541</v>
      </c>
      <c r="H207" s="31" t="s">
        <v>400</v>
      </c>
      <c r="I207" s="31"/>
    </row>
    <row r="208" spans="1:9">
      <c r="A208" s="13" t="s">
        <v>853</v>
      </c>
      <c r="B208" s="31" t="s">
        <v>858</v>
      </c>
      <c r="C208" s="31" t="s">
        <v>10680</v>
      </c>
      <c r="D208" s="31" t="s">
        <v>10681</v>
      </c>
      <c r="E208" s="27">
        <v>11076</v>
      </c>
      <c r="F208" s="27" t="s">
        <v>608</v>
      </c>
      <c r="G208" s="32">
        <v>11706</v>
      </c>
      <c r="H208" s="31" t="s">
        <v>401</v>
      </c>
      <c r="I208" s="31"/>
    </row>
    <row r="209" spans="1:9">
      <c r="A209" s="13" t="s">
        <v>853</v>
      </c>
      <c r="B209" s="31" t="s">
        <v>858</v>
      </c>
      <c r="C209" s="31" t="s">
        <v>9790</v>
      </c>
      <c r="D209" s="31" t="s">
        <v>10682</v>
      </c>
      <c r="E209" s="27">
        <v>9725</v>
      </c>
      <c r="F209" s="27" t="s">
        <v>608</v>
      </c>
      <c r="G209" s="32">
        <v>9988</v>
      </c>
      <c r="H209" s="31" t="s">
        <v>401</v>
      </c>
      <c r="I209" s="31"/>
    </row>
    <row r="210" spans="1:9">
      <c r="A210" s="13" t="s">
        <v>853</v>
      </c>
      <c r="B210" s="31" t="s">
        <v>858</v>
      </c>
      <c r="C210" s="31" t="s">
        <v>10683</v>
      </c>
      <c r="D210" s="31" t="s">
        <v>10684</v>
      </c>
      <c r="E210" s="27">
        <v>9505</v>
      </c>
      <c r="F210" s="27" t="s">
        <v>608</v>
      </c>
      <c r="G210" s="32">
        <v>9666</v>
      </c>
      <c r="H210" s="31" t="s">
        <v>401</v>
      </c>
      <c r="I210" s="31"/>
    </row>
    <row r="211" spans="1:9">
      <c r="A211" s="13" t="s">
        <v>853</v>
      </c>
      <c r="B211" s="31" t="s">
        <v>859</v>
      </c>
      <c r="C211" s="31" t="s">
        <v>10685</v>
      </c>
      <c r="D211" s="31" t="s">
        <v>10686</v>
      </c>
      <c r="E211" s="27">
        <v>2435</v>
      </c>
      <c r="F211" s="27" t="s">
        <v>608</v>
      </c>
      <c r="G211" s="32">
        <v>2425</v>
      </c>
      <c r="H211" s="31" t="s">
        <v>458</v>
      </c>
      <c r="I211" s="31"/>
    </row>
    <row r="212" spans="1:9">
      <c r="A212" s="13" t="s">
        <v>853</v>
      </c>
      <c r="B212" s="31" t="s">
        <v>859</v>
      </c>
      <c r="C212" s="31" t="s">
        <v>10687</v>
      </c>
      <c r="D212" s="31" t="s">
        <v>10688</v>
      </c>
      <c r="E212" s="27">
        <v>2273</v>
      </c>
      <c r="F212" s="27" t="s">
        <v>608</v>
      </c>
      <c r="G212" s="32">
        <v>2265</v>
      </c>
      <c r="H212" s="31" t="s">
        <v>469</v>
      </c>
      <c r="I212" s="31"/>
    </row>
    <row r="213" spans="1:9">
      <c r="A213" s="13" t="s">
        <v>853</v>
      </c>
      <c r="B213" s="31" t="s">
        <v>859</v>
      </c>
      <c r="C213" s="31" t="s">
        <v>10689</v>
      </c>
      <c r="D213" s="31" t="s">
        <v>10690</v>
      </c>
      <c r="E213" s="27">
        <v>1987</v>
      </c>
      <c r="F213" s="27" t="s">
        <v>608</v>
      </c>
      <c r="G213" s="32">
        <v>2371</v>
      </c>
      <c r="H213" s="31" t="s">
        <v>458</v>
      </c>
      <c r="I213" s="31"/>
    </row>
    <row r="214" spans="1:9">
      <c r="A214" s="13" t="s">
        <v>853</v>
      </c>
      <c r="B214" s="31" t="s">
        <v>859</v>
      </c>
      <c r="C214" s="31" t="s">
        <v>10691</v>
      </c>
      <c r="D214" s="31" t="s">
        <v>10692</v>
      </c>
      <c r="E214" s="27">
        <v>2442</v>
      </c>
      <c r="F214" s="27" t="s">
        <v>608</v>
      </c>
      <c r="G214" s="32">
        <v>2413</v>
      </c>
      <c r="H214" s="31" t="s">
        <v>458</v>
      </c>
      <c r="I214" s="31"/>
    </row>
    <row r="215" spans="1:9">
      <c r="A215" s="13" t="s">
        <v>853</v>
      </c>
      <c r="B215" s="31" t="s">
        <v>859</v>
      </c>
      <c r="C215" s="31" t="s">
        <v>10693</v>
      </c>
      <c r="D215" s="31" t="s">
        <v>10694</v>
      </c>
      <c r="E215" s="27">
        <v>2289</v>
      </c>
      <c r="F215" s="27" t="s">
        <v>608</v>
      </c>
      <c r="G215" s="32">
        <v>2369</v>
      </c>
      <c r="H215" s="31" t="s">
        <v>458</v>
      </c>
      <c r="I215" s="31"/>
    </row>
    <row r="216" spans="1:9">
      <c r="A216" s="13" t="s">
        <v>853</v>
      </c>
      <c r="B216" s="31" t="s">
        <v>859</v>
      </c>
      <c r="C216" s="31" t="s">
        <v>10695</v>
      </c>
      <c r="D216" s="31" t="s">
        <v>10696</v>
      </c>
      <c r="E216" s="27">
        <v>6278</v>
      </c>
      <c r="F216" s="27" t="s">
        <v>608</v>
      </c>
      <c r="G216" s="32">
        <v>5950</v>
      </c>
      <c r="H216" s="31" t="s">
        <v>458</v>
      </c>
      <c r="I216" s="31"/>
    </row>
    <row r="217" spans="1:9">
      <c r="A217" s="13" t="s">
        <v>853</v>
      </c>
      <c r="B217" s="31" t="s">
        <v>859</v>
      </c>
      <c r="C217" s="31" t="s">
        <v>10697</v>
      </c>
      <c r="D217" s="31" t="s">
        <v>10698</v>
      </c>
      <c r="E217" s="27">
        <v>2270</v>
      </c>
      <c r="F217" s="27" t="s">
        <v>608</v>
      </c>
      <c r="G217" s="32">
        <v>2484</v>
      </c>
      <c r="H217" s="31" t="s">
        <v>469</v>
      </c>
      <c r="I217" s="31"/>
    </row>
    <row r="218" spans="1:9">
      <c r="A218" s="13" t="s">
        <v>853</v>
      </c>
      <c r="B218" s="31" t="s">
        <v>859</v>
      </c>
      <c r="C218" s="31" t="s">
        <v>10699</v>
      </c>
      <c r="D218" s="31" t="s">
        <v>10700</v>
      </c>
      <c r="E218" s="27">
        <v>4408</v>
      </c>
      <c r="F218" s="27" t="s">
        <v>608</v>
      </c>
      <c r="G218" s="32">
        <v>4749</v>
      </c>
      <c r="H218" s="31" t="s">
        <v>469</v>
      </c>
      <c r="I218" s="31"/>
    </row>
    <row r="219" spans="1:9">
      <c r="A219" s="13" t="s">
        <v>853</v>
      </c>
      <c r="B219" s="31" t="s">
        <v>859</v>
      </c>
      <c r="C219" s="31" t="s">
        <v>10701</v>
      </c>
      <c r="D219" s="31" t="s">
        <v>10702</v>
      </c>
      <c r="E219" s="27">
        <v>4856</v>
      </c>
      <c r="F219" s="27" t="s">
        <v>608</v>
      </c>
      <c r="G219" s="32">
        <v>4784</v>
      </c>
      <c r="H219" s="31" t="s">
        <v>469</v>
      </c>
      <c r="I219" s="31"/>
    </row>
    <row r="220" spans="1:9">
      <c r="A220" s="13" t="s">
        <v>853</v>
      </c>
      <c r="B220" s="31" t="s">
        <v>859</v>
      </c>
      <c r="C220" s="31" t="s">
        <v>10703</v>
      </c>
      <c r="D220" s="31" t="s">
        <v>10704</v>
      </c>
      <c r="E220" s="27">
        <v>4475</v>
      </c>
      <c r="F220" s="27" t="s">
        <v>608</v>
      </c>
      <c r="G220" s="32">
        <v>4355</v>
      </c>
      <c r="H220" s="31" t="s">
        <v>458</v>
      </c>
      <c r="I220" s="31"/>
    </row>
    <row r="221" spans="1:9">
      <c r="A221" s="13" t="s">
        <v>853</v>
      </c>
      <c r="B221" s="31" t="s">
        <v>859</v>
      </c>
      <c r="C221" s="31" t="s">
        <v>10705</v>
      </c>
      <c r="D221" s="31" t="s">
        <v>10706</v>
      </c>
      <c r="E221" s="27">
        <v>2247</v>
      </c>
      <c r="F221" s="27" t="s">
        <v>608</v>
      </c>
      <c r="G221" s="32">
        <v>2193</v>
      </c>
      <c r="H221" s="31" t="s">
        <v>458</v>
      </c>
      <c r="I221" s="31"/>
    </row>
    <row r="222" spans="1:9">
      <c r="A222" s="13" t="s">
        <v>853</v>
      </c>
      <c r="B222" s="31" t="s">
        <v>859</v>
      </c>
      <c r="C222" s="31" t="s">
        <v>10707</v>
      </c>
      <c r="D222" s="31" t="s">
        <v>10708</v>
      </c>
      <c r="E222" s="27">
        <v>2414</v>
      </c>
      <c r="F222" s="27" t="s">
        <v>608</v>
      </c>
      <c r="G222" s="32">
        <v>2281</v>
      </c>
      <c r="H222" s="31" t="s">
        <v>458</v>
      </c>
      <c r="I222" s="31"/>
    </row>
    <row r="223" spans="1:9">
      <c r="A223" s="13" t="s">
        <v>853</v>
      </c>
      <c r="B223" s="31" t="s">
        <v>859</v>
      </c>
      <c r="C223" s="31" t="s">
        <v>10709</v>
      </c>
      <c r="D223" s="31" t="s">
        <v>10710</v>
      </c>
      <c r="E223" s="27">
        <v>5043</v>
      </c>
      <c r="F223" s="27" t="s">
        <v>608</v>
      </c>
      <c r="G223" s="32">
        <v>4931</v>
      </c>
      <c r="H223" s="31" t="s">
        <v>469</v>
      </c>
      <c r="I223" s="31"/>
    </row>
    <row r="224" spans="1:9">
      <c r="A224" s="13" t="s">
        <v>853</v>
      </c>
      <c r="B224" s="31" t="s">
        <v>859</v>
      </c>
      <c r="C224" s="31" t="s">
        <v>10711</v>
      </c>
      <c r="D224" s="31" t="s">
        <v>10712</v>
      </c>
      <c r="E224" s="27">
        <v>4055</v>
      </c>
      <c r="F224" s="27" t="s">
        <v>608</v>
      </c>
      <c r="G224" s="32">
        <v>3964</v>
      </c>
      <c r="H224" s="31" t="s">
        <v>458</v>
      </c>
      <c r="I224" s="31"/>
    </row>
    <row r="225" spans="1:9">
      <c r="A225" s="13" t="s">
        <v>853</v>
      </c>
      <c r="B225" s="31" t="s">
        <v>859</v>
      </c>
      <c r="C225" s="31" t="s">
        <v>10713</v>
      </c>
      <c r="D225" s="31" t="s">
        <v>10714</v>
      </c>
      <c r="E225" s="27">
        <v>4335</v>
      </c>
      <c r="F225" s="27" t="s">
        <v>608</v>
      </c>
      <c r="G225" s="32">
        <v>4217</v>
      </c>
      <c r="H225" s="31" t="s">
        <v>458</v>
      </c>
      <c r="I225" s="31"/>
    </row>
    <row r="226" spans="1:9">
      <c r="A226" s="13" t="s">
        <v>853</v>
      </c>
      <c r="B226" s="31" t="s">
        <v>859</v>
      </c>
      <c r="C226" s="31" t="s">
        <v>10715</v>
      </c>
      <c r="D226" s="31" t="s">
        <v>10716</v>
      </c>
      <c r="E226" s="27">
        <v>2251</v>
      </c>
      <c r="F226" s="27" t="s">
        <v>608</v>
      </c>
      <c r="G226" s="32">
        <v>2106</v>
      </c>
      <c r="H226" s="31" t="s">
        <v>458</v>
      </c>
      <c r="I226" s="31"/>
    </row>
    <row r="227" spans="1:9">
      <c r="A227" s="13" t="s">
        <v>853</v>
      </c>
      <c r="B227" s="31" t="s">
        <v>859</v>
      </c>
      <c r="C227" s="31" t="s">
        <v>10717</v>
      </c>
      <c r="D227" s="31" t="s">
        <v>10718</v>
      </c>
      <c r="E227" s="27">
        <v>7200</v>
      </c>
      <c r="F227" s="27" t="s">
        <v>608</v>
      </c>
      <c r="G227" s="32">
        <v>6712</v>
      </c>
      <c r="H227" s="31" t="s">
        <v>458</v>
      </c>
      <c r="I227" s="31"/>
    </row>
    <row r="228" spans="1:9">
      <c r="A228" s="13" t="s">
        <v>853</v>
      </c>
      <c r="B228" s="31" t="s">
        <v>859</v>
      </c>
      <c r="C228" s="31" t="s">
        <v>10719</v>
      </c>
      <c r="D228" s="31" t="s">
        <v>10720</v>
      </c>
      <c r="E228" s="27">
        <v>4086</v>
      </c>
      <c r="F228" s="27" t="s">
        <v>608</v>
      </c>
      <c r="G228" s="32">
        <v>5674</v>
      </c>
      <c r="H228" s="31" t="s">
        <v>469</v>
      </c>
      <c r="I228" s="31"/>
    </row>
    <row r="229" spans="1:9">
      <c r="A229" s="13" t="s">
        <v>853</v>
      </c>
      <c r="B229" s="31" t="s">
        <v>859</v>
      </c>
      <c r="C229" s="31" t="s">
        <v>10721</v>
      </c>
      <c r="D229" s="31" t="s">
        <v>10722</v>
      </c>
      <c r="E229" s="27">
        <v>2152</v>
      </c>
      <c r="F229" s="27" t="s">
        <v>608</v>
      </c>
      <c r="G229" s="32">
        <v>2023</v>
      </c>
      <c r="H229" s="31" t="s">
        <v>458</v>
      </c>
      <c r="I229" s="31"/>
    </row>
    <row r="230" spans="1:9">
      <c r="A230" s="13" t="s">
        <v>853</v>
      </c>
      <c r="B230" s="31" t="s">
        <v>859</v>
      </c>
      <c r="C230" s="31" t="s">
        <v>10723</v>
      </c>
      <c r="D230" s="31" t="s">
        <v>10724</v>
      </c>
      <c r="E230" s="27">
        <v>2289</v>
      </c>
      <c r="F230" s="27" t="s">
        <v>608</v>
      </c>
      <c r="G230" s="32">
        <v>2199</v>
      </c>
      <c r="H230" s="31" t="s">
        <v>469</v>
      </c>
      <c r="I230" s="31"/>
    </row>
    <row r="231" spans="1:9">
      <c r="A231" s="13" t="s">
        <v>853</v>
      </c>
      <c r="B231" s="31" t="s">
        <v>860</v>
      </c>
      <c r="C231" s="31" t="s">
        <v>10725</v>
      </c>
      <c r="D231" s="31" t="s">
        <v>10726</v>
      </c>
      <c r="E231" s="27">
        <v>4751</v>
      </c>
      <c r="F231" s="27" t="s">
        <v>608</v>
      </c>
      <c r="G231" s="32">
        <v>4488</v>
      </c>
      <c r="H231" s="31" t="s">
        <v>355</v>
      </c>
      <c r="I231" s="31"/>
    </row>
    <row r="232" spans="1:9">
      <c r="A232" s="13" t="s">
        <v>853</v>
      </c>
      <c r="B232" s="31" t="s">
        <v>860</v>
      </c>
      <c r="C232" s="31" t="s">
        <v>10727</v>
      </c>
      <c r="D232" s="31" t="s">
        <v>10728</v>
      </c>
      <c r="E232" s="27">
        <v>7037</v>
      </c>
      <c r="F232" s="27" t="s">
        <v>608</v>
      </c>
      <c r="G232" s="32">
        <v>6835</v>
      </c>
      <c r="H232" s="31" t="s">
        <v>129</v>
      </c>
      <c r="I232" s="31"/>
    </row>
    <row r="233" spans="1:9">
      <c r="A233" s="13" t="s">
        <v>853</v>
      </c>
      <c r="B233" s="31" t="s">
        <v>860</v>
      </c>
      <c r="C233" s="31" t="s">
        <v>10729</v>
      </c>
      <c r="D233" s="31" t="s">
        <v>10730</v>
      </c>
      <c r="E233" s="27">
        <v>2242</v>
      </c>
      <c r="F233" s="27" t="s">
        <v>608</v>
      </c>
      <c r="G233" s="32">
        <v>2157</v>
      </c>
      <c r="H233" s="31" t="s">
        <v>355</v>
      </c>
      <c r="I233" s="31"/>
    </row>
    <row r="234" spans="1:9">
      <c r="A234" s="13" t="s">
        <v>853</v>
      </c>
      <c r="B234" s="31" t="s">
        <v>860</v>
      </c>
      <c r="C234" s="31" t="s">
        <v>10731</v>
      </c>
      <c r="D234" s="31" t="s">
        <v>10732</v>
      </c>
      <c r="E234" s="27">
        <v>6437</v>
      </c>
      <c r="F234" s="27" t="s">
        <v>608</v>
      </c>
      <c r="G234" s="32">
        <v>6571</v>
      </c>
      <c r="H234" s="31" t="s">
        <v>129</v>
      </c>
      <c r="I234" s="31"/>
    </row>
    <row r="235" spans="1:9">
      <c r="A235" s="13" t="s">
        <v>853</v>
      </c>
      <c r="B235" s="31" t="s">
        <v>860</v>
      </c>
      <c r="C235" s="31" t="s">
        <v>7341</v>
      </c>
      <c r="D235" s="31" t="s">
        <v>10733</v>
      </c>
      <c r="E235" s="27">
        <v>5395</v>
      </c>
      <c r="F235" s="27" t="s">
        <v>608</v>
      </c>
      <c r="G235" s="32">
        <v>5923</v>
      </c>
      <c r="H235" s="31" t="s">
        <v>355</v>
      </c>
      <c r="I235" s="31"/>
    </row>
    <row r="236" spans="1:9">
      <c r="A236" s="13" t="s">
        <v>853</v>
      </c>
      <c r="B236" s="31" t="s">
        <v>860</v>
      </c>
      <c r="C236" s="31" t="s">
        <v>10734</v>
      </c>
      <c r="D236" s="31" t="s">
        <v>10735</v>
      </c>
      <c r="E236" s="27">
        <v>6552</v>
      </c>
      <c r="F236" s="27" t="s">
        <v>608</v>
      </c>
      <c r="G236" s="32">
        <v>6338</v>
      </c>
      <c r="H236" s="31" t="s">
        <v>355</v>
      </c>
      <c r="I236" s="31"/>
    </row>
    <row r="237" spans="1:9">
      <c r="A237" s="13" t="s">
        <v>853</v>
      </c>
      <c r="B237" s="31" t="s">
        <v>860</v>
      </c>
      <c r="C237" s="31" t="s">
        <v>10736</v>
      </c>
      <c r="D237" s="31" t="s">
        <v>10737</v>
      </c>
      <c r="E237" s="27">
        <v>4609</v>
      </c>
      <c r="F237" s="27" t="s">
        <v>608</v>
      </c>
      <c r="G237" s="32">
        <v>4393</v>
      </c>
      <c r="H237" s="31" t="s">
        <v>355</v>
      </c>
      <c r="I237" s="31"/>
    </row>
    <row r="238" spans="1:9">
      <c r="A238" s="13" t="s">
        <v>853</v>
      </c>
      <c r="B238" s="31" t="s">
        <v>860</v>
      </c>
      <c r="C238" s="31" t="s">
        <v>10738</v>
      </c>
      <c r="D238" s="31" t="s">
        <v>10739</v>
      </c>
      <c r="E238" s="27">
        <v>4719</v>
      </c>
      <c r="F238" s="27" t="s">
        <v>608</v>
      </c>
      <c r="G238" s="32">
        <v>5044</v>
      </c>
      <c r="H238" s="31" t="s">
        <v>129</v>
      </c>
      <c r="I238" s="31"/>
    </row>
    <row r="239" spans="1:9">
      <c r="A239" s="13" t="s">
        <v>853</v>
      </c>
      <c r="B239" s="31" t="s">
        <v>860</v>
      </c>
      <c r="C239" s="31" t="s">
        <v>5620</v>
      </c>
      <c r="D239" s="31" t="s">
        <v>10740</v>
      </c>
      <c r="E239" s="27">
        <v>4039</v>
      </c>
      <c r="F239" s="27" t="s">
        <v>608</v>
      </c>
      <c r="G239" s="32">
        <v>3965</v>
      </c>
      <c r="H239" s="31" t="s">
        <v>355</v>
      </c>
      <c r="I239" s="31"/>
    </row>
    <row r="240" spans="1:9">
      <c r="A240" s="13" t="s">
        <v>853</v>
      </c>
      <c r="B240" s="31" t="s">
        <v>860</v>
      </c>
      <c r="C240" s="31" t="s">
        <v>10741</v>
      </c>
      <c r="D240" s="31" t="s">
        <v>10742</v>
      </c>
      <c r="E240" s="27">
        <v>7024</v>
      </c>
      <c r="F240" s="27" t="s">
        <v>608</v>
      </c>
      <c r="G240" s="32">
        <v>7156</v>
      </c>
      <c r="H240" s="31" t="s">
        <v>355</v>
      </c>
      <c r="I240" s="31"/>
    </row>
    <row r="241" spans="1:9">
      <c r="A241" s="13" t="s">
        <v>853</v>
      </c>
      <c r="B241" s="31" t="s">
        <v>860</v>
      </c>
      <c r="C241" s="31" t="s">
        <v>10743</v>
      </c>
      <c r="D241" s="31" t="s">
        <v>10744</v>
      </c>
      <c r="E241" s="27">
        <v>4837</v>
      </c>
      <c r="F241" s="27" t="s">
        <v>608</v>
      </c>
      <c r="G241" s="32">
        <v>4800</v>
      </c>
      <c r="H241" s="31" t="s">
        <v>355</v>
      </c>
      <c r="I241" s="31"/>
    </row>
    <row r="242" spans="1:9">
      <c r="A242" s="13" t="s">
        <v>853</v>
      </c>
      <c r="B242" s="31" t="s">
        <v>860</v>
      </c>
      <c r="C242" s="31" t="s">
        <v>10745</v>
      </c>
      <c r="D242" s="31" t="s">
        <v>10746</v>
      </c>
      <c r="E242" s="27">
        <v>2114</v>
      </c>
      <c r="F242" s="27" t="s">
        <v>608</v>
      </c>
      <c r="G242" s="32">
        <v>1953</v>
      </c>
      <c r="H242" s="31" t="s">
        <v>129</v>
      </c>
      <c r="I242" s="31"/>
    </row>
    <row r="243" spans="1:9">
      <c r="A243" s="13" t="s">
        <v>853</v>
      </c>
      <c r="B243" s="31" t="s">
        <v>860</v>
      </c>
      <c r="C243" s="31" t="s">
        <v>10747</v>
      </c>
      <c r="D243" s="31" t="s">
        <v>10748</v>
      </c>
      <c r="E243" s="27">
        <v>2090</v>
      </c>
      <c r="F243" s="27" t="s">
        <v>608</v>
      </c>
      <c r="G243" s="32">
        <v>2008</v>
      </c>
      <c r="H243" s="31" t="s">
        <v>355</v>
      </c>
      <c r="I243" s="31"/>
    </row>
    <row r="244" spans="1:9">
      <c r="A244" s="13" t="s">
        <v>853</v>
      </c>
      <c r="B244" s="31" t="s">
        <v>860</v>
      </c>
      <c r="C244" s="31" t="s">
        <v>10749</v>
      </c>
      <c r="D244" s="31" t="s">
        <v>10750</v>
      </c>
      <c r="E244" s="27">
        <v>6626</v>
      </c>
      <c r="F244" s="27" t="s">
        <v>608</v>
      </c>
      <c r="G244" s="32">
        <v>7116</v>
      </c>
      <c r="H244" s="31" t="s">
        <v>129</v>
      </c>
      <c r="I244" s="31"/>
    </row>
    <row r="245" spans="1:9">
      <c r="A245" s="13" t="s">
        <v>853</v>
      </c>
      <c r="B245" s="31" t="s">
        <v>860</v>
      </c>
      <c r="C245" s="31" t="s">
        <v>10751</v>
      </c>
      <c r="D245" s="31" t="s">
        <v>10752</v>
      </c>
      <c r="E245" s="27">
        <v>2425</v>
      </c>
      <c r="F245" s="27" t="s">
        <v>608</v>
      </c>
      <c r="G245" s="32">
        <v>2238</v>
      </c>
      <c r="H245" s="31" t="s">
        <v>355</v>
      </c>
      <c r="I245" s="31"/>
    </row>
    <row r="246" spans="1:9">
      <c r="A246" s="13" t="s">
        <v>853</v>
      </c>
      <c r="B246" s="31" t="s">
        <v>860</v>
      </c>
      <c r="C246" s="31" t="s">
        <v>10753</v>
      </c>
      <c r="D246" s="31" t="s">
        <v>10754</v>
      </c>
      <c r="E246" s="27">
        <v>4780</v>
      </c>
      <c r="F246" s="27" t="s">
        <v>608</v>
      </c>
      <c r="G246" s="32">
        <v>4695</v>
      </c>
      <c r="H246" s="31" t="s">
        <v>355</v>
      </c>
      <c r="I246" s="31"/>
    </row>
    <row r="247" spans="1:9">
      <c r="A247" s="13" t="s">
        <v>853</v>
      </c>
      <c r="B247" s="31" t="s">
        <v>860</v>
      </c>
      <c r="C247" s="31" t="s">
        <v>10755</v>
      </c>
      <c r="D247" s="31" t="s">
        <v>10756</v>
      </c>
      <c r="E247" s="27">
        <v>5058</v>
      </c>
      <c r="F247" s="27" t="s">
        <v>608</v>
      </c>
      <c r="G247" s="32">
        <v>5166</v>
      </c>
      <c r="H247" s="31" t="s">
        <v>355</v>
      </c>
      <c r="I247" s="31"/>
    </row>
    <row r="248" spans="1:9">
      <c r="A248" s="13" t="s">
        <v>853</v>
      </c>
      <c r="B248" s="31" t="s">
        <v>860</v>
      </c>
      <c r="C248" s="31" t="s">
        <v>10757</v>
      </c>
      <c r="D248" s="31" t="s">
        <v>10758</v>
      </c>
      <c r="E248" s="27">
        <v>4674</v>
      </c>
      <c r="F248" s="27" t="s">
        <v>608</v>
      </c>
      <c r="G248" s="32">
        <v>4663</v>
      </c>
      <c r="H248" s="31" t="s">
        <v>355</v>
      </c>
      <c r="I248" s="31"/>
    </row>
    <row r="249" spans="1:9">
      <c r="A249" s="13" t="s">
        <v>853</v>
      </c>
      <c r="B249" s="31" t="s">
        <v>860</v>
      </c>
      <c r="C249" s="31" t="s">
        <v>10759</v>
      </c>
      <c r="D249" s="31" t="s">
        <v>10760</v>
      </c>
      <c r="E249" s="27">
        <v>2455</v>
      </c>
      <c r="F249" s="27" t="s">
        <v>608</v>
      </c>
      <c r="G249" s="32">
        <v>2405</v>
      </c>
      <c r="H249" s="31" t="s">
        <v>129</v>
      </c>
      <c r="I249" s="31"/>
    </row>
    <row r="250" spans="1:9">
      <c r="A250" s="13" t="s">
        <v>853</v>
      </c>
      <c r="B250" s="31" t="s">
        <v>860</v>
      </c>
      <c r="C250" s="31" t="s">
        <v>10761</v>
      </c>
      <c r="D250" s="31" t="s">
        <v>10762</v>
      </c>
      <c r="E250" s="27">
        <v>2118</v>
      </c>
      <c r="F250" s="27" t="s">
        <v>608</v>
      </c>
      <c r="G250" s="32">
        <v>2067</v>
      </c>
      <c r="H250" s="31" t="s">
        <v>355</v>
      </c>
      <c r="I250" s="31"/>
    </row>
    <row r="251" spans="1:9">
      <c r="A251" s="13" t="s">
        <v>853</v>
      </c>
      <c r="B251" s="31" t="s">
        <v>860</v>
      </c>
      <c r="C251" s="31" t="s">
        <v>10763</v>
      </c>
      <c r="D251" s="31" t="s">
        <v>10764</v>
      </c>
      <c r="E251" s="27">
        <v>4081</v>
      </c>
      <c r="F251" s="27" t="s">
        <v>608</v>
      </c>
      <c r="G251" s="32">
        <v>3954</v>
      </c>
      <c r="H251" s="31" t="s">
        <v>129</v>
      </c>
      <c r="I251" s="31"/>
    </row>
    <row r="252" spans="1:9">
      <c r="A252" s="13" t="s">
        <v>853</v>
      </c>
      <c r="B252" s="31" t="s">
        <v>860</v>
      </c>
      <c r="C252" s="31" t="s">
        <v>10765</v>
      </c>
      <c r="D252" s="31" t="s">
        <v>10766</v>
      </c>
      <c r="E252" s="27">
        <v>4429</v>
      </c>
      <c r="F252" s="27" t="s">
        <v>608</v>
      </c>
      <c r="G252" s="32">
        <v>4124</v>
      </c>
      <c r="H252" s="31" t="s">
        <v>355</v>
      </c>
      <c r="I252" s="31"/>
    </row>
    <row r="253" spans="1:9">
      <c r="A253" s="13" t="s">
        <v>853</v>
      </c>
      <c r="B253" s="31" t="s">
        <v>860</v>
      </c>
      <c r="C253" s="31" t="s">
        <v>10767</v>
      </c>
      <c r="D253" s="31" t="s">
        <v>10768</v>
      </c>
      <c r="E253" s="27">
        <v>3973</v>
      </c>
      <c r="F253" s="27" t="s">
        <v>608</v>
      </c>
      <c r="G253" s="32">
        <v>3837</v>
      </c>
      <c r="H253" s="31" t="s">
        <v>355</v>
      </c>
      <c r="I253" s="31"/>
    </row>
    <row r="254" spans="1:9">
      <c r="A254" s="13" t="s">
        <v>853</v>
      </c>
      <c r="B254" s="31" t="s">
        <v>860</v>
      </c>
      <c r="C254" s="31" t="s">
        <v>10769</v>
      </c>
      <c r="D254" s="31" t="s">
        <v>10770</v>
      </c>
      <c r="E254" s="27">
        <v>3960</v>
      </c>
      <c r="F254" s="27" t="s">
        <v>608</v>
      </c>
      <c r="G254" s="32">
        <v>3805</v>
      </c>
      <c r="H254" s="31" t="s">
        <v>355</v>
      </c>
      <c r="I254" s="31"/>
    </row>
    <row r="255" spans="1:9">
      <c r="A255" s="13" t="s">
        <v>853</v>
      </c>
      <c r="B255" s="31" t="s">
        <v>861</v>
      </c>
      <c r="C255" s="31" t="s">
        <v>10771</v>
      </c>
      <c r="D255" s="31" t="s">
        <v>10772</v>
      </c>
      <c r="E255" s="27">
        <v>8497</v>
      </c>
      <c r="F255" s="27" t="s">
        <v>608</v>
      </c>
      <c r="G255" s="32">
        <v>8275</v>
      </c>
      <c r="H255" s="31" t="s">
        <v>525</v>
      </c>
      <c r="I255" s="31"/>
    </row>
    <row r="256" spans="1:9">
      <c r="A256" s="13" t="s">
        <v>853</v>
      </c>
      <c r="B256" s="31" t="s">
        <v>861</v>
      </c>
      <c r="C256" s="31" t="s">
        <v>10773</v>
      </c>
      <c r="D256" s="31" t="s">
        <v>10774</v>
      </c>
      <c r="E256" s="27">
        <v>5803</v>
      </c>
      <c r="F256" s="27" t="s">
        <v>608</v>
      </c>
      <c r="G256" s="32">
        <v>5985</v>
      </c>
      <c r="H256" s="31" t="s">
        <v>458</v>
      </c>
      <c r="I256" s="31"/>
    </row>
    <row r="257" spans="1:9">
      <c r="A257" s="13" t="s">
        <v>853</v>
      </c>
      <c r="B257" s="31" t="s">
        <v>861</v>
      </c>
      <c r="C257" s="31" t="s">
        <v>10775</v>
      </c>
      <c r="D257" s="31" t="s">
        <v>10776</v>
      </c>
      <c r="E257" s="27">
        <v>6066</v>
      </c>
      <c r="F257" s="27" t="s">
        <v>608</v>
      </c>
      <c r="G257" s="32">
        <v>6058</v>
      </c>
      <c r="H257" s="31" t="s">
        <v>525</v>
      </c>
      <c r="I257" s="31"/>
    </row>
    <row r="258" spans="1:9">
      <c r="A258" s="13" t="s">
        <v>853</v>
      </c>
      <c r="B258" s="31" t="s">
        <v>861</v>
      </c>
      <c r="C258" s="31" t="s">
        <v>10777</v>
      </c>
      <c r="D258" s="31" t="s">
        <v>10778</v>
      </c>
      <c r="E258" s="27">
        <v>6015</v>
      </c>
      <c r="F258" s="27" t="s">
        <v>608</v>
      </c>
      <c r="G258" s="32">
        <v>5779</v>
      </c>
      <c r="H258" s="31" t="s">
        <v>525</v>
      </c>
      <c r="I258" s="31"/>
    </row>
    <row r="259" spans="1:9">
      <c r="A259" s="13" t="s">
        <v>853</v>
      </c>
      <c r="B259" s="31" t="s">
        <v>861</v>
      </c>
      <c r="C259" s="31" t="s">
        <v>10779</v>
      </c>
      <c r="D259" s="31" t="s">
        <v>10780</v>
      </c>
      <c r="E259" s="27">
        <v>2274</v>
      </c>
      <c r="F259" s="27" t="s">
        <v>608</v>
      </c>
      <c r="G259" s="32">
        <v>2483</v>
      </c>
      <c r="H259" s="31" t="s">
        <v>458</v>
      </c>
      <c r="I259" s="31"/>
    </row>
    <row r="260" spans="1:9">
      <c r="A260" s="13" t="s">
        <v>853</v>
      </c>
      <c r="B260" s="31" t="s">
        <v>861</v>
      </c>
      <c r="C260" s="31" t="s">
        <v>10781</v>
      </c>
      <c r="D260" s="31" t="s">
        <v>10782</v>
      </c>
      <c r="E260" s="27">
        <v>5647</v>
      </c>
      <c r="F260" s="27" t="s">
        <v>608</v>
      </c>
      <c r="G260" s="32">
        <v>5585</v>
      </c>
      <c r="H260" s="31" t="s">
        <v>525</v>
      </c>
      <c r="I260" s="31"/>
    </row>
    <row r="261" spans="1:9">
      <c r="A261" s="13" t="s">
        <v>853</v>
      </c>
      <c r="B261" s="31" t="s">
        <v>861</v>
      </c>
      <c r="C261" s="31" t="s">
        <v>10783</v>
      </c>
      <c r="D261" s="31" t="s">
        <v>10784</v>
      </c>
      <c r="E261" s="27">
        <v>8194</v>
      </c>
      <c r="F261" s="27" t="s">
        <v>608</v>
      </c>
      <c r="G261" s="32">
        <v>7795</v>
      </c>
      <c r="H261" s="31" t="s">
        <v>458</v>
      </c>
      <c r="I261" s="31"/>
    </row>
    <row r="262" spans="1:9">
      <c r="A262" s="13" t="s">
        <v>853</v>
      </c>
      <c r="B262" s="31" t="s">
        <v>861</v>
      </c>
      <c r="C262" s="31" t="s">
        <v>10785</v>
      </c>
      <c r="D262" s="31" t="s">
        <v>10786</v>
      </c>
      <c r="E262" s="27">
        <v>5959</v>
      </c>
      <c r="F262" s="27" t="s">
        <v>608</v>
      </c>
      <c r="G262" s="32">
        <v>5783</v>
      </c>
      <c r="H262" s="31" t="s">
        <v>525</v>
      </c>
      <c r="I262" s="31"/>
    </row>
    <row r="263" spans="1:9">
      <c r="A263" s="13" t="s">
        <v>853</v>
      </c>
      <c r="B263" s="31" t="s">
        <v>861</v>
      </c>
      <c r="C263" s="31" t="s">
        <v>10787</v>
      </c>
      <c r="D263" s="31" t="s">
        <v>10788</v>
      </c>
      <c r="E263" s="27">
        <v>5434</v>
      </c>
      <c r="F263" s="27" t="s">
        <v>608</v>
      </c>
      <c r="G263" s="32">
        <v>5438</v>
      </c>
      <c r="H263" s="31" t="s">
        <v>458</v>
      </c>
      <c r="I263" s="31"/>
    </row>
    <row r="264" spans="1:9">
      <c r="A264" s="13" t="s">
        <v>853</v>
      </c>
      <c r="B264" s="31" t="s">
        <v>861</v>
      </c>
      <c r="C264" s="31" t="s">
        <v>769</v>
      </c>
      <c r="D264" s="31" t="s">
        <v>10789</v>
      </c>
      <c r="E264" s="27">
        <v>8256</v>
      </c>
      <c r="F264" s="27" t="s">
        <v>608</v>
      </c>
      <c r="G264" s="32">
        <v>7926</v>
      </c>
      <c r="H264" s="31" t="s">
        <v>525</v>
      </c>
      <c r="I264" s="31"/>
    </row>
    <row r="265" spans="1:9">
      <c r="A265" s="13" t="s">
        <v>853</v>
      </c>
      <c r="B265" s="31" t="s">
        <v>861</v>
      </c>
      <c r="C265" s="31" t="s">
        <v>10790</v>
      </c>
      <c r="D265" s="31" t="s">
        <v>10791</v>
      </c>
      <c r="E265" s="27">
        <v>6153</v>
      </c>
      <c r="F265" s="27" t="s">
        <v>608</v>
      </c>
      <c r="G265" s="32">
        <v>6073</v>
      </c>
      <c r="H265" s="31" t="s">
        <v>525</v>
      </c>
      <c r="I265" s="31"/>
    </row>
    <row r="266" spans="1:9">
      <c r="A266" s="13" t="s">
        <v>853</v>
      </c>
      <c r="B266" s="31" t="s">
        <v>861</v>
      </c>
      <c r="C266" s="31" t="s">
        <v>10792</v>
      </c>
      <c r="D266" s="31" t="s">
        <v>10793</v>
      </c>
      <c r="E266" s="27">
        <v>6092</v>
      </c>
      <c r="F266" s="27" t="s">
        <v>608</v>
      </c>
      <c r="G266" s="32">
        <v>5949</v>
      </c>
      <c r="H266" s="31" t="s">
        <v>525</v>
      </c>
      <c r="I266" s="31"/>
    </row>
    <row r="267" spans="1:9">
      <c r="A267" s="13" t="s">
        <v>853</v>
      </c>
      <c r="B267" s="31" t="s">
        <v>861</v>
      </c>
      <c r="C267" s="31" t="s">
        <v>10794</v>
      </c>
      <c r="D267" s="31" t="s">
        <v>10795</v>
      </c>
      <c r="E267" s="27">
        <v>9091</v>
      </c>
      <c r="F267" s="27" t="s">
        <v>608</v>
      </c>
      <c r="G267" s="32">
        <v>8907</v>
      </c>
      <c r="H267" s="31" t="s">
        <v>525</v>
      </c>
      <c r="I267" s="31"/>
    </row>
    <row r="268" spans="1:9">
      <c r="A268" s="13" t="s">
        <v>853</v>
      </c>
      <c r="B268" s="31" t="s">
        <v>861</v>
      </c>
      <c r="C268" s="31" t="s">
        <v>10796</v>
      </c>
      <c r="D268" s="31" t="s">
        <v>10797</v>
      </c>
      <c r="E268" s="27">
        <v>5426</v>
      </c>
      <c r="F268" s="27" t="s">
        <v>608</v>
      </c>
      <c r="G268" s="32">
        <v>5246</v>
      </c>
      <c r="H268" s="31" t="s">
        <v>458</v>
      </c>
      <c r="I268" s="31"/>
    </row>
    <row r="269" spans="1:9">
      <c r="A269" s="13" t="s">
        <v>853</v>
      </c>
      <c r="B269" s="31" t="s">
        <v>861</v>
      </c>
      <c r="C269" s="31" t="s">
        <v>10798</v>
      </c>
      <c r="D269" s="31" t="s">
        <v>10799</v>
      </c>
      <c r="E269" s="27">
        <v>8240</v>
      </c>
      <c r="F269" s="27" t="s">
        <v>608</v>
      </c>
      <c r="G269" s="32">
        <v>8544</v>
      </c>
      <c r="H269" s="31" t="s">
        <v>525</v>
      </c>
      <c r="I269" s="31"/>
    </row>
    <row r="270" spans="1:9">
      <c r="A270" s="13" t="s">
        <v>853</v>
      </c>
      <c r="B270" s="31" t="s">
        <v>861</v>
      </c>
      <c r="C270" s="31" t="s">
        <v>10800</v>
      </c>
      <c r="D270" s="31" t="s">
        <v>10801</v>
      </c>
      <c r="E270" s="27">
        <v>5726</v>
      </c>
      <c r="F270" s="27" t="s">
        <v>608</v>
      </c>
      <c r="G270" s="32">
        <v>5669</v>
      </c>
      <c r="H270" s="31" t="s">
        <v>525</v>
      </c>
      <c r="I270" s="31"/>
    </row>
    <row r="271" spans="1:9">
      <c r="A271" s="13" t="s">
        <v>853</v>
      </c>
      <c r="B271" s="31" t="s">
        <v>862</v>
      </c>
      <c r="C271" s="31" t="s">
        <v>10802</v>
      </c>
      <c r="D271" s="31" t="s">
        <v>10803</v>
      </c>
      <c r="E271" s="27">
        <v>2991</v>
      </c>
      <c r="F271" s="27" t="s">
        <v>608</v>
      </c>
      <c r="G271" s="32">
        <v>2957</v>
      </c>
      <c r="H271" s="31" t="s">
        <v>526</v>
      </c>
      <c r="I271" s="31"/>
    </row>
    <row r="272" spans="1:9">
      <c r="A272" s="13" t="s">
        <v>853</v>
      </c>
      <c r="B272" s="31" t="s">
        <v>862</v>
      </c>
      <c r="C272" s="31" t="s">
        <v>10804</v>
      </c>
      <c r="D272" s="31" t="s">
        <v>10805</v>
      </c>
      <c r="E272" s="27">
        <v>4201</v>
      </c>
      <c r="F272" s="27" t="s">
        <v>608</v>
      </c>
      <c r="G272" s="32">
        <v>4134</v>
      </c>
      <c r="H272" s="31" t="s">
        <v>526</v>
      </c>
      <c r="I272" s="31"/>
    </row>
    <row r="273" spans="1:9">
      <c r="A273" s="13" t="s">
        <v>853</v>
      </c>
      <c r="B273" s="31" t="s">
        <v>862</v>
      </c>
      <c r="C273" s="31" t="s">
        <v>10806</v>
      </c>
      <c r="D273" s="31" t="s">
        <v>10807</v>
      </c>
      <c r="E273" s="27">
        <v>4629</v>
      </c>
      <c r="F273" s="27" t="s">
        <v>608</v>
      </c>
      <c r="G273" s="32">
        <v>4449</v>
      </c>
      <c r="H273" s="31" t="s">
        <v>526</v>
      </c>
      <c r="I273" s="31"/>
    </row>
    <row r="274" spans="1:9">
      <c r="A274" s="13" t="s">
        <v>853</v>
      </c>
      <c r="B274" s="31" t="s">
        <v>862</v>
      </c>
      <c r="C274" s="31" t="s">
        <v>10808</v>
      </c>
      <c r="D274" s="31" t="s">
        <v>10809</v>
      </c>
      <c r="E274" s="27">
        <v>2487</v>
      </c>
      <c r="F274" s="27" t="s">
        <v>608</v>
      </c>
      <c r="G274" s="32">
        <v>2465</v>
      </c>
      <c r="H274" s="31" t="s">
        <v>526</v>
      </c>
      <c r="I274" s="31"/>
    </row>
    <row r="275" spans="1:9">
      <c r="A275" s="13" t="s">
        <v>853</v>
      </c>
      <c r="B275" s="31" t="s">
        <v>862</v>
      </c>
      <c r="C275" s="31" t="s">
        <v>10810</v>
      </c>
      <c r="D275" s="31" t="s">
        <v>10811</v>
      </c>
      <c r="E275" s="27">
        <v>2151</v>
      </c>
      <c r="F275" s="27" t="s">
        <v>608</v>
      </c>
      <c r="G275" s="32">
        <v>2193</v>
      </c>
      <c r="H275" s="31" t="s">
        <v>526</v>
      </c>
      <c r="I275" s="31"/>
    </row>
    <row r="276" spans="1:9">
      <c r="A276" s="13" t="s">
        <v>853</v>
      </c>
      <c r="B276" s="31" t="s">
        <v>862</v>
      </c>
      <c r="C276" s="31" t="s">
        <v>7013</v>
      </c>
      <c r="D276" s="31" t="s">
        <v>10812</v>
      </c>
      <c r="E276" s="27">
        <v>3378</v>
      </c>
      <c r="F276" s="27" t="s">
        <v>608</v>
      </c>
      <c r="G276" s="32">
        <v>3349</v>
      </c>
      <c r="H276" s="31" t="s">
        <v>526</v>
      </c>
      <c r="I276" s="31"/>
    </row>
    <row r="277" spans="1:9">
      <c r="A277" s="13" t="s">
        <v>853</v>
      </c>
      <c r="B277" s="31" t="s">
        <v>862</v>
      </c>
      <c r="C277" s="31" t="s">
        <v>10813</v>
      </c>
      <c r="D277" s="31" t="s">
        <v>10814</v>
      </c>
      <c r="E277" s="27">
        <v>4463</v>
      </c>
      <c r="F277" s="27" t="s">
        <v>608</v>
      </c>
      <c r="G277" s="32">
        <v>4352</v>
      </c>
      <c r="H277" s="31" t="s">
        <v>526</v>
      </c>
      <c r="I277" s="31"/>
    </row>
    <row r="278" spans="1:9">
      <c r="A278" s="13" t="s">
        <v>853</v>
      </c>
      <c r="B278" s="31" t="s">
        <v>862</v>
      </c>
      <c r="C278" s="31" t="s">
        <v>10815</v>
      </c>
      <c r="D278" s="31" t="s">
        <v>10816</v>
      </c>
      <c r="E278" s="27">
        <v>4751</v>
      </c>
      <c r="F278" s="27" t="s">
        <v>608</v>
      </c>
      <c r="G278" s="32">
        <v>4838</v>
      </c>
      <c r="H278" s="31" t="s">
        <v>526</v>
      </c>
      <c r="I278" s="31"/>
    </row>
    <row r="279" spans="1:9">
      <c r="A279" s="13" t="s">
        <v>853</v>
      </c>
      <c r="B279" s="31" t="s">
        <v>862</v>
      </c>
      <c r="C279" s="31" t="s">
        <v>10817</v>
      </c>
      <c r="D279" s="31" t="s">
        <v>10818</v>
      </c>
      <c r="E279" s="27">
        <v>2516</v>
      </c>
      <c r="F279" s="27" t="s">
        <v>608</v>
      </c>
      <c r="G279" s="32">
        <v>2472</v>
      </c>
      <c r="H279" s="31" t="s">
        <v>526</v>
      </c>
      <c r="I279" s="31"/>
    </row>
    <row r="280" spans="1:9">
      <c r="A280" s="13" t="s">
        <v>853</v>
      </c>
      <c r="B280" s="31" t="s">
        <v>862</v>
      </c>
      <c r="C280" s="31" t="s">
        <v>10819</v>
      </c>
      <c r="D280" s="31" t="s">
        <v>10820</v>
      </c>
      <c r="E280" s="27">
        <v>3440</v>
      </c>
      <c r="F280" s="27" t="s">
        <v>608</v>
      </c>
      <c r="G280" s="32">
        <v>3430</v>
      </c>
      <c r="H280" s="31" t="s">
        <v>526</v>
      </c>
      <c r="I280" s="31"/>
    </row>
    <row r="281" spans="1:9">
      <c r="A281" s="13" t="s">
        <v>853</v>
      </c>
      <c r="B281" s="31" t="s">
        <v>862</v>
      </c>
      <c r="C281" s="31" t="s">
        <v>10821</v>
      </c>
      <c r="D281" s="31" t="s">
        <v>10822</v>
      </c>
      <c r="E281" s="27">
        <v>3253</v>
      </c>
      <c r="F281" s="27" t="s">
        <v>608</v>
      </c>
      <c r="G281" s="32">
        <v>3308</v>
      </c>
      <c r="H281" s="31" t="s">
        <v>526</v>
      </c>
      <c r="I281" s="31"/>
    </row>
    <row r="282" spans="1:9">
      <c r="A282" s="13" t="s">
        <v>853</v>
      </c>
      <c r="B282" s="31" t="s">
        <v>862</v>
      </c>
      <c r="C282" s="31" t="s">
        <v>10823</v>
      </c>
      <c r="D282" s="31" t="s">
        <v>10824</v>
      </c>
      <c r="E282" s="27">
        <v>4193</v>
      </c>
      <c r="F282" s="27" t="s">
        <v>608</v>
      </c>
      <c r="G282" s="32">
        <v>4150</v>
      </c>
      <c r="H282" s="31" t="s">
        <v>526</v>
      </c>
      <c r="I282" s="31"/>
    </row>
    <row r="283" spans="1:9">
      <c r="A283" s="13" t="s">
        <v>853</v>
      </c>
      <c r="B283" s="31" t="s">
        <v>862</v>
      </c>
      <c r="C283" s="31" t="s">
        <v>10825</v>
      </c>
      <c r="D283" s="31" t="s">
        <v>10826</v>
      </c>
      <c r="E283" s="27">
        <v>3131</v>
      </c>
      <c r="F283" s="27" t="s">
        <v>608</v>
      </c>
      <c r="G283" s="32">
        <v>3184</v>
      </c>
      <c r="H283" s="31" t="s">
        <v>526</v>
      </c>
      <c r="I283" s="31"/>
    </row>
    <row r="284" spans="1:9">
      <c r="A284" s="13" t="s">
        <v>853</v>
      </c>
      <c r="B284" s="31" t="s">
        <v>862</v>
      </c>
      <c r="C284" s="31" t="s">
        <v>10827</v>
      </c>
      <c r="D284" s="31" t="s">
        <v>10828</v>
      </c>
      <c r="E284" s="27">
        <v>3350</v>
      </c>
      <c r="F284" s="27" t="s">
        <v>608</v>
      </c>
      <c r="G284" s="32">
        <v>3244</v>
      </c>
      <c r="H284" s="31" t="s">
        <v>526</v>
      </c>
      <c r="I284" s="31"/>
    </row>
    <row r="285" spans="1:9">
      <c r="A285" s="13" t="s">
        <v>853</v>
      </c>
      <c r="B285" s="31" t="s">
        <v>862</v>
      </c>
      <c r="C285" s="31" t="s">
        <v>10829</v>
      </c>
      <c r="D285" s="31" t="s">
        <v>10830</v>
      </c>
      <c r="E285" s="27">
        <v>3076</v>
      </c>
      <c r="F285" s="27" t="s">
        <v>608</v>
      </c>
      <c r="G285" s="32">
        <v>3287</v>
      </c>
      <c r="H285" s="31" t="s">
        <v>526</v>
      </c>
      <c r="I285" s="31"/>
    </row>
    <row r="286" spans="1:9">
      <c r="A286" s="13" t="s">
        <v>853</v>
      </c>
      <c r="B286" s="31" t="s">
        <v>862</v>
      </c>
      <c r="C286" s="31" t="s">
        <v>10831</v>
      </c>
      <c r="D286" s="31" t="s">
        <v>10832</v>
      </c>
      <c r="E286" s="27">
        <v>1767</v>
      </c>
      <c r="F286" s="27" t="s">
        <v>608</v>
      </c>
      <c r="G286" s="32">
        <v>1843</v>
      </c>
      <c r="H286" s="31" t="s">
        <v>526</v>
      </c>
      <c r="I286" s="31"/>
    </row>
    <row r="287" spans="1:9">
      <c r="A287" s="13" t="s">
        <v>853</v>
      </c>
      <c r="B287" s="31" t="s">
        <v>863</v>
      </c>
      <c r="C287" s="31" t="s">
        <v>10833</v>
      </c>
      <c r="D287" s="31" t="s">
        <v>10834</v>
      </c>
      <c r="E287" s="27">
        <v>3016</v>
      </c>
      <c r="F287" s="27" t="s">
        <v>608</v>
      </c>
      <c r="G287" s="32">
        <v>2807</v>
      </c>
      <c r="H287" s="31" t="s">
        <v>526</v>
      </c>
      <c r="I287" s="31"/>
    </row>
    <row r="288" spans="1:9">
      <c r="A288" s="13" t="s">
        <v>853</v>
      </c>
      <c r="B288" s="31" t="s">
        <v>863</v>
      </c>
      <c r="C288" s="31" t="s">
        <v>10835</v>
      </c>
      <c r="D288" s="31" t="s">
        <v>10836</v>
      </c>
      <c r="E288" s="27">
        <v>2611</v>
      </c>
      <c r="F288" s="27" t="s">
        <v>608</v>
      </c>
      <c r="G288" s="32">
        <v>2604</v>
      </c>
      <c r="H288" s="31" t="s">
        <v>526</v>
      </c>
      <c r="I288" s="31"/>
    </row>
    <row r="289" spans="1:9">
      <c r="A289" s="13" t="s">
        <v>853</v>
      </c>
      <c r="B289" s="31" t="s">
        <v>863</v>
      </c>
      <c r="C289" s="31" t="s">
        <v>10837</v>
      </c>
      <c r="D289" s="31" t="s">
        <v>10838</v>
      </c>
      <c r="E289" s="27">
        <v>3070</v>
      </c>
      <c r="F289" s="27" t="s">
        <v>608</v>
      </c>
      <c r="G289" s="32">
        <v>2962</v>
      </c>
      <c r="H289" s="31" t="s">
        <v>469</v>
      </c>
      <c r="I289" s="31"/>
    </row>
    <row r="290" spans="1:9">
      <c r="A290" s="13" t="s">
        <v>853</v>
      </c>
      <c r="B290" s="31" t="s">
        <v>863</v>
      </c>
      <c r="C290" s="31" t="s">
        <v>10839</v>
      </c>
      <c r="D290" s="31" t="s">
        <v>10840</v>
      </c>
      <c r="E290" s="27">
        <v>2938</v>
      </c>
      <c r="F290" s="27" t="s">
        <v>608</v>
      </c>
      <c r="G290" s="32">
        <v>2797</v>
      </c>
      <c r="H290" s="31" t="s">
        <v>469</v>
      </c>
      <c r="I290" s="31"/>
    </row>
    <row r="291" spans="1:9">
      <c r="A291" s="13" t="s">
        <v>853</v>
      </c>
      <c r="B291" s="31" t="s">
        <v>863</v>
      </c>
      <c r="C291" s="31" t="s">
        <v>10841</v>
      </c>
      <c r="D291" s="31" t="s">
        <v>10842</v>
      </c>
      <c r="E291" s="27">
        <v>1226</v>
      </c>
      <c r="F291" s="27" t="s">
        <v>608</v>
      </c>
      <c r="G291" s="32">
        <v>1277</v>
      </c>
      <c r="H291" s="31" t="s">
        <v>129</v>
      </c>
      <c r="I291" s="31"/>
    </row>
    <row r="292" spans="1:9">
      <c r="A292" s="13" t="s">
        <v>853</v>
      </c>
      <c r="B292" s="31" t="s">
        <v>863</v>
      </c>
      <c r="C292" s="31" t="s">
        <v>10843</v>
      </c>
      <c r="D292" s="31" t="s">
        <v>10844</v>
      </c>
      <c r="E292" s="27">
        <v>1449</v>
      </c>
      <c r="F292" s="27" t="s">
        <v>608</v>
      </c>
      <c r="G292" s="32">
        <v>1352</v>
      </c>
      <c r="H292" s="31" t="s">
        <v>526</v>
      </c>
      <c r="I292" s="31"/>
    </row>
    <row r="293" spans="1:9">
      <c r="A293" s="13" t="s">
        <v>853</v>
      </c>
      <c r="B293" s="31" t="s">
        <v>863</v>
      </c>
      <c r="C293" s="31" t="s">
        <v>10845</v>
      </c>
      <c r="D293" s="31" t="s">
        <v>10846</v>
      </c>
      <c r="E293" s="27">
        <v>1406</v>
      </c>
      <c r="F293" s="27" t="s">
        <v>608</v>
      </c>
      <c r="G293" s="32">
        <v>1292</v>
      </c>
      <c r="H293" s="31" t="s">
        <v>129</v>
      </c>
      <c r="I293" s="31"/>
    </row>
    <row r="294" spans="1:9">
      <c r="A294" s="13" t="s">
        <v>853</v>
      </c>
      <c r="B294" s="31" t="s">
        <v>863</v>
      </c>
      <c r="C294" s="31" t="s">
        <v>10847</v>
      </c>
      <c r="D294" s="31" t="s">
        <v>10848</v>
      </c>
      <c r="E294" s="27">
        <v>3282</v>
      </c>
      <c r="F294" s="27" t="s">
        <v>608</v>
      </c>
      <c r="G294" s="32">
        <v>3242</v>
      </c>
      <c r="H294" s="31" t="s">
        <v>129</v>
      </c>
      <c r="I294" s="31"/>
    </row>
    <row r="295" spans="1:9">
      <c r="A295" s="13" t="s">
        <v>853</v>
      </c>
      <c r="B295" s="31" t="s">
        <v>863</v>
      </c>
      <c r="C295" s="31" t="s">
        <v>10849</v>
      </c>
      <c r="D295" s="31" t="s">
        <v>10850</v>
      </c>
      <c r="E295" s="27">
        <v>2506</v>
      </c>
      <c r="F295" s="27" t="s">
        <v>608</v>
      </c>
      <c r="G295" s="32">
        <v>2475</v>
      </c>
      <c r="H295" s="31" t="s">
        <v>129</v>
      </c>
      <c r="I295" s="31"/>
    </row>
    <row r="296" spans="1:9">
      <c r="A296" s="13" t="s">
        <v>853</v>
      </c>
      <c r="B296" s="31" t="s">
        <v>863</v>
      </c>
      <c r="C296" s="31" t="s">
        <v>10851</v>
      </c>
      <c r="D296" s="31" t="s">
        <v>10852</v>
      </c>
      <c r="E296" s="27">
        <v>1353</v>
      </c>
      <c r="F296" s="27" t="s">
        <v>608</v>
      </c>
      <c r="G296" s="32">
        <v>1305</v>
      </c>
      <c r="H296" s="31" t="s">
        <v>526</v>
      </c>
      <c r="I296" s="31"/>
    </row>
    <row r="297" spans="1:9">
      <c r="A297" s="13" t="s">
        <v>853</v>
      </c>
      <c r="B297" s="31" t="s">
        <v>863</v>
      </c>
      <c r="C297" s="31" t="s">
        <v>10853</v>
      </c>
      <c r="D297" s="31" t="s">
        <v>10854</v>
      </c>
      <c r="E297" s="27">
        <v>1493</v>
      </c>
      <c r="F297" s="27" t="s">
        <v>608</v>
      </c>
      <c r="G297" s="32">
        <v>1458</v>
      </c>
      <c r="H297" s="31" t="s">
        <v>526</v>
      </c>
      <c r="I297" s="31"/>
    </row>
    <row r="298" spans="1:9">
      <c r="A298" s="13" t="s">
        <v>853</v>
      </c>
      <c r="B298" s="31" t="s">
        <v>863</v>
      </c>
      <c r="C298" s="31" t="s">
        <v>10855</v>
      </c>
      <c r="D298" s="31" t="s">
        <v>10856</v>
      </c>
      <c r="E298" s="27">
        <v>4158</v>
      </c>
      <c r="F298" s="27" t="s">
        <v>608</v>
      </c>
      <c r="G298" s="32">
        <v>4442</v>
      </c>
      <c r="H298" s="31" t="s">
        <v>129</v>
      </c>
      <c r="I298" s="31"/>
    </row>
    <row r="299" spans="1:9">
      <c r="A299" s="13" t="s">
        <v>853</v>
      </c>
      <c r="B299" s="31" t="s">
        <v>863</v>
      </c>
      <c r="C299" s="31" t="s">
        <v>10857</v>
      </c>
      <c r="D299" s="31" t="s">
        <v>10858</v>
      </c>
      <c r="E299" s="27">
        <v>2879</v>
      </c>
      <c r="F299" s="27" t="s">
        <v>608</v>
      </c>
      <c r="G299" s="32">
        <v>2721</v>
      </c>
      <c r="H299" s="31" t="s">
        <v>129</v>
      </c>
      <c r="I299" s="31"/>
    </row>
    <row r="300" spans="1:9">
      <c r="A300" s="13" t="s">
        <v>853</v>
      </c>
      <c r="B300" s="31" t="s">
        <v>863</v>
      </c>
      <c r="C300" s="31" t="s">
        <v>10859</v>
      </c>
      <c r="D300" s="31" t="s">
        <v>10860</v>
      </c>
      <c r="E300" s="27">
        <v>1602</v>
      </c>
      <c r="F300" s="27" t="s">
        <v>608</v>
      </c>
      <c r="G300" s="32">
        <v>1508</v>
      </c>
      <c r="H300" s="31" t="s">
        <v>129</v>
      </c>
      <c r="I300" s="31"/>
    </row>
    <row r="301" spans="1:9">
      <c r="A301" s="13" t="s">
        <v>853</v>
      </c>
      <c r="B301" s="31" t="s">
        <v>863</v>
      </c>
      <c r="C301" s="31" t="s">
        <v>10861</v>
      </c>
      <c r="D301" s="31" t="s">
        <v>10862</v>
      </c>
      <c r="E301" s="27">
        <v>1443</v>
      </c>
      <c r="F301" s="27" t="s">
        <v>608</v>
      </c>
      <c r="G301" s="32">
        <v>1422</v>
      </c>
      <c r="H301" s="31" t="s">
        <v>526</v>
      </c>
      <c r="I301" s="31"/>
    </row>
    <row r="302" spans="1:9">
      <c r="A302" s="13" t="s">
        <v>853</v>
      </c>
      <c r="B302" s="31" t="s">
        <v>863</v>
      </c>
      <c r="C302" s="31" t="s">
        <v>10863</v>
      </c>
      <c r="D302" s="31" t="s">
        <v>10864</v>
      </c>
      <c r="E302" s="27">
        <v>3784</v>
      </c>
      <c r="F302" s="27" t="s">
        <v>608</v>
      </c>
      <c r="G302" s="32">
        <v>3995</v>
      </c>
      <c r="H302" s="31" t="s">
        <v>526</v>
      </c>
      <c r="I302" s="31"/>
    </row>
    <row r="303" spans="1:9">
      <c r="A303" s="13" t="s">
        <v>853</v>
      </c>
      <c r="B303" s="31" t="s">
        <v>863</v>
      </c>
      <c r="C303" s="31" t="s">
        <v>10865</v>
      </c>
      <c r="D303" s="31" t="s">
        <v>10866</v>
      </c>
      <c r="E303" s="27">
        <v>2963</v>
      </c>
      <c r="F303" s="27" t="s">
        <v>608</v>
      </c>
      <c r="G303" s="32">
        <v>2807</v>
      </c>
      <c r="H303" s="31" t="s">
        <v>526</v>
      </c>
      <c r="I303" s="31"/>
    </row>
    <row r="304" spans="1:9">
      <c r="A304" s="13" t="s">
        <v>853</v>
      </c>
      <c r="B304" s="31" t="s">
        <v>863</v>
      </c>
      <c r="C304" s="31" t="s">
        <v>10867</v>
      </c>
      <c r="D304" s="31" t="s">
        <v>10868</v>
      </c>
      <c r="E304" s="27">
        <v>2913</v>
      </c>
      <c r="F304" s="27" t="s">
        <v>608</v>
      </c>
      <c r="G304" s="32">
        <v>3023</v>
      </c>
      <c r="H304" s="31" t="s">
        <v>526</v>
      </c>
      <c r="I304" s="31"/>
    </row>
    <row r="305" spans="1:9">
      <c r="A305" s="13" t="s">
        <v>864</v>
      </c>
      <c r="B305" s="31" t="s">
        <v>865</v>
      </c>
      <c r="C305" s="31" t="s">
        <v>10869</v>
      </c>
      <c r="D305" s="31" t="s">
        <v>10870</v>
      </c>
      <c r="E305" s="27">
        <v>11645</v>
      </c>
      <c r="F305" s="27" t="s">
        <v>608</v>
      </c>
      <c r="G305" s="32">
        <v>10973</v>
      </c>
      <c r="H305" s="31" t="s">
        <v>90</v>
      </c>
      <c r="I305" s="31"/>
    </row>
    <row r="306" spans="1:9">
      <c r="A306" s="13" t="s">
        <v>864</v>
      </c>
      <c r="B306" s="31" t="s">
        <v>865</v>
      </c>
      <c r="C306" s="31" t="s">
        <v>10871</v>
      </c>
      <c r="D306" s="31" t="s">
        <v>10872</v>
      </c>
      <c r="E306" s="27">
        <v>10855</v>
      </c>
      <c r="F306" s="27" t="s">
        <v>608</v>
      </c>
      <c r="G306" s="32">
        <v>10949</v>
      </c>
      <c r="H306" s="31" t="s">
        <v>337</v>
      </c>
      <c r="I306" s="31"/>
    </row>
    <row r="307" spans="1:9">
      <c r="A307" s="13" t="s">
        <v>864</v>
      </c>
      <c r="B307" s="31" t="s">
        <v>865</v>
      </c>
      <c r="C307" s="31" t="s">
        <v>10873</v>
      </c>
      <c r="D307" s="31" t="s">
        <v>10874</v>
      </c>
      <c r="E307" s="27">
        <v>7348</v>
      </c>
      <c r="F307" s="27" t="s">
        <v>608</v>
      </c>
      <c r="G307" s="32">
        <v>7086</v>
      </c>
      <c r="H307" s="31" t="s">
        <v>89</v>
      </c>
      <c r="I307" s="31"/>
    </row>
    <row r="308" spans="1:9">
      <c r="A308" s="13" t="s">
        <v>864</v>
      </c>
      <c r="B308" s="31" t="s">
        <v>865</v>
      </c>
      <c r="C308" s="31" t="s">
        <v>10875</v>
      </c>
      <c r="D308" s="31" t="s">
        <v>10876</v>
      </c>
      <c r="E308" s="27">
        <v>6071</v>
      </c>
      <c r="F308" s="27" t="s">
        <v>608</v>
      </c>
      <c r="G308" s="32">
        <v>5930</v>
      </c>
      <c r="H308" s="31" t="s">
        <v>89</v>
      </c>
      <c r="I308" s="31"/>
    </row>
    <row r="309" spans="1:9">
      <c r="A309" s="13" t="s">
        <v>864</v>
      </c>
      <c r="B309" s="31" t="s">
        <v>865</v>
      </c>
      <c r="C309" s="31" t="s">
        <v>10877</v>
      </c>
      <c r="D309" s="31" t="s">
        <v>10878</v>
      </c>
      <c r="E309" s="27">
        <v>7813</v>
      </c>
      <c r="F309" s="27" t="s">
        <v>608</v>
      </c>
      <c r="G309" s="32">
        <v>8012</v>
      </c>
      <c r="H309" s="31" t="s">
        <v>90</v>
      </c>
      <c r="I309" s="31"/>
    </row>
    <row r="310" spans="1:9">
      <c r="A310" s="13" t="s">
        <v>864</v>
      </c>
      <c r="B310" s="31" t="s">
        <v>865</v>
      </c>
      <c r="C310" s="31" t="s">
        <v>10879</v>
      </c>
      <c r="D310" s="31" t="s">
        <v>10880</v>
      </c>
      <c r="E310" s="27">
        <v>8847</v>
      </c>
      <c r="F310" s="27" t="s">
        <v>608</v>
      </c>
      <c r="G310" s="32">
        <v>8592</v>
      </c>
      <c r="H310" s="31" t="s">
        <v>337</v>
      </c>
      <c r="I310" s="31"/>
    </row>
    <row r="311" spans="1:9">
      <c r="A311" s="13" t="s">
        <v>864</v>
      </c>
      <c r="B311" s="31" t="s">
        <v>865</v>
      </c>
      <c r="C311" s="31" t="s">
        <v>10881</v>
      </c>
      <c r="D311" s="31" t="s">
        <v>10882</v>
      </c>
      <c r="E311" s="27">
        <v>7158</v>
      </c>
      <c r="F311" s="27" t="s">
        <v>608</v>
      </c>
      <c r="G311" s="32">
        <v>6869</v>
      </c>
      <c r="H311" s="31" t="s">
        <v>145</v>
      </c>
      <c r="I311" s="31"/>
    </row>
    <row r="312" spans="1:9">
      <c r="A312" s="13" t="s">
        <v>864</v>
      </c>
      <c r="B312" s="31" t="s">
        <v>865</v>
      </c>
      <c r="C312" s="31" t="s">
        <v>10883</v>
      </c>
      <c r="D312" s="31" t="s">
        <v>10884</v>
      </c>
      <c r="E312" s="27">
        <v>7937</v>
      </c>
      <c r="F312" s="27" t="s">
        <v>608</v>
      </c>
      <c r="G312" s="32">
        <v>7807</v>
      </c>
      <c r="H312" s="31" t="s">
        <v>403</v>
      </c>
      <c r="I312" s="31"/>
    </row>
    <row r="313" spans="1:9">
      <c r="A313" s="13" t="s">
        <v>864</v>
      </c>
      <c r="B313" s="31" t="s">
        <v>865</v>
      </c>
      <c r="C313" s="31" t="s">
        <v>10885</v>
      </c>
      <c r="D313" s="31" t="s">
        <v>10886</v>
      </c>
      <c r="E313" s="27">
        <v>10537</v>
      </c>
      <c r="F313" s="27" t="s">
        <v>608</v>
      </c>
      <c r="G313" s="32">
        <v>10245</v>
      </c>
      <c r="H313" s="31" t="s">
        <v>337</v>
      </c>
      <c r="I313" s="31"/>
    </row>
    <row r="314" spans="1:9">
      <c r="A314" s="13" t="s">
        <v>864</v>
      </c>
      <c r="B314" s="31" t="s">
        <v>865</v>
      </c>
      <c r="C314" s="31" t="s">
        <v>10887</v>
      </c>
      <c r="D314" s="31" t="s">
        <v>10888</v>
      </c>
      <c r="E314" s="27">
        <v>8111</v>
      </c>
      <c r="F314" s="27" t="s">
        <v>608</v>
      </c>
      <c r="G314" s="32">
        <v>7877</v>
      </c>
      <c r="H314" s="31" t="s">
        <v>145</v>
      </c>
      <c r="I314" s="31"/>
    </row>
    <row r="315" spans="1:9">
      <c r="A315" s="13" t="s">
        <v>864</v>
      </c>
      <c r="B315" s="31" t="s">
        <v>865</v>
      </c>
      <c r="C315" s="31" t="s">
        <v>10889</v>
      </c>
      <c r="D315" s="31" t="s">
        <v>10890</v>
      </c>
      <c r="E315" s="27">
        <v>8036</v>
      </c>
      <c r="F315" s="27" t="s">
        <v>608</v>
      </c>
      <c r="G315" s="32">
        <v>7887</v>
      </c>
      <c r="H315" s="31" t="s">
        <v>145</v>
      </c>
      <c r="I315" s="31"/>
    </row>
    <row r="316" spans="1:9">
      <c r="A316" s="13" t="s">
        <v>864</v>
      </c>
      <c r="B316" s="31" t="s">
        <v>865</v>
      </c>
      <c r="C316" s="31" t="s">
        <v>10891</v>
      </c>
      <c r="D316" s="31" t="s">
        <v>10892</v>
      </c>
      <c r="E316" s="27">
        <v>7169</v>
      </c>
      <c r="F316" s="27" t="s">
        <v>608</v>
      </c>
      <c r="G316" s="32">
        <v>7024</v>
      </c>
      <c r="H316" s="31" t="s">
        <v>403</v>
      </c>
      <c r="I316" s="31"/>
    </row>
    <row r="317" spans="1:9">
      <c r="A317" s="13" t="s">
        <v>864</v>
      </c>
      <c r="B317" s="31" t="s">
        <v>865</v>
      </c>
      <c r="C317" s="31" t="s">
        <v>10893</v>
      </c>
      <c r="D317" s="31" t="s">
        <v>10894</v>
      </c>
      <c r="E317" s="27">
        <v>9879</v>
      </c>
      <c r="F317" s="27" t="s">
        <v>608</v>
      </c>
      <c r="G317" s="32">
        <v>9628</v>
      </c>
      <c r="H317" s="31" t="s">
        <v>89</v>
      </c>
      <c r="I317" s="31"/>
    </row>
    <row r="318" spans="1:9">
      <c r="A318" s="13" t="s">
        <v>864</v>
      </c>
      <c r="B318" s="31" t="s">
        <v>865</v>
      </c>
      <c r="C318" s="31" t="s">
        <v>10895</v>
      </c>
      <c r="D318" s="31" t="s">
        <v>10896</v>
      </c>
      <c r="E318" s="27">
        <v>7586</v>
      </c>
      <c r="F318" s="27" t="s">
        <v>608</v>
      </c>
      <c r="G318" s="32">
        <v>7071</v>
      </c>
      <c r="H318" s="31" t="s">
        <v>89</v>
      </c>
      <c r="I318" s="31"/>
    </row>
    <row r="319" spans="1:9">
      <c r="A319" s="13" t="s">
        <v>864</v>
      </c>
      <c r="B319" s="31" t="s">
        <v>865</v>
      </c>
      <c r="C319" s="31" t="s">
        <v>10897</v>
      </c>
      <c r="D319" s="31" t="s">
        <v>10898</v>
      </c>
      <c r="E319" s="27">
        <v>10206</v>
      </c>
      <c r="F319" s="27" t="s">
        <v>608</v>
      </c>
      <c r="G319" s="32">
        <v>9943</v>
      </c>
      <c r="H319" s="31" t="s">
        <v>403</v>
      </c>
      <c r="I319" s="31"/>
    </row>
    <row r="320" spans="1:9">
      <c r="A320" s="13" t="s">
        <v>864</v>
      </c>
      <c r="B320" s="31" t="s">
        <v>865</v>
      </c>
      <c r="C320" s="31" t="s">
        <v>10899</v>
      </c>
      <c r="D320" s="31" t="s">
        <v>10900</v>
      </c>
      <c r="E320" s="27">
        <v>8586</v>
      </c>
      <c r="F320" s="27" t="s">
        <v>608</v>
      </c>
      <c r="G320" s="32">
        <v>8618</v>
      </c>
      <c r="H320" s="31" t="s">
        <v>145</v>
      </c>
      <c r="I320" s="31"/>
    </row>
    <row r="321" spans="1:9">
      <c r="A321" s="13" t="s">
        <v>864</v>
      </c>
      <c r="B321" s="31" t="s">
        <v>865</v>
      </c>
      <c r="C321" s="31" t="s">
        <v>10901</v>
      </c>
      <c r="D321" s="31" t="s">
        <v>10902</v>
      </c>
      <c r="E321" s="27">
        <v>12709</v>
      </c>
      <c r="F321" s="27" t="s">
        <v>608</v>
      </c>
      <c r="G321" s="32">
        <v>12178</v>
      </c>
      <c r="H321" s="31" t="s">
        <v>90</v>
      </c>
      <c r="I321" s="31"/>
    </row>
    <row r="322" spans="1:9">
      <c r="A322" s="13" t="s">
        <v>864</v>
      </c>
      <c r="B322" s="31" t="s">
        <v>865</v>
      </c>
      <c r="C322" s="31" t="s">
        <v>10903</v>
      </c>
      <c r="D322" s="31" t="s">
        <v>10904</v>
      </c>
      <c r="E322" s="27">
        <v>7415</v>
      </c>
      <c r="F322" s="27" t="s">
        <v>608</v>
      </c>
      <c r="G322" s="32">
        <v>7252</v>
      </c>
      <c r="H322" s="31" t="s">
        <v>89</v>
      </c>
      <c r="I322" s="31"/>
    </row>
    <row r="323" spans="1:9">
      <c r="A323" s="13" t="s">
        <v>864</v>
      </c>
      <c r="B323" s="31" t="s">
        <v>865</v>
      </c>
      <c r="C323" s="31" t="s">
        <v>10905</v>
      </c>
      <c r="D323" s="31" t="s">
        <v>10906</v>
      </c>
      <c r="E323" s="27">
        <v>7330</v>
      </c>
      <c r="F323" s="27" t="s">
        <v>608</v>
      </c>
      <c r="G323" s="32">
        <v>7055</v>
      </c>
      <c r="H323" s="31" t="s">
        <v>89</v>
      </c>
      <c r="I323" s="31"/>
    </row>
    <row r="324" spans="1:9">
      <c r="A324" s="13" t="s">
        <v>864</v>
      </c>
      <c r="B324" s="31" t="s">
        <v>865</v>
      </c>
      <c r="C324" s="31" t="s">
        <v>10907</v>
      </c>
      <c r="D324" s="31" t="s">
        <v>10908</v>
      </c>
      <c r="E324" s="27">
        <v>8200</v>
      </c>
      <c r="F324" s="27" t="s">
        <v>608</v>
      </c>
      <c r="G324" s="32">
        <v>8039</v>
      </c>
      <c r="H324" s="31" t="s">
        <v>145</v>
      </c>
      <c r="I324" s="31"/>
    </row>
    <row r="325" spans="1:9">
      <c r="A325" s="13" t="s">
        <v>864</v>
      </c>
      <c r="B325" s="31" t="s">
        <v>865</v>
      </c>
      <c r="C325" s="31" t="s">
        <v>10909</v>
      </c>
      <c r="D325" s="31" t="s">
        <v>10910</v>
      </c>
      <c r="E325" s="27">
        <v>12439</v>
      </c>
      <c r="F325" s="27" t="s">
        <v>608</v>
      </c>
      <c r="G325" s="32">
        <v>11876</v>
      </c>
      <c r="H325" s="31" t="s">
        <v>89</v>
      </c>
      <c r="I325" s="31"/>
    </row>
    <row r="326" spans="1:9">
      <c r="A326" s="13" t="s">
        <v>864</v>
      </c>
      <c r="B326" s="31" t="s">
        <v>865</v>
      </c>
      <c r="C326" s="31" t="s">
        <v>10911</v>
      </c>
      <c r="D326" s="31" t="s">
        <v>10912</v>
      </c>
      <c r="E326" s="27">
        <v>12376</v>
      </c>
      <c r="F326" s="27" t="s">
        <v>608</v>
      </c>
      <c r="G326" s="32">
        <v>12053</v>
      </c>
      <c r="H326" s="31" t="s">
        <v>403</v>
      </c>
      <c r="I326" s="31"/>
    </row>
    <row r="327" spans="1:9">
      <c r="A327" s="13" t="s">
        <v>864</v>
      </c>
      <c r="B327" s="31" t="s">
        <v>865</v>
      </c>
      <c r="C327" s="31" t="s">
        <v>10913</v>
      </c>
      <c r="D327" s="31" t="s">
        <v>10914</v>
      </c>
      <c r="E327" s="27">
        <v>8435</v>
      </c>
      <c r="F327" s="27" t="s">
        <v>608</v>
      </c>
      <c r="G327" s="32">
        <v>8147</v>
      </c>
      <c r="H327" s="31" t="s">
        <v>403</v>
      </c>
      <c r="I327" s="31"/>
    </row>
    <row r="328" spans="1:9">
      <c r="A328" s="13" t="s">
        <v>864</v>
      </c>
      <c r="B328" s="31" t="s">
        <v>865</v>
      </c>
      <c r="C328" s="31" t="s">
        <v>10915</v>
      </c>
      <c r="D328" s="31" t="s">
        <v>10916</v>
      </c>
      <c r="E328" s="27">
        <v>8072</v>
      </c>
      <c r="F328" s="27" t="s">
        <v>608</v>
      </c>
      <c r="G328" s="32">
        <v>8233</v>
      </c>
      <c r="H328" s="31" t="s">
        <v>403</v>
      </c>
      <c r="I328" s="31"/>
    </row>
    <row r="329" spans="1:9">
      <c r="A329" s="13" t="s">
        <v>864</v>
      </c>
      <c r="B329" s="31" t="s">
        <v>865</v>
      </c>
      <c r="C329" s="31" t="s">
        <v>10917</v>
      </c>
      <c r="D329" s="31" t="s">
        <v>10918</v>
      </c>
      <c r="E329" s="27">
        <v>8404</v>
      </c>
      <c r="F329" s="27" t="s">
        <v>608</v>
      </c>
      <c r="G329" s="32">
        <v>8294</v>
      </c>
      <c r="H329" s="31" t="s">
        <v>403</v>
      </c>
      <c r="I329" s="31"/>
    </row>
    <row r="330" spans="1:9">
      <c r="A330" s="13" t="s">
        <v>864</v>
      </c>
      <c r="B330" s="31" t="s">
        <v>865</v>
      </c>
      <c r="C330" s="31" t="s">
        <v>10919</v>
      </c>
      <c r="D330" s="31" t="s">
        <v>10920</v>
      </c>
      <c r="E330" s="27">
        <v>9563</v>
      </c>
      <c r="F330" s="27" t="s">
        <v>608</v>
      </c>
      <c r="G330" s="32">
        <v>9203</v>
      </c>
      <c r="H330" s="31" t="s">
        <v>403</v>
      </c>
      <c r="I330" s="31"/>
    </row>
    <row r="331" spans="1:9">
      <c r="A331" s="13" t="s">
        <v>864</v>
      </c>
      <c r="B331" s="31" t="s">
        <v>865</v>
      </c>
      <c r="C331" s="31" t="s">
        <v>5603</v>
      </c>
      <c r="D331" s="31" t="s">
        <v>10921</v>
      </c>
      <c r="E331" s="27">
        <v>7411</v>
      </c>
      <c r="F331" s="27" t="s">
        <v>608</v>
      </c>
      <c r="G331" s="32">
        <v>7167</v>
      </c>
      <c r="H331" s="31" t="s">
        <v>89</v>
      </c>
      <c r="I331" s="31"/>
    </row>
    <row r="332" spans="1:9">
      <c r="A332" s="13" t="s">
        <v>864</v>
      </c>
      <c r="B332" s="31" t="s">
        <v>865</v>
      </c>
      <c r="C332" s="31" t="s">
        <v>10922</v>
      </c>
      <c r="D332" s="31" t="s">
        <v>10923</v>
      </c>
      <c r="E332" s="27">
        <v>7444</v>
      </c>
      <c r="F332" s="27" t="s">
        <v>608</v>
      </c>
      <c r="G332" s="32">
        <v>7245</v>
      </c>
      <c r="H332" s="31" t="s">
        <v>90</v>
      </c>
      <c r="I332" s="31"/>
    </row>
    <row r="333" spans="1:9">
      <c r="A333" s="13" t="s">
        <v>864</v>
      </c>
      <c r="B333" s="31" t="s">
        <v>865</v>
      </c>
      <c r="C333" s="31" t="s">
        <v>10924</v>
      </c>
      <c r="D333" s="31" t="s">
        <v>10925</v>
      </c>
      <c r="E333" s="27">
        <v>9879</v>
      </c>
      <c r="F333" s="27" t="s">
        <v>608</v>
      </c>
      <c r="G333" s="32">
        <v>9158</v>
      </c>
      <c r="H333" s="31" t="s">
        <v>90</v>
      </c>
      <c r="I333" s="31"/>
    </row>
    <row r="334" spans="1:9">
      <c r="A334" s="13" t="s">
        <v>864</v>
      </c>
      <c r="B334" s="31" t="s">
        <v>865</v>
      </c>
      <c r="C334" s="31" t="s">
        <v>10926</v>
      </c>
      <c r="D334" s="31" t="s">
        <v>10927</v>
      </c>
      <c r="E334" s="27">
        <v>7612</v>
      </c>
      <c r="F334" s="27" t="s">
        <v>608</v>
      </c>
      <c r="G334" s="32">
        <v>7015</v>
      </c>
      <c r="H334" s="31" t="s">
        <v>90</v>
      </c>
      <c r="I334" s="31"/>
    </row>
    <row r="335" spans="1:9">
      <c r="A335" s="13" t="s">
        <v>864</v>
      </c>
      <c r="B335" s="31" t="s">
        <v>865</v>
      </c>
      <c r="C335" s="31" t="s">
        <v>10928</v>
      </c>
      <c r="D335" s="31" t="s">
        <v>10929</v>
      </c>
      <c r="E335" s="27">
        <v>7694</v>
      </c>
      <c r="F335" s="27" t="s">
        <v>608</v>
      </c>
      <c r="G335" s="32">
        <v>7172</v>
      </c>
      <c r="H335" s="31" t="s">
        <v>89</v>
      </c>
      <c r="I335" s="31"/>
    </row>
    <row r="336" spans="1:9">
      <c r="A336" s="13" t="s">
        <v>864</v>
      </c>
      <c r="B336" s="31" t="s">
        <v>865</v>
      </c>
      <c r="C336" s="31" t="s">
        <v>10930</v>
      </c>
      <c r="D336" s="31" t="s">
        <v>10931</v>
      </c>
      <c r="E336" s="27">
        <v>7392</v>
      </c>
      <c r="F336" s="27" t="s">
        <v>608</v>
      </c>
      <c r="G336" s="32">
        <v>7168</v>
      </c>
      <c r="H336" s="31" t="s">
        <v>90</v>
      </c>
      <c r="I336" s="31"/>
    </row>
    <row r="337" spans="1:9">
      <c r="A337" s="13" t="s">
        <v>864</v>
      </c>
      <c r="B337" s="31" t="s">
        <v>865</v>
      </c>
      <c r="C337" s="31" t="s">
        <v>10932</v>
      </c>
      <c r="D337" s="31" t="s">
        <v>10933</v>
      </c>
      <c r="E337" s="27">
        <v>7600</v>
      </c>
      <c r="F337" s="27" t="s">
        <v>608</v>
      </c>
      <c r="G337" s="32">
        <v>6787</v>
      </c>
      <c r="H337" s="31" t="s">
        <v>90</v>
      </c>
      <c r="I337" s="31"/>
    </row>
    <row r="338" spans="1:9">
      <c r="A338" s="13" t="s">
        <v>864</v>
      </c>
      <c r="B338" s="31" t="s">
        <v>864</v>
      </c>
      <c r="C338" s="31" t="s">
        <v>2275</v>
      </c>
      <c r="D338" s="31" t="s">
        <v>10934</v>
      </c>
      <c r="E338" s="27">
        <v>3897</v>
      </c>
      <c r="F338" s="27" t="s">
        <v>608</v>
      </c>
      <c r="G338" s="32">
        <v>3841</v>
      </c>
      <c r="H338" s="31" t="s">
        <v>362</v>
      </c>
      <c r="I338" s="31"/>
    </row>
    <row r="339" spans="1:9">
      <c r="A339" s="13" t="s">
        <v>864</v>
      </c>
      <c r="B339" s="31" t="s">
        <v>864</v>
      </c>
      <c r="C339" s="31" t="s">
        <v>10935</v>
      </c>
      <c r="D339" s="31" t="s">
        <v>10936</v>
      </c>
      <c r="E339" s="27">
        <v>3430</v>
      </c>
      <c r="F339" s="27" t="s">
        <v>608</v>
      </c>
      <c r="G339" s="32">
        <v>3423</v>
      </c>
      <c r="H339" s="31" t="s">
        <v>549</v>
      </c>
      <c r="I339" s="31"/>
    </row>
    <row r="340" spans="1:9">
      <c r="A340" s="13" t="s">
        <v>864</v>
      </c>
      <c r="B340" s="31" t="s">
        <v>864</v>
      </c>
      <c r="C340" s="31" t="s">
        <v>10937</v>
      </c>
      <c r="D340" s="31" t="s">
        <v>10938</v>
      </c>
      <c r="E340" s="27">
        <v>3706</v>
      </c>
      <c r="F340" s="27" t="s">
        <v>608</v>
      </c>
      <c r="G340" s="32">
        <v>3634</v>
      </c>
      <c r="H340" s="31" t="s">
        <v>362</v>
      </c>
      <c r="I340" s="31"/>
    </row>
    <row r="341" spans="1:9">
      <c r="A341" s="13" t="s">
        <v>864</v>
      </c>
      <c r="B341" s="31" t="s">
        <v>864</v>
      </c>
      <c r="C341" s="31" t="s">
        <v>10939</v>
      </c>
      <c r="D341" s="31" t="s">
        <v>10940</v>
      </c>
      <c r="E341" s="27">
        <v>8199</v>
      </c>
      <c r="F341" s="27" t="s">
        <v>608</v>
      </c>
      <c r="G341" s="32">
        <v>7765</v>
      </c>
      <c r="H341" s="31" t="s">
        <v>362</v>
      </c>
      <c r="I341" s="31"/>
    </row>
    <row r="342" spans="1:9">
      <c r="A342" s="13" t="s">
        <v>864</v>
      </c>
      <c r="B342" s="31" t="s">
        <v>864</v>
      </c>
      <c r="C342" s="31" t="s">
        <v>10941</v>
      </c>
      <c r="D342" s="31" t="s">
        <v>10942</v>
      </c>
      <c r="E342" s="27">
        <v>12276</v>
      </c>
      <c r="F342" s="27" t="s">
        <v>608</v>
      </c>
      <c r="G342" s="32">
        <v>11845</v>
      </c>
      <c r="H342" s="31" t="s">
        <v>549</v>
      </c>
      <c r="I342" s="31"/>
    </row>
    <row r="343" spans="1:9">
      <c r="A343" s="13" t="s">
        <v>864</v>
      </c>
      <c r="B343" s="31" t="s">
        <v>864</v>
      </c>
      <c r="C343" s="31" t="s">
        <v>10943</v>
      </c>
      <c r="D343" s="31" t="s">
        <v>10944</v>
      </c>
      <c r="E343" s="27">
        <v>3961</v>
      </c>
      <c r="F343" s="27" t="s">
        <v>608</v>
      </c>
      <c r="G343" s="32">
        <v>3858</v>
      </c>
      <c r="H343" s="31" t="s">
        <v>549</v>
      </c>
      <c r="I343" s="31"/>
    </row>
    <row r="344" spans="1:9">
      <c r="A344" s="13" t="s">
        <v>864</v>
      </c>
      <c r="B344" s="31" t="s">
        <v>864</v>
      </c>
      <c r="C344" s="31" t="s">
        <v>10945</v>
      </c>
      <c r="D344" s="31" t="s">
        <v>10946</v>
      </c>
      <c r="E344" s="27">
        <v>3940</v>
      </c>
      <c r="F344" s="27" t="s">
        <v>608</v>
      </c>
      <c r="G344" s="32">
        <v>4065</v>
      </c>
      <c r="H344" s="31" t="s">
        <v>549</v>
      </c>
      <c r="I344" s="31"/>
    </row>
    <row r="345" spans="1:9">
      <c r="A345" s="13" t="s">
        <v>864</v>
      </c>
      <c r="B345" s="31" t="s">
        <v>864</v>
      </c>
      <c r="C345" s="31" t="s">
        <v>10947</v>
      </c>
      <c r="D345" s="31" t="s">
        <v>10948</v>
      </c>
      <c r="E345" s="27">
        <v>3383</v>
      </c>
      <c r="F345" s="27" t="s">
        <v>608</v>
      </c>
      <c r="G345" s="32">
        <v>3330</v>
      </c>
      <c r="H345" s="31" t="s">
        <v>549</v>
      </c>
      <c r="I345" s="31"/>
    </row>
    <row r="346" spans="1:9">
      <c r="A346" s="13" t="s">
        <v>864</v>
      </c>
      <c r="B346" s="31" t="s">
        <v>864</v>
      </c>
      <c r="C346" s="31" t="s">
        <v>10949</v>
      </c>
      <c r="D346" s="31" t="s">
        <v>10950</v>
      </c>
      <c r="E346" s="27">
        <v>6218</v>
      </c>
      <c r="F346" s="27" t="s">
        <v>608</v>
      </c>
      <c r="G346" s="32">
        <v>6513</v>
      </c>
      <c r="H346" s="31" t="s">
        <v>459</v>
      </c>
      <c r="I346" s="31"/>
    </row>
    <row r="347" spans="1:9">
      <c r="A347" s="13" t="s">
        <v>864</v>
      </c>
      <c r="B347" s="31" t="s">
        <v>864</v>
      </c>
      <c r="C347" s="31" t="s">
        <v>10951</v>
      </c>
      <c r="D347" s="31" t="s">
        <v>10952</v>
      </c>
      <c r="E347" s="27">
        <v>6914</v>
      </c>
      <c r="F347" s="27" t="s">
        <v>608</v>
      </c>
      <c r="G347" s="32">
        <v>7349</v>
      </c>
      <c r="H347" s="31" t="s">
        <v>337</v>
      </c>
      <c r="I347" s="31"/>
    </row>
    <row r="348" spans="1:9">
      <c r="A348" s="13" t="s">
        <v>864</v>
      </c>
      <c r="B348" s="31" t="s">
        <v>864</v>
      </c>
      <c r="C348" s="31" t="s">
        <v>10953</v>
      </c>
      <c r="D348" s="31" t="s">
        <v>10954</v>
      </c>
      <c r="E348" s="27">
        <v>8124</v>
      </c>
      <c r="F348" s="27" t="s">
        <v>608</v>
      </c>
      <c r="G348" s="32">
        <v>8009</v>
      </c>
      <c r="H348" s="31" t="s">
        <v>337</v>
      </c>
      <c r="I348" s="31"/>
    </row>
    <row r="349" spans="1:9">
      <c r="A349" s="13" t="s">
        <v>864</v>
      </c>
      <c r="B349" s="31" t="s">
        <v>864</v>
      </c>
      <c r="C349" s="31" t="s">
        <v>10955</v>
      </c>
      <c r="D349" s="31" t="s">
        <v>10956</v>
      </c>
      <c r="E349" s="27">
        <v>4080</v>
      </c>
      <c r="F349" s="27" t="s">
        <v>608</v>
      </c>
      <c r="G349" s="32">
        <v>3963</v>
      </c>
      <c r="H349" s="31" t="s">
        <v>362</v>
      </c>
      <c r="I349" s="31"/>
    </row>
    <row r="350" spans="1:9">
      <c r="A350" s="13" t="s">
        <v>864</v>
      </c>
      <c r="B350" s="31" t="s">
        <v>864</v>
      </c>
      <c r="C350" s="31" t="s">
        <v>10957</v>
      </c>
      <c r="D350" s="31" t="s">
        <v>10958</v>
      </c>
      <c r="E350" s="27">
        <v>3391</v>
      </c>
      <c r="F350" s="27" t="s">
        <v>608</v>
      </c>
      <c r="G350" s="32">
        <v>3156</v>
      </c>
      <c r="H350" s="31" t="s">
        <v>362</v>
      </c>
      <c r="I350" s="31"/>
    </row>
    <row r="351" spans="1:9">
      <c r="A351" s="13" t="s">
        <v>864</v>
      </c>
      <c r="B351" s="31" t="s">
        <v>864</v>
      </c>
      <c r="C351" s="31" t="s">
        <v>10959</v>
      </c>
      <c r="D351" s="31" t="s">
        <v>10960</v>
      </c>
      <c r="E351" s="27">
        <v>3031</v>
      </c>
      <c r="F351" s="27" t="s">
        <v>608</v>
      </c>
      <c r="G351" s="32">
        <v>2989</v>
      </c>
      <c r="H351" s="31" t="s">
        <v>459</v>
      </c>
      <c r="I351" s="31"/>
    </row>
    <row r="352" spans="1:9">
      <c r="A352" s="13" t="s">
        <v>864</v>
      </c>
      <c r="B352" s="31" t="s">
        <v>864</v>
      </c>
      <c r="C352" s="31" t="s">
        <v>10961</v>
      </c>
      <c r="D352" s="31" t="s">
        <v>10962</v>
      </c>
      <c r="E352" s="27">
        <v>6772</v>
      </c>
      <c r="F352" s="27" t="s">
        <v>608</v>
      </c>
      <c r="G352" s="32">
        <v>6654</v>
      </c>
      <c r="H352" s="31" t="s">
        <v>549</v>
      </c>
      <c r="I352" s="31"/>
    </row>
    <row r="353" spans="1:9">
      <c r="A353" s="13" t="s">
        <v>864</v>
      </c>
      <c r="B353" s="31" t="s">
        <v>864</v>
      </c>
      <c r="C353" s="31" t="s">
        <v>10963</v>
      </c>
      <c r="D353" s="31" t="s">
        <v>10964</v>
      </c>
      <c r="E353" s="27">
        <v>3001</v>
      </c>
      <c r="F353" s="27" t="s">
        <v>608</v>
      </c>
      <c r="G353" s="32">
        <v>3605</v>
      </c>
      <c r="H353" s="31" t="s">
        <v>549</v>
      </c>
      <c r="I353" s="31"/>
    </row>
    <row r="354" spans="1:9">
      <c r="A354" s="13" t="s">
        <v>864</v>
      </c>
      <c r="B354" s="31" t="s">
        <v>864</v>
      </c>
      <c r="C354" s="31" t="s">
        <v>10965</v>
      </c>
      <c r="D354" s="31" t="s">
        <v>10966</v>
      </c>
      <c r="E354" s="27">
        <v>7026</v>
      </c>
      <c r="F354" s="27" t="s">
        <v>608</v>
      </c>
      <c r="G354" s="32">
        <v>6596</v>
      </c>
      <c r="H354" s="31" t="s">
        <v>549</v>
      </c>
      <c r="I354" s="31"/>
    </row>
    <row r="355" spans="1:9">
      <c r="A355" s="13" t="s">
        <v>864</v>
      </c>
      <c r="B355" s="31" t="s">
        <v>864</v>
      </c>
      <c r="C355" s="31" t="s">
        <v>10967</v>
      </c>
      <c r="D355" s="31" t="s">
        <v>10968</v>
      </c>
      <c r="E355" s="27">
        <v>4261</v>
      </c>
      <c r="F355" s="27" t="s">
        <v>608</v>
      </c>
      <c r="G355" s="32">
        <v>4112</v>
      </c>
      <c r="H355" s="31" t="s">
        <v>549</v>
      </c>
      <c r="I355" s="31"/>
    </row>
    <row r="356" spans="1:9">
      <c r="A356" s="13" t="s">
        <v>864</v>
      </c>
      <c r="B356" s="31" t="s">
        <v>864</v>
      </c>
      <c r="C356" s="31" t="s">
        <v>10969</v>
      </c>
      <c r="D356" s="31" t="s">
        <v>10970</v>
      </c>
      <c r="E356" s="27">
        <v>7501</v>
      </c>
      <c r="F356" s="27" t="s">
        <v>608</v>
      </c>
      <c r="G356" s="32">
        <v>7246</v>
      </c>
      <c r="H356" s="31" t="s">
        <v>145</v>
      </c>
      <c r="I356" s="31"/>
    </row>
    <row r="357" spans="1:9">
      <c r="A357" s="13" t="s">
        <v>864</v>
      </c>
      <c r="B357" s="31" t="s">
        <v>864</v>
      </c>
      <c r="C357" s="31" t="s">
        <v>10971</v>
      </c>
      <c r="D357" s="31" t="s">
        <v>10972</v>
      </c>
      <c r="E357" s="27">
        <v>6870</v>
      </c>
      <c r="F357" s="27" t="s">
        <v>608</v>
      </c>
      <c r="G357" s="32">
        <v>6614</v>
      </c>
      <c r="H357" s="31" t="s">
        <v>145</v>
      </c>
      <c r="I357" s="31"/>
    </row>
    <row r="358" spans="1:9">
      <c r="A358" s="13" t="s">
        <v>864</v>
      </c>
      <c r="B358" s="31" t="s">
        <v>864</v>
      </c>
      <c r="C358" s="31" t="s">
        <v>10973</v>
      </c>
      <c r="D358" s="31" t="s">
        <v>10974</v>
      </c>
      <c r="E358" s="27">
        <v>12163</v>
      </c>
      <c r="F358" s="27" t="s">
        <v>608</v>
      </c>
      <c r="G358" s="32">
        <v>12114</v>
      </c>
      <c r="H358" s="31" t="s">
        <v>362</v>
      </c>
      <c r="I358" s="31"/>
    </row>
    <row r="359" spans="1:9">
      <c r="A359" s="13" t="s">
        <v>864</v>
      </c>
      <c r="B359" s="31" t="s">
        <v>864</v>
      </c>
      <c r="C359" s="31" t="s">
        <v>10975</v>
      </c>
      <c r="D359" s="31" t="s">
        <v>10976</v>
      </c>
      <c r="E359" s="27">
        <v>3663</v>
      </c>
      <c r="F359" s="27" t="s">
        <v>608</v>
      </c>
      <c r="G359" s="32">
        <v>3574</v>
      </c>
      <c r="H359" s="31" t="s">
        <v>362</v>
      </c>
      <c r="I359" s="31"/>
    </row>
    <row r="360" spans="1:9">
      <c r="A360" s="13" t="s">
        <v>864</v>
      </c>
      <c r="B360" s="31" t="s">
        <v>864</v>
      </c>
      <c r="C360" s="31" t="s">
        <v>10977</v>
      </c>
      <c r="D360" s="31" t="s">
        <v>10978</v>
      </c>
      <c r="E360" s="27">
        <v>7790</v>
      </c>
      <c r="F360" s="27" t="s">
        <v>608</v>
      </c>
      <c r="G360" s="32">
        <v>7515</v>
      </c>
      <c r="H360" s="31" t="s">
        <v>459</v>
      </c>
      <c r="I360" s="31"/>
    </row>
    <row r="361" spans="1:9">
      <c r="A361" s="13" t="s">
        <v>864</v>
      </c>
      <c r="B361" s="31" t="s">
        <v>864</v>
      </c>
      <c r="C361" s="31" t="s">
        <v>10979</v>
      </c>
      <c r="D361" s="31" t="s">
        <v>10980</v>
      </c>
      <c r="E361" s="27">
        <v>4294</v>
      </c>
      <c r="F361" s="27" t="s">
        <v>608</v>
      </c>
      <c r="G361" s="32">
        <v>3985</v>
      </c>
      <c r="H361" s="31" t="s">
        <v>549</v>
      </c>
      <c r="I361" s="31"/>
    </row>
    <row r="362" spans="1:9">
      <c r="A362" s="13" t="s">
        <v>864</v>
      </c>
      <c r="B362" s="31" t="s">
        <v>864</v>
      </c>
      <c r="C362" s="31" t="s">
        <v>10981</v>
      </c>
      <c r="D362" s="31" t="s">
        <v>10982</v>
      </c>
      <c r="E362" s="27">
        <v>9677</v>
      </c>
      <c r="F362" s="27" t="s">
        <v>608</v>
      </c>
      <c r="G362" s="32">
        <v>9570</v>
      </c>
      <c r="H362" s="31" t="s">
        <v>337</v>
      </c>
      <c r="I362" s="31"/>
    </row>
    <row r="363" spans="1:9">
      <c r="A363" s="13" t="s">
        <v>864</v>
      </c>
      <c r="B363" s="31" t="s">
        <v>864</v>
      </c>
      <c r="C363" s="31" t="s">
        <v>10983</v>
      </c>
      <c r="D363" s="31" t="s">
        <v>10984</v>
      </c>
      <c r="E363" s="27">
        <v>3967</v>
      </c>
      <c r="F363" s="27" t="s">
        <v>608</v>
      </c>
      <c r="G363" s="32">
        <v>3835</v>
      </c>
      <c r="H363" s="31" t="s">
        <v>549</v>
      </c>
      <c r="I363" s="31"/>
    </row>
    <row r="364" spans="1:9">
      <c r="A364" s="13" t="s">
        <v>864</v>
      </c>
      <c r="B364" s="31" t="s">
        <v>864</v>
      </c>
      <c r="C364" s="31" t="s">
        <v>10985</v>
      </c>
      <c r="D364" s="31" t="s">
        <v>10986</v>
      </c>
      <c r="E364" s="27">
        <v>3365</v>
      </c>
      <c r="F364" s="27" t="s">
        <v>608</v>
      </c>
      <c r="G364" s="32">
        <v>3124</v>
      </c>
      <c r="H364" s="31" t="s">
        <v>459</v>
      </c>
      <c r="I364" s="31"/>
    </row>
    <row r="365" spans="1:9">
      <c r="A365" s="13" t="s">
        <v>864</v>
      </c>
      <c r="B365" s="31" t="s">
        <v>864</v>
      </c>
      <c r="C365" s="31" t="s">
        <v>10987</v>
      </c>
      <c r="D365" s="31" t="s">
        <v>10988</v>
      </c>
      <c r="E365" s="27">
        <v>9503</v>
      </c>
      <c r="F365" s="27" t="s">
        <v>608</v>
      </c>
      <c r="G365" s="32">
        <v>9301</v>
      </c>
      <c r="H365" s="31" t="s">
        <v>459</v>
      </c>
      <c r="I365" s="31"/>
    </row>
    <row r="366" spans="1:9">
      <c r="A366" s="13" t="s">
        <v>864</v>
      </c>
      <c r="B366" s="31" t="s">
        <v>864</v>
      </c>
      <c r="C366" s="31" t="s">
        <v>10989</v>
      </c>
      <c r="D366" s="31" t="s">
        <v>10990</v>
      </c>
      <c r="E366" s="27">
        <v>4407</v>
      </c>
      <c r="F366" s="27" t="s">
        <v>608</v>
      </c>
      <c r="G366" s="32">
        <v>4334</v>
      </c>
      <c r="H366" s="31" t="s">
        <v>362</v>
      </c>
      <c r="I366" s="31"/>
    </row>
    <row r="367" spans="1:9">
      <c r="A367" s="13" t="s">
        <v>864</v>
      </c>
      <c r="B367" s="31" t="s">
        <v>864</v>
      </c>
      <c r="C367" s="31" t="s">
        <v>10991</v>
      </c>
      <c r="D367" s="31" t="s">
        <v>10992</v>
      </c>
      <c r="E367" s="27">
        <v>7476</v>
      </c>
      <c r="F367" s="27" t="s">
        <v>608</v>
      </c>
      <c r="G367" s="32">
        <v>7083</v>
      </c>
      <c r="H367" s="31" t="s">
        <v>459</v>
      </c>
      <c r="I367" s="31"/>
    </row>
    <row r="368" spans="1:9">
      <c r="A368" s="13" t="s">
        <v>864</v>
      </c>
      <c r="B368" s="31" t="s">
        <v>864</v>
      </c>
      <c r="C368" s="31" t="s">
        <v>10993</v>
      </c>
      <c r="D368" s="31" t="s">
        <v>10994</v>
      </c>
      <c r="E368" s="27">
        <v>11122</v>
      </c>
      <c r="F368" s="27" t="s">
        <v>608</v>
      </c>
      <c r="G368" s="32">
        <v>10617</v>
      </c>
      <c r="H368" s="31" t="s">
        <v>459</v>
      </c>
      <c r="I368" s="31"/>
    </row>
    <row r="369" spans="1:9">
      <c r="A369" s="13" t="s">
        <v>864</v>
      </c>
      <c r="B369" s="31" t="s">
        <v>864</v>
      </c>
      <c r="C369" s="31" t="s">
        <v>10995</v>
      </c>
      <c r="D369" s="31" t="s">
        <v>10996</v>
      </c>
      <c r="E369" s="27">
        <v>6663</v>
      </c>
      <c r="F369" s="27" t="s">
        <v>608</v>
      </c>
      <c r="G369" s="32">
        <v>6827</v>
      </c>
      <c r="H369" s="31" t="s">
        <v>362</v>
      </c>
      <c r="I369" s="31"/>
    </row>
    <row r="370" spans="1:9">
      <c r="A370" s="13" t="s">
        <v>864</v>
      </c>
      <c r="B370" s="31" t="s">
        <v>864</v>
      </c>
      <c r="C370" s="31" t="s">
        <v>10997</v>
      </c>
      <c r="D370" s="31" t="s">
        <v>10998</v>
      </c>
      <c r="E370" s="27">
        <v>3875</v>
      </c>
      <c r="F370" s="27" t="s">
        <v>608</v>
      </c>
      <c r="G370" s="32">
        <v>3688</v>
      </c>
      <c r="H370" s="31" t="s">
        <v>549</v>
      </c>
      <c r="I370" s="31"/>
    </row>
    <row r="371" spans="1:9">
      <c r="A371" s="13" t="s">
        <v>864</v>
      </c>
      <c r="B371" s="31" t="s">
        <v>864</v>
      </c>
      <c r="C371" s="31" t="s">
        <v>10999</v>
      </c>
      <c r="D371" s="31" t="s">
        <v>11000</v>
      </c>
      <c r="E371" s="27">
        <v>4045</v>
      </c>
      <c r="F371" s="27" t="s">
        <v>608</v>
      </c>
      <c r="G371" s="32">
        <v>4012</v>
      </c>
      <c r="H371" s="31" t="s">
        <v>549</v>
      </c>
      <c r="I371" s="31"/>
    </row>
    <row r="372" spans="1:9">
      <c r="A372" s="13" t="s">
        <v>864</v>
      </c>
      <c r="B372" s="31" t="s">
        <v>864</v>
      </c>
      <c r="C372" s="31" t="s">
        <v>11001</v>
      </c>
      <c r="D372" s="31" t="s">
        <v>11002</v>
      </c>
      <c r="E372" s="27">
        <v>3566</v>
      </c>
      <c r="F372" s="27" t="s">
        <v>608</v>
      </c>
      <c r="G372" s="32">
        <v>3737</v>
      </c>
      <c r="H372" s="31" t="s">
        <v>549</v>
      </c>
      <c r="I372" s="31"/>
    </row>
    <row r="373" spans="1:9">
      <c r="A373" s="13" t="s">
        <v>864</v>
      </c>
      <c r="B373" s="31" t="s">
        <v>864</v>
      </c>
      <c r="C373" s="31" t="s">
        <v>11003</v>
      </c>
      <c r="D373" s="31" t="s">
        <v>11004</v>
      </c>
      <c r="E373" s="27">
        <v>3573</v>
      </c>
      <c r="F373" s="27" t="s">
        <v>608</v>
      </c>
      <c r="G373" s="32">
        <v>3480</v>
      </c>
      <c r="H373" s="31" t="s">
        <v>459</v>
      </c>
      <c r="I373" s="31"/>
    </row>
    <row r="374" spans="1:9">
      <c r="A374" s="13" t="s">
        <v>864</v>
      </c>
      <c r="B374" s="31" t="s">
        <v>864</v>
      </c>
      <c r="C374" s="31" t="s">
        <v>11005</v>
      </c>
      <c r="D374" s="31" t="s">
        <v>11006</v>
      </c>
      <c r="E374" s="27">
        <v>6456</v>
      </c>
      <c r="F374" s="27" t="s">
        <v>608</v>
      </c>
      <c r="G374" s="32">
        <v>6508</v>
      </c>
      <c r="H374" s="31" t="s">
        <v>145</v>
      </c>
      <c r="I374" s="31"/>
    </row>
    <row r="375" spans="1:9">
      <c r="A375" s="13" t="s">
        <v>864</v>
      </c>
      <c r="B375" s="31" t="s">
        <v>864</v>
      </c>
      <c r="C375" s="31" t="s">
        <v>11007</v>
      </c>
      <c r="D375" s="31" t="s">
        <v>11008</v>
      </c>
      <c r="E375" s="27">
        <v>4288</v>
      </c>
      <c r="F375" s="27" t="s">
        <v>608</v>
      </c>
      <c r="G375" s="32">
        <v>4478</v>
      </c>
      <c r="H375" s="31" t="s">
        <v>362</v>
      </c>
      <c r="I375" s="31"/>
    </row>
    <row r="376" spans="1:9">
      <c r="A376" s="13" t="s">
        <v>864</v>
      </c>
      <c r="B376" s="31" t="s">
        <v>864</v>
      </c>
      <c r="C376" s="31" t="s">
        <v>11009</v>
      </c>
      <c r="D376" s="31" t="s">
        <v>11010</v>
      </c>
      <c r="E376" s="27">
        <v>3997</v>
      </c>
      <c r="F376" s="27" t="s">
        <v>608</v>
      </c>
      <c r="G376" s="32">
        <v>3847</v>
      </c>
      <c r="H376" s="31" t="s">
        <v>337</v>
      </c>
      <c r="I376" s="31"/>
    </row>
    <row r="377" spans="1:9">
      <c r="A377" s="13" t="s">
        <v>864</v>
      </c>
      <c r="B377" s="31" t="s">
        <v>864</v>
      </c>
      <c r="C377" s="31" t="s">
        <v>11011</v>
      </c>
      <c r="D377" s="31" t="s">
        <v>11012</v>
      </c>
      <c r="E377" s="27">
        <v>3446</v>
      </c>
      <c r="F377" s="27" t="s">
        <v>608</v>
      </c>
      <c r="G377" s="32">
        <v>3431</v>
      </c>
      <c r="H377" s="31" t="s">
        <v>362</v>
      </c>
      <c r="I377" s="31"/>
    </row>
    <row r="378" spans="1:9">
      <c r="A378" s="13" t="s">
        <v>864</v>
      </c>
      <c r="B378" s="31" t="s">
        <v>864</v>
      </c>
      <c r="C378" s="31" t="s">
        <v>11013</v>
      </c>
      <c r="D378" s="31" t="s">
        <v>11014</v>
      </c>
      <c r="E378" s="27">
        <v>8077</v>
      </c>
      <c r="F378" s="27" t="s">
        <v>608</v>
      </c>
      <c r="G378" s="32">
        <v>7862</v>
      </c>
      <c r="H378" s="31" t="s">
        <v>459</v>
      </c>
      <c r="I378" s="31"/>
    </row>
    <row r="379" spans="1:9">
      <c r="A379" s="13" t="s">
        <v>864</v>
      </c>
      <c r="B379" s="31" t="s">
        <v>864</v>
      </c>
      <c r="C379" s="31" t="s">
        <v>11015</v>
      </c>
      <c r="D379" s="31" t="s">
        <v>11016</v>
      </c>
      <c r="E379" s="27">
        <v>3840</v>
      </c>
      <c r="F379" s="27" t="s">
        <v>608</v>
      </c>
      <c r="G379" s="32">
        <v>3763</v>
      </c>
      <c r="H379" s="31" t="s">
        <v>459</v>
      </c>
      <c r="I379" s="31"/>
    </row>
    <row r="380" spans="1:9">
      <c r="A380" s="13" t="s">
        <v>864</v>
      </c>
      <c r="B380" s="31" t="s">
        <v>864</v>
      </c>
      <c r="C380" s="31" t="s">
        <v>11017</v>
      </c>
      <c r="D380" s="31" t="s">
        <v>11018</v>
      </c>
      <c r="E380" s="27">
        <v>10761</v>
      </c>
      <c r="F380" s="27" t="s">
        <v>608</v>
      </c>
      <c r="G380" s="32">
        <v>10791</v>
      </c>
      <c r="H380" s="31" t="s">
        <v>362</v>
      </c>
      <c r="I380" s="31"/>
    </row>
    <row r="381" spans="1:9">
      <c r="A381" s="13" t="s">
        <v>864</v>
      </c>
      <c r="B381" s="31" t="s">
        <v>864</v>
      </c>
      <c r="C381" s="31" t="s">
        <v>11019</v>
      </c>
      <c r="D381" s="31" t="s">
        <v>11020</v>
      </c>
      <c r="E381" s="27">
        <v>8017</v>
      </c>
      <c r="F381" s="27" t="s">
        <v>608</v>
      </c>
      <c r="G381" s="32">
        <v>7760</v>
      </c>
      <c r="H381" s="31" t="s">
        <v>337</v>
      </c>
      <c r="I381" s="31"/>
    </row>
    <row r="382" spans="1:9">
      <c r="A382" s="13" t="s">
        <v>864</v>
      </c>
      <c r="B382" s="31" t="s">
        <v>864</v>
      </c>
      <c r="C382" s="31" t="s">
        <v>11021</v>
      </c>
      <c r="D382" s="31" t="s">
        <v>11022</v>
      </c>
      <c r="E382" s="27">
        <v>7584</v>
      </c>
      <c r="F382" s="27" t="s">
        <v>608</v>
      </c>
      <c r="G382" s="32">
        <v>7316</v>
      </c>
      <c r="H382" s="31" t="s">
        <v>145</v>
      </c>
      <c r="I382" s="31"/>
    </row>
    <row r="383" spans="1:9">
      <c r="A383" s="13" t="s">
        <v>864</v>
      </c>
      <c r="B383" s="31" t="s">
        <v>864</v>
      </c>
      <c r="C383" s="31" t="s">
        <v>11023</v>
      </c>
      <c r="D383" s="31" t="s">
        <v>11024</v>
      </c>
      <c r="E383" s="27">
        <v>3096</v>
      </c>
      <c r="F383" s="27" t="s">
        <v>608</v>
      </c>
      <c r="G383" s="32">
        <v>3051</v>
      </c>
      <c r="H383" s="31" t="s">
        <v>145</v>
      </c>
      <c r="I383" s="31"/>
    </row>
    <row r="384" spans="1:9">
      <c r="A384" s="13" t="s">
        <v>864</v>
      </c>
      <c r="B384" s="31" t="s">
        <v>864</v>
      </c>
      <c r="C384" s="31" t="s">
        <v>11025</v>
      </c>
      <c r="D384" s="31" t="s">
        <v>11026</v>
      </c>
      <c r="E384" s="27">
        <v>1556</v>
      </c>
      <c r="F384" s="27" t="s">
        <v>608</v>
      </c>
      <c r="G384" s="32">
        <v>1554</v>
      </c>
      <c r="H384" s="31" t="s">
        <v>337</v>
      </c>
      <c r="I384" s="31" t="b">
        <v>1</v>
      </c>
    </row>
    <row r="385" spans="1:9">
      <c r="A385" s="13" t="s">
        <v>864</v>
      </c>
      <c r="B385" s="31" t="s">
        <v>864</v>
      </c>
      <c r="C385" s="31" t="s">
        <v>11025</v>
      </c>
      <c r="D385" s="31" t="s">
        <v>11026</v>
      </c>
      <c r="E385" s="27">
        <v>5762</v>
      </c>
      <c r="F385" s="27" t="s">
        <v>608</v>
      </c>
      <c r="G385" s="32">
        <v>5471</v>
      </c>
      <c r="H385" s="31" t="s">
        <v>459</v>
      </c>
      <c r="I385" s="31" t="b">
        <v>1</v>
      </c>
    </row>
    <row r="386" spans="1:9">
      <c r="A386" s="13" t="s">
        <v>864</v>
      </c>
      <c r="B386" s="31" t="s">
        <v>864</v>
      </c>
      <c r="C386" s="31" t="s">
        <v>11027</v>
      </c>
      <c r="D386" s="31" t="s">
        <v>11028</v>
      </c>
      <c r="E386" s="27">
        <v>6883</v>
      </c>
      <c r="F386" s="27" t="s">
        <v>608</v>
      </c>
      <c r="G386" s="32">
        <v>6680</v>
      </c>
      <c r="H386" s="31" t="s">
        <v>459</v>
      </c>
      <c r="I386" s="31"/>
    </row>
    <row r="387" spans="1:9">
      <c r="A387" s="13" t="s">
        <v>864</v>
      </c>
      <c r="B387" s="31" t="s">
        <v>864</v>
      </c>
      <c r="C387" s="31" t="s">
        <v>11029</v>
      </c>
      <c r="D387" s="31" t="s">
        <v>11030</v>
      </c>
      <c r="E387" s="27">
        <v>5781</v>
      </c>
      <c r="F387" s="27" t="s">
        <v>608</v>
      </c>
      <c r="G387" s="32">
        <v>6507</v>
      </c>
      <c r="H387" s="31" t="s">
        <v>337</v>
      </c>
      <c r="I387" s="31"/>
    </row>
    <row r="388" spans="1:9">
      <c r="A388" s="13" t="s">
        <v>864</v>
      </c>
      <c r="B388" s="31" t="s">
        <v>864</v>
      </c>
      <c r="C388" s="31" t="s">
        <v>11031</v>
      </c>
      <c r="D388" s="31" t="s">
        <v>11032</v>
      </c>
      <c r="E388" s="27">
        <v>3544</v>
      </c>
      <c r="F388" s="27" t="s">
        <v>608</v>
      </c>
      <c r="G388" s="32">
        <v>3556</v>
      </c>
      <c r="H388" s="31" t="s">
        <v>549</v>
      </c>
      <c r="I388" s="31"/>
    </row>
    <row r="389" spans="1:9">
      <c r="A389" s="13" t="s">
        <v>864</v>
      </c>
      <c r="B389" s="31" t="s">
        <v>864</v>
      </c>
      <c r="C389" s="31" t="s">
        <v>11033</v>
      </c>
      <c r="D389" s="31" t="s">
        <v>11034</v>
      </c>
      <c r="E389" s="27">
        <v>3445</v>
      </c>
      <c r="F389" s="27" t="s">
        <v>608</v>
      </c>
      <c r="G389" s="32">
        <v>3990</v>
      </c>
      <c r="H389" s="31" t="s">
        <v>362</v>
      </c>
      <c r="I389" s="31"/>
    </row>
    <row r="390" spans="1:9">
      <c r="A390" s="13" t="s">
        <v>864</v>
      </c>
      <c r="B390" s="31" t="s">
        <v>864</v>
      </c>
      <c r="C390" s="31" t="s">
        <v>11035</v>
      </c>
      <c r="D390" s="31" t="s">
        <v>11036</v>
      </c>
      <c r="E390" s="27">
        <v>4049</v>
      </c>
      <c r="F390" s="27" t="s">
        <v>608</v>
      </c>
      <c r="G390" s="32">
        <v>4067</v>
      </c>
      <c r="H390" s="31" t="s">
        <v>549</v>
      </c>
      <c r="I390" s="31"/>
    </row>
    <row r="391" spans="1:9">
      <c r="A391" s="13" t="s">
        <v>866</v>
      </c>
      <c r="B391" s="31" t="s">
        <v>867</v>
      </c>
      <c r="C391" s="31" t="s">
        <v>9246</v>
      </c>
      <c r="D391" s="31" t="s">
        <v>11037</v>
      </c>
      <c r="E391" s="27">
        <v>75292</v>
      </c>
      <c r="F391" s="27" t="s">
        <v>608</v>
      </c>
      <c r="G391" s="32">
        <v>4210</v>
      </c>
      <c r="H391" s="31" t="s">
        <v>135</v>
      </c>
      <c r="I391" s="31"/>
    </row>
    <row r="392" spans="1:9">
      <c r="A392" s="13" t="s">
        <v>866</v>
      </c>
      <c r="B392" s="31" t="s">
        <v>867</v>
      </c>
      <c r="C392" s="31" t="s">
        <v>11038</v>
      </c>
      <c r="D392" s="31" t="s">
        <v>11039</v>
      </c>
      <c r="E392" s="27" t="s">
        <v>608</v>
      </c>
      <c r="F392" s="27" t="s">
        <v>608</v>
      </c>
      <c r="G392" s="32">
        <v>4591</v>
      </c>
      <c r="H392" s="31" t="s">
        <v>135</v>
      </c>
      <c r="I392" s="31"/>
    </row>
    <row r="393" spans="1:9">
      <c r="A393" s="13" t="s">
        <v>866</v>
      </c>
      <c r="B393" s="31" t="s">
        <v>867</v>
      </c>
      <c r="C393" s="31" t="s">
        <v>11040</v>
      </c>
      <c r="D393" s="31" t="s">
        <v>11041</v>
      </c>
      <c r="E393" s="27" t="s">
        <v>608</v>
      </c>
      <c r="F393" s="27" t="s">
        <v>608</v>
      </c>
      <c r="G393" s="32">
        <v>4881</v>
      </c>
      <c r="H393" s="31" t="s">
        <v>135</v>
      </c>
      <c r="I393" s="31"/>
    </row>
    <row r="394" spans="1:9">
      <c r="A394" s="13" t="s">
        <v>866</v>
      </c>
      <c r="B394" s="31" t="s">
        <v>867</v>
      </c>
      <c r="C394" s="31" t="s">
        <v>11042</v>
      </c>
      <c r="D394" s="31" t="s">
        <v>11043</v>
      </c>
      <c r="E394" s="27" t="s">
        <v>608</v>
      </c>
      <c r="F394" s="27" t="s">
        <v>608</v>
      </c>
      <c r="G394" s="32">
        <v>4464</v>
      </c>
      <c r="H394" s="31" t="s">
        <v>135</v>
      </c>
      <c r="I394" s="31"/>
    </row>
    <row r="395" spans="1:9">
      <c r="A395" s="13" t="s">
        <v>866</v>
      </c>
      <c r="B395" s="31" t="s">
        <v>867</v>
      </c>
      <c r="C395" s="31" t="s">
        <v>11044</v>
      </c>
      <c r="D395" s="31" t="s">
        <v>11045</v>
      </c>
      <c r="E395" s="27" t="s">
        <v>608</v>
      </c>
      <c r="F395" s="27" t="s">
        <v>608</v>
      </c>
      <c r="G395" s="32">
        <v>4251</v>
      </c>
      <c r="H395" s="31" t="s">
        <v>135</v>
      </c>
      <c r="I395" s="31"/>
    </row>
    <row r="396" spans="1:9">
      <c r="A396" s="13" t="s">
        <v>866</v>
      </c>
      <c r="B396" s="31" t="s">
        <v>867</v>
      </c>
      <c r="C396" s="31" t="s">
        <v>5620</v>
      </c>
      <c r="D396" s="31" t="s">
        <v>11046</v>
      </c>
      <c r="E396" s="27" t="s">
        <v>608</v>
      </c>
      <c r="F396" s="27" t="s">
        <v>608</v>
      </c>
      <c r="G396" s="32">
        <v>4129</v>
      </c>
      <c r="H396" s="31" t="s">
        <v>135</v>
      </c>
      <c r="I396" s="31"/>
    </row>
    <row r="397" spans="1:9">
      <c r="A397" s="13" t="s">
        <v>866</v>
      </c>
      <c r="B397" s="31" t="s">
        <v>867</v>
      </c>
      <c r="C397" s="31" t="s">
        <v>11047</v>
      </c>
      <c r="D397" s="31" t="s">
        <v>11048</v>
      </c>
      <c r="E397" s="27" t="s">
        <v>608</v>
      </c>
      <c r="F397" s="27" t="s">
        <v>608</v>
      </c>
      <c r="G397" s="32">
        <v>3621</v>
      </c>
      <c r="H397" s="31" t="s">
        <v>135</v>
      </c>
      <c r="I397" s="31" t="b">
        <v>1</v>
      </c>
    </row>
    <row r="398" spans="1:9">
      <c r="A398" s="13" t="s">
        <v>866</v>
      </c>
      <c r="B398" s="31" t="s">
        <v>867</v>
      </c>
      <c r="C398" s="31" t="s">
        <v>11047</v>
      </c>
      <c r="D398" s="31" t="s">
        <v>11048</v>
      </c>
      <c r="E398" s="27">
        <v>13713</v>
      </c>
      <c r="F398" s="27" t="s">
        <v>608</v>
      </c>
      <c r="G398" s="32">
        <v>729</v>
      </c>
      <c r="H398" s="31" t="s">
        <v>516</v>
      </c>
      <c r="I398" s="31" t="b">
        <v>1</v>
      </c>
    </row>
    <row r="399" spans="1:9">
      <c r="A399" s="13" t="s">
        <v>866</v>
      </c>
      <c r="B399" s="31" t="s">
        <v>867</v>
      </c>
      <c r="C399" s="31" t="s">
        <v>11049</v>
      </c>
      <c r="D399" s="31" t="s">
        <v>11050</v>
      </c>
      <c r="E399" s="27" t="s">
        <v>608</v>
      </c>
      <c r="F399" s="27" t="s">
        <v>608</v>
      </c>
      <c r="G399" s="32">
        <v>4640</v>
      </c>
      <c r="H399" s="31" t="s">
        <v>135</v>
      </c>
      <c r="I399" s="31"/>
    </row>
    <row r="400" spans="1:9">
      <c r="A400" s="13" t="s">
        <v>866</v>
      </c>
      <c r="B400" s="31" t="s">
        <v>867</v>
      </c>
      <c r="C400" s="31" t="s">
        <v>11051</v>
      </c>
      <c r="D400" s="31" t="s">
        <v>11052</v>
      </c>
      <c r="E400" s="27" t="s">
        <v>608</v>
      </c>
      <c r="F400" s="27" t="s">
        <v>608</v>
      </c>
      <c r="G400" s="32">
        <v>4322</v>
      </c>
      <c r="H400" s="31" t="s">
        <v>135</v>
      </c>
      <c r="I400" s="31"/>
    </row>
    <row r="401" spans="1:9">
      <c r="A401" s="13" t="s">
        <v>866</v>
      </c>
      <c r="B401" s="31" t="s">
        <v>867</v>
      </c>
      <c r="C401" s="31" t="s">
        <v>1945</v>
      </c>
      <c r="D401" s="31" t="s">
        <v>11053</v>
      </c>
      <c r="E401" s="27" t="s">
        <v>608</v>
      </c>
      <c r="F401" s="27" t="s">
        <v>608</v>
      </c>
      <c r="G401" s="32">
        <v>4150</v>
      </c>
      <c r="H401" s="31" t="s">
        <v>135</v>
      </c>
      <c r="I401" s="31"/>
    </row>
    <row r="402" spans="1:9">
      <c r="A402" s="13" t="s">
        <v>866</v>
      </c>
      <c r="B402" s="31" t="s">
        <v>867</v>
      </c>
      <c r="C402" s="31" t="s">
        <v>1721</v>
      </c>
      <c r="D402" s="31" t="s">
        <v>11054</v>
      </c>
      <c r="E402" s="27" t="s">
        <v>608</v>
      </c>
      <c r="F402" s="27" t="s">
        <v>608</v>
      </c>
      <c r="G402" s="32">
        <v>4528</v>
      </c>
      <c r="H402" s="31" t="s">
        <v>135</v>
      </c>
      <c r="I402" s="31"/>
    </row>
    <row r="403" spans="1:9">
      <c r="A403" s="13" t="s">
        <v>866</v>
      </c>
      <c r="B403" s="31" t="s">
        <v>867</v>
      </c>
      <c r="C403" s="31" t="s">
        <v>11055</v>
      </c>
      <c r="D403" s="31" t="s">
        <v>11056</v>
      </c>
      <c r="E403" s="27" t="s">
        <v>608</v>
      </c>
      <c r="F403" s="27" t="s">
        <v>608</v>
      </c>
      <c r="G403" s="32">
        <v>4535</v>
      </c>
      <c r="H403" s="31" t="s">
        <v>135</v>
      </c>
      <c r="I403" s="31" t="b">
        <v>1</v>
      </c>
    </row>
    <row r="404" spans="1:9">
      <c r="A404" s="13" t="s">
        <v>866</v>
      </c>
      <c r="B404" s="31" t="s">
        <v>867</v>
      </c>
      <c r="C404" s="31" t="s">
        <v>11055</v>
      </c>
      <c r="D404" s="31" t="s">
        <v>11056</v>
      </c>
      <c r="E404" s="27" t="s">
        <v>608</v>
      </c>
      <c r="F404" s="27" t="s">
        <v>608</v>
      </c>
      <c r="G404" s="32">
        <v>182</v>
      </c>
      <c r="H404" s="31" t="s">
        <v>516</v>
      </c>
      <c r="I404" s="31" t="b">
        <v>1</v>
      </c>
    </row>
    <row r="405" spans="1:9">
      <c r="A405" s="13" t="s">
        <v>866</v>
      </c>
      <c r="B405" s="31" t="s">
        <v>867</v>
      </c>
      <c r="C405" s="31" t="s">
        <v>6329</v>
      </c>
      <c r="D405" s="31" t="s">
        <v>11057</v>
      </c>
      <c r="E405" s="27" t="s">
        <v>608</v>
      </c>
      <c r="F405" s="27" t="s">
        <v>608</v>
      </c>
      <c r="G405" s="32">
        <v>72</v>
      </c>
      <c r="H405" s="31" t="s">
        <v>135</v>
      </c>
      <c r="I405" s="31" t="b">
        <v>1</v>
      </c>
    </row>
    <row r="406" spans="1:9">
      <c r="A406" s="13" t="s">
        <v>866</v>
      </c>
      <c r="B406" s="31" t="s">
        <v>867</v>
      </c>
      <c r="C406" s="31" t="s">
        <v>6329</v>
      </c>
      <c r="D406" s="31" t="s">
        <v>11057</v>
      </c>
      <c r="E406" s="27" t="s">
        <v>608</v>
      </c>
      <c r="F406" s="27" t="s">
        <v>608</v>
      </c>
      <c r="G406" s="32">
        <v>4751</v>
      </c>
      <c r="H406" s="31" t="s">
        <v>516</v>
      </c>
      <c r="I406" s="31" t="b">
        <v>1</v>
      </c>
    </row>
    <row r="407" spans="1:9">
      <c r="A407" s="13" t="s">
        <v>866</v>
      </c>
      <c r="B407" s="31" t="s">
        <v>867</v>
      </c>
      <c r="C407" s="31" t="s">
        <v>11058</v>
      </c>
      <c r="D407" s="31" t="s">
        <v>11059</v>
      </c>
      <c r="E407" s="27" t="s">
        <v>608</v>
      </c>
      <c r="F407" s="27" t="s">
        <v>608</v>
      </c>
      <c r="G407" s="32">
        <v>4448</v>
      </c>
      <c r="H407" s="31" t="s">
        <v>516</v>
      </c>
      <c r="I407" s="31"/>
    </row>
    <row r="408" spans="1:9">
      <c r="A408" s="13" t="s">
        <v>866</v>
      </c>
      <c r="B408" s="31" t="s">
        <v>867</v>
      </c>
      <c r="C408" s="31" t="s">
        <v>11060</v>
      </c>
      <c r="D408" s="31" t="s">
        <v>11061</v>
      </c>
      <c r="E408" s="27" t="s">
        <v>608</v>
      </c>
      <c r="F408" s="27" t="s">
        <v>608</v>
      </c>
      <c r="G408" s="32">
        <v>4473</v>
      </c>
      <c r="H408" s="31" t="s">
        <v>135</v>
      </c>
      <c r="I408" s="31"/>
    </row>
    <row r="409" spans="1:9">
      <c r="A409" s="13" t="s">
        <v>866</v>
      </c>
      <c r="B409" s="31" t="s">
        <v>867</v>
      </c>
      <c r="C409" s="31" t="s">
        <v>11062</v>
      </c>
      <c r="D409" s="31" t="s">
        <v>11063</v>
      </c>
      <c r="E409" s="27" t="s">
        <v>608</v>
      </c>
      <c r="F409" s="27" t="s">
        <v>608</v>
      </c>
      <c r="G409" s="32">
        <v>4299</v>
      </c>
      <c r="H409" s="31" t="s">
        <v>135</v>
      </c>
      <c r="I409" s="31"/>
    </row>
    <row r="410" spans="1:9">
      <c r="A410" s="13" t="s">
        <v>866</v>
      </c>
      <c r="B410" s="31" t="s">
        <v>867</v>
      </c>
      <c r="C410" s="31" t="s">
        <v>7001</v>
      </c>
      <c r="D410" s="31" t="s">
        <v>11064</v>
      </c>
      <c r="E410" s="27" t="s">
        <v>608</v>
      </c>
      <c r="F410" s="27" t="s">
        <v>608</v>
      </c>
      <c r="G410" s="32">
        <v>4717</v>
      </c>
      <c r="H410" s="31" t="s">
        <v>135</v>
      </c>
      <c r="I410" s="31"/>
    </row>
    <row r="411" spans="1:9">
      <c r="A411" s="13" t="s">
        <v>866</v>
      </c>
      <c r="B411" s="31" t="s">
        <v>867</v>
      </c>
      <c r="C411" s="31" t="s">
        <v>11065</v>
      </c>
      <c r="D411" s="31" t="s">
        <v>11066</v>
      </c>
      <c r="E411" s="27" t="s">
        <v>608</v>
      </c>
      <c r="F411" s="27" t="s">
        <v>608</v>
      </c>
      <c r="G411" s="32">
        <v>3626</v>
      </c>
      <c r="H411" s="31" t="s">
        <v>516</v>
      </c>
      <c r="I411" s="31"/>
    </row>
    <row r="412" spans="1:9">
      <c r="A412" s="13" t="s">
        <v>866</v>
      </c>
      <c r="B412" s="31" t="s">
        <v>867</v>
      </c>
      <c r="C412" s="31" t="s">
        <v>11067</v>
      </c>
      <c r="D412" s="31" t="s">
        <v>11068</v>
      </c>
      <c r="E412" s="27" t="s">
        <v>608</v>
      </c>
      <c r="F412" s="27" t="s">
        <v>608</v>
      </c>
      <c r="G412" s="32">
        <v>4845</v>
      </c>
      <c r="H412" s="31" t="s">
        <v>135</v>
      </c>
      <c r="I412" s="31"/>
    </row>
    <row r="413" spans="1:9">
      <c r="A413" s="13" t="s">
        <v>866</v>
      </c>
      <c r="B413" s="31" t="s">
        <v>867</v>
      </c>
      <c r="C413" s="31" t="s">
        <v>11069</v>
      </c>
      <c r="D413" s="31" t="s">
        <v>11070</v>
      </c>
      <c r="E413" s="27" t="s">
        <v>608</v>
      </c>
      <c r="F413" s="27" t="s">
        <v>608</v>
      </c>
      <c r="G413" s="32">
        <v>4202</v>
      </c>
      <c r="H413" s="31" t="s">
        <v>135</v>
      </c>
      <c r="I413" s="31"/>
    </row>
    <row r="414" spans="1:9">
      <c r="A414" s="13" t="s">
        <v>866</v>
      </c>
      <c r="B414" s="31" t="s">
        <v>868</v>
      </c>
      <c r="C414" s="31" t="s">
        <v>1033</v>
      </c>
      <c r="D414" s="31" t="s">
        <v>11071</v>
      </c>
      <c r="E414" s="27">
        <v>38530</v>
      </c>
      <c r="F414" s="27" t="s">
        <v>608</v>
      </c>
      <c r="G414" s="32">
        <v>1783</v>
      </c>
      <c r="H414" s="31" t="s">
        <v>456</v>
      </c>
      <c r="I414" s="31"/>
    </row>
    <row r="415" spans="1:9">
      <c r="A415" s="13" t="s">
        <v>866</v>
      </c>
      <c r="B415" s="31" t="s">
        <v>868</v>
      </c>
      <c r="C415" s="31" t="s">
        <v>11072</v>
      </c>
      <c r="D415" s="31" t="s">
        <v>11073</v>
      </c>
      <c r="E415" s="27">
        <v>32704</v>
      </c>
      <c r="F415" s="27" t="s">
        <v>608</v>
      </c>
      <c r="G415" s="32">
        <v>2105</v>
      </c>
      <c r="H415" s="31" t="s">
        <v>360</v>
      </c>
      <c r="I415" s="31"/>
    </row>
    <row r="416" spans="1:9">
      <c r="A416" s="13" t="s">
        <v>866</v>
      </c>
      <c r="B416" s="31" t="s">
        <v>868</v>
      </c>
      <c r="C416" s="31" t="s">
        <v>11074</v>
      </c>
      <c r="D416" s="31" t="s">
        <v>11075</v>
      </c>
      <c r="E416" s="27" t="s">
        <v>608</v>
      </c>
      <c r="F416" s="27" t="s">
        <v>608</v>
      </c>
      <c r="G416" s="32">
        <v>2094</v>
      </c>
      <c r="H416" s="31" t="s">
        <v>360</v>
      </c>
      <c r="I416" s="31"/>
    </row>
    <row r="417" spans="1:9">
      <c r="A417" s="13" t="s">
        <v>866</v>
      </c>
      <c r="B417" s="31" t="s">
        <v>868</v>
      </c>
      <c r="C417" s="31" t="s">
        <v>11076</v>
      </c>
      <c r="D417" s="31" t="s">
        <v>11077</v>
      </c>
      <c r="E417" s="27" t="s">
        <v>608</v>
      </c>
      <c r="F417" s="27" t="s">
        <v>608</v>
      </c>
      <c r="G417" s="32">
        <v>2333</v>
      </c>
      <c r="H417" s="31" t="s">
        <v>360</v>
      </c>
      <c r="I417" s="31"/>
    </row>
    <row r="418" spans="1:9">
      <c r="A418" s="13" t="s">
        <v>866</v>
      </c>
      <c r="B418" s="31" t="s">
        <v>868</v>
      </c>
      <c r="C418" s="31" t="s">
        <v>11078</v>
      </c>
      <c r="D418" s="31" t="s">
        <v>11079</v>
      </c>
      <c r="E418" s="27" t="s">
        <v>608</v>
      </c>
      <c r="F418" s="27" t="s">
        <v>608</v>
      </c>
      <c r="G418" s="32">
        <v>4974</v>
      </c>
      <c r="H418" s="31" t="s">
        <v>360</v>
      </c>
      <c r="I418" s="31"/>
    </row>
    <row r="419" spans="1:9">
      <c r="A419" s="13" t="s">
        <v>866</v>
      </c>
      <c r="B419" s="31" t="s">
        <v>868</v>
      </c>
      <c r="C419" s="31" t="s">
        <v>11080</v>
      </c>
      <c r="D419" s="31" t="s">
        <v>11081</v>
      </c>
      <c r="E419" s="27" t="s">
        <v>608</v>
      </c>
      <c r="F419" s="27" t="s">
        <v>608</v>
      </c>
      <c r="G419" s="32">
        <v>1891</v>
      </c>
      <c r="H419" s="31" t="s">
        <v>360</v>
      </c>
      <c r="I419" s="31"/>
    </row>
    <row r="420" spans="1:9">
      <c r="A420" s="13" t="s">
        <v>866</v>
      </c>
      <c r="B420" s="31" t="s">
        <v>868</v>
      </c>
      <c r="C420" s="31" t="s">
        <v>11082</v>
      </c>
      <c r="D420" s="31" t="s">
        <v>11083</v>
      </c>
      <c r="E420" s="27" t="s">
        <v>608</v>
      </c>
      <c r="F420" s="27" t="s">
        <v>608</v>
      </c>
      <c r="G420" s="32">
        <v>1729</v>
      </c>
      <c r="H420" s="31" t="s">
        <v>456</v>
      </c>
      <c r="I420" s="31"/>
    </row>
    <row r="421" spans="1:9">
      <c r="A421" s="13" t="s">
        <v>866</v>
      </c>
      <c r="B421" s="31" t="s">
        <v>868</v>
      </c>
      <c r="C421" s="31" t="s">
        <v>11084</v>
      </c>
      <c r="D421" s="31" t="s">
        <v>11085</v>
      </c>
      <c r="E421" s="27" t="s">
        <v>608</v>
      </c>
      <c r="F421" s="27" t="s">
        <v>608</v>
      </c>
      <c r="G421" s="32">
        <v>1889</v>
      </c>
      <c r="H421" s="31" t="s">
        <v>360</v>
      </c>
      <c r="I421" s="31"/>
    </row>
    <row r="422" spans="1:9">
      <c r="A422" s="13" t="s">
        <v>866</v>
      </c>
      <c r="B422" s="31" t="s">
        <v>868</v>
      </c>
      <c r="C422" s="31" t="s">
        <v>11086</v>
      </c>
      <c r="D422" s="31" t="s">
        <v>11087</v>
      </c>
      <c r="E422" s="27" t="s">
        <v>608</v>
      </c>
      <c r="F422" s="27" t="s">
        <v>608</v>
      </c>
      <c r="G422" s="32">
        <v>2064</v>
      </c>
      <c r="H422" s="31" t="s">
        <v>360</v>
      </c>
      <c r="I422" s="31"/>
    </row>
    <row r="423" spans="1:9">
      <c r="A423" s="13" t="s">
        <v>866</v>
      </c>
      <c r="B423" s="31" t="s">
        <v>868</v>
      </c>
      <c r="C423" s="31" t="s">
        <v>11088</v>
      </c>
      <c r="D423" s="31" t="s">
        <v>11089</v>
      </c>
      <c r="E423" s="27" t="s">
        <v>608</v>
      </c>
      <c r="F423" s="27" t="s">
        <v>608</v>
      </c>
      <c r="G423" s="32">
        <v>1898</v>
      </c>
      <c r="H423" s="31" t="s">
        <v>456</v>
      </c>
      <c r="I423" s="31"/>
    </row>
    <row r="424" spans="1:9">
      <c r="A424" s="13" t="s">
        <v>866</v>
      </c>
      <c r="B424" s="31" t="s">
        <v>868</v>
      </c>
      <c r="C424" s="31" t="s">
        <v>11090</v>
      </c>
      <c r="D424" s="31" t="s">
        <v>11091</v>
      </c>
      <c r="E424" s="27" t="s">
        <v>608</v>
      </c>
      <c r="F424" s="27" t="s">
        <v>608</v>
      </c>
      <c r="G424" s="32">
        <v>2054</v>
      </c>
      <c r="H424" s="31" t="s">
        <v>360</v>
      </c>
      <c r="I424" s="31"/>
    </row>
    <row r="425" spans="1:9">
      <c r="A425" s="13" t="s">
        <v>866</v>
      </c>
      <c r="B425" s="31" t="s">
        <v>868</v>
      </c>
      <c r="C425" s="31" t="s">
        <v>11092</v>
      </c>
      <c r="D425" s="31" t="s">
        <v>11093</v>
      </c>
      <c r="E425" s="27" t="s">
        <v>608</v>
      </c>
      <c r="F425" s="27" t="s">
        <v>608</v>
      </c>
      <c r="G425" s="32">
        <v>1457</v>
      </c>
      <c r="H425" s="31" t="s">
        <v>456</v>
      </c>
      <c r="I425" s="31"/>
    </row>
    <row r="426" spans="1:9">
      <c r="A426" s="13" t="s">
        <v>866</v>
      </c>
      <c r="B426" s="31" t="s">
        <v>868</v>
      </c>
      <c r="C426" s="31" t="s">
        <v>11094</v>
      </c>
      <c r="D426" s="31" t="s">
        <v>11095</v>
      </c>
      <c r="E426" s="27" t="s">
        <v>608</v>
      </c>
      <c r="F426" s="27" t="s">
        <v>608</v>
      </c>
      <c r="G426" s="32">
        <v>1904</v>
      </c>
      <c r="H426" s="31" t="s">
        <v>456</v>
      </c>
      <c r="I426" s="31"/>
    </row>
    <row r="427" spans="1:9">
      <c r="A427" s="13" t="s">
        <v>866</v>
      </c>
      <c r="B427" s="31" t="s">
        <v>868</v>
      </c>
      <c r="C427" s="31" t="s">
        <v>11096</v>
      </c>
      <c r="D427" s="31" t="s">
        <v>11097</v>
      </c>
      <c r="E427" s="27" t="s">
        <v>608</v>
      </c>
      <c r="F427" s="27" t="s">
        <v>608</v>
      </c>
      <c r="G427" s="32">
        <v>2189</v>
      </c>
      <c r="H427" s="31" t="s">
        <v>456</v>
      </c>
      <c r="I427" s="31"/>
    </row>
    <row r="428" spans="1:9">
      <c r="A428" s="13" t="s">
        <v>866</v>
      </c>
      <c r="B428" s="31" t="s">
        <v>868</v>
      </c>
      <c r="C428" s="31" t="s">
        <v>11098</v>
      </c>
      <c r="D428" s="31" t="s">
        <v>11099</v>
      </c>
      <c r="E428" s="27" t="s">
        <v>608</v>
      </c>
      <c r="F428" s="27" t="s">
        <v>608</v>
      </c>
      <c r="G428" s="32">
        <v>4603</v>
      </c>
      <c r="H428" s="31" t="s">
        <v>456</v>
      </c>
      <c r="I428" s="31"/>
    </row>
    <row r="429" spans="1:9">
      <c r="A429" s="13" t="s">
        <v>866</v>
      </c>
      <c r="B429" s="31" t="s">
        <v>868</v>
      </c>
      <c r="C429" s="31" t="s">
        <v>11100</v>
      </c>
      <c r="D429" s="31" t="s">
        <v>11101</v>
      </c>
      <c r="E429" s="27" t="s">
        <v>608</v>
      </c>
      <c r="F429" s="27" t="s">
        <v>608</v>
      </c>
      <c r="G429" s="32">
        <v>2580</v>
      </c>
      <c r="H429" s="31" t="s">
        <v>360</v>
      </c>
      <c r="I429" s="31"/>
    </row>
    <row r="430" spans="1:9">
      <c r="A430" s="13" t="s">
        <v>866</v>
      </c>
      <c r="B430" s="31" t="s">
        <v>868</v>
      </c>
      <c r="C430" s="31" t="s">
        <v>11102</v>
      </c>
      <c r="D430" s="31" t="s">
        <v>11103</v>
      </c>
      <c r="E430" s="27" t="s">
        <v>608</v>
      </c>
      <c r="F430" s="27" t="s">
        <v>608</v>
      </c>
      <c r="G430" s="32">
        <v>1954</v>
      </c>
      <c r="H430" s="31" t="s">
        <v>360</v>
      </c>
      <c r="I430" s="31"/>
    </row>
    <row r="431" spans="1:9">
      <c r="A431" s="13" t="s">
        <v>866</v>
      </c>
      <c r="B431" s="31" t="s">
        <v>868</v>
      </c>
      <c r="C431" s="31" t="s">
        <v>11104</v>
      </c>
      <c r="D431" s="31" t="s">
        <v>11105</v>
      </c>
      <c r="E431" s="27" t="s">
        <v>608</v>
      </c>
      <c r="F431" s="27" t="s">
        <v>608</v>
      </c>
      <c r="G431" s="32">
        <v>1779</v>
      </c>
      <c r="H431" s="31" t="s">
        <v>456</v>
      </c>
      <c r="I431" s="31"/>
    </row>
    <row r="432" spans="1:9">
      <c r="A432" s="13" t="s">
        <v>866</v>
      </c>
      <c r="B432" s="31" t="s">
        <v>868</v>
      </c>
      <c r="C432" s="31" t="s">
        <v>11106</v>
      </c>
      <c r="D432" s="31" t="s">
        <v>11107</v>
      </c>
      <c r="E432" s="27" t="s">
        <v>608</v>
      </c>
      <c r="F432" s="27" t="s">
        <v>608</v>
      </c>
      <c r="G432" s="32">
        <v>2178</v>
      </c>
      <c r="H432" s="31" t="s">
        <v>360</v>
      </c>
      <c r="I432" s="31"/>
    </row>
    <row r="433" spans="1:9">
      <c r="A433" s="13" t="s">
        <v>866</v>
      </c>
      <c r="B433" s="31" t="s">
        <v>868</v>
      </c>
      <c r="C433" s="31" t="s">
        <v>11108</v>
      </c>
      <c r="D433" s="31" t="s">
        <v>11109</v>
      </c>
      <c r="E433" s="27" t="s">
        <v>608</v>
      </c>
      <c r="F433" s="27" t="s">
        <v>608</v>
      </c>
      <c r="G433" s="32">
        <v>2010</v>
      </c>
      <c r="H433" s="31" t="s">
        <v>360</v>
      </c>
      <c r="I433" s="31"/>
    </row>
    <row r="434" spans="1:9">
      <c r="A434" s="13" t="s">
        <v>866</v>
      </c>
      <c r="B434" s="31" t="s">
        <v>868</v>
      </c>
      <c r="C434" s="31" t="s">
        <v>11110</v>
      </c>
      <c r="D434" s="31" t="s">
        <v>11111</v>
      </c>
      <c r="E434" s="27" t="s">
        <v>608</v>
      </c>
      <c r="F434" s="27" t="s">
        <v>608</v>
      </c>
      <c r="G434" s="32">
        <v>2358</v>
      </c>
      <c r="H434" s="31" t="s">
        <v>456</v>
      </c>
      <c r="I434" s="31"/>
    </row>
    <row r="435" spans="1:9">
      <c r="A435" s="13" t="s">
        <v>866</v>
      </c>
      <c r="B435" s="31" t="s">
        <v>868</v>
      </c>
      <c r="C435" s="31" t="s">
        <v>11112</v>
      </c>
      <c r="D435" s="31" t="s">
        <v>11113</v>
      </c>
      <c r="E435" s="27" t="s">
        <v>608</v>
      </c>
      <c r="F435" s="27" t="s">
        <v>608</v>
      </c>
      <c r="G435" s="32">
        <v>2084</v>
      </c>
      <c r="H435" s="31" t="s">
        <v>456</v>
      </c>
      <c r="I435" s="31"/>
    </row>
    <row r="436" spans="1:9">
      <c r="A436" s="13" t="s">
        <v>866</v>
      </c>
      <c r="B436" s="31" t="s">
        <v>868</v>
      </c>
      <c r="C436" s="31" t="s">
        <v>2938</v>
      </c>
      <c r="D436" s="31" t="s">
        <v>11114</v>
      </c>
      <c r="E436" s="27" t="s">
        <v>608</v>
      </c>
      <c r="F436" s="27" t="s">
        <v>608</v>
      </c>
      <c r="G436" s="32">
        <v>1794</v>
      </c>
      <c r="H436" s="31" t="s">
        <v>456</v>
      </c>
      <c r="I436" s="31"/>
    </row>
    <row r="437" spans="1:9">
      <c r="A437" s="13" t="s">
        <v>866</v>
      </c>
      <c r="B437" s="31" t="s">
        <v>868</v>
      </c>
      <c r="C437" s="31" t="s">
        <v>1897</v>
      </c>
      <c r="D437" s="31" t="s">
        <v>11115</v>
      </c>
      <c r="E437" s="27" t="s">
        <v>608</v>
      </c>
      <c r="F437" s="27" t="s">
        <v>608</v>
      </c>
      <c r="G437" s="32">
        <v>2036</v>
      </c>
      <c r="H437" s="31" t="s">
        <v>360</v>
      </c>
      <c r="I437" s="31"/>
    </row>
    <row r="438" spans="1:9">
      <c r="A438" s="13" t="s">
        <v>866</v>
      </c>
      <c r="B438" s="31" t="s">
        <v>868</v>
      </c>
      <c r="C438" s="31" t="s">
        <v>4012</v>
      </c>
      <c r="D438" s="31" t="s">
        <v>11116</v>
      </c>
      <c r="E438" s="27" t="s">
        <v>608</v>
      </c>
      <c r="F438" s="27" t="s">
        <v>608</v>
      </c>
      <c r="G438" s="32">
        <v>68</v>
      </c>
      <c r="H438" s="31" t="s">
        <v>360</v>
      </c>
      <c r="I438" s="31" t="b">
        <v>1</v>
      </c>
    </row>
    <row r="439" spans="1:9">
      <c r="A439" s="13" t="s">
        <v>866</v>
      </c>
      <c r="B439" s="31" t="s">
        <v>868</v>
      </c>
      <c r="C439" s="31" t="s">
        <v>4012</v>
      </c>
      <c r="D439" s="31" t="s">
        <v>11116</v>
      </c>
      <c r="E439" s="27" t="s">
        <v>608</v>
      </c>
      <c r="F439" s="27" t="s">
        <v>608</v>
      </c>
      <c r="G439" s="32">
        <v>2040</v>
      </c>
      <c r="H439" s="31" t="s">
        <v>456</v>
      </c>
      <c r="I439" s="31" t="b">
        <v>1</v>
      </c>
    </row>
    <row r="440" spans="1:9">
      <c r="A440" s="13" t="s">
        <v>866</v>
      </c>
      <c r="B440" s="31" t="s">
        <v>868</v>
      </c>
      <c r="C440" s="31" t="s">
        <v>11117</v>
      </c>
      <c r="D440" s="31" t="s">
        <v>11118</v>
      </c>
      <c r="E440" s="27" t="s">
        <v>608</v>
      </c>
      <c r="F440" s="27" t="s">
        <v>608</v>
      </c>
      <c r="G440" s="32">
        <v>2057</v>
      </c>
      <c r="H440" s="31" t="s">
        <v>456</v>
      </c>
      <c r="I440" s="31"/>
    </row>
    <row r="441" spans="1:9">
      <c r="A441" s="13" t="s">
        <v>866</v>
      </c>
      <c r="B441" s="31" t="s">
        <v>868</v>
      </c>
      <c r="C441" s="31" t="s">
        <v>11119</v>
      </c>
      <c r="D441" s="31" t="s">
        <v>11120</v>
      </c>
      <c r="E441" s="27" t="s">
        <v>608</v>
      </c>
      <c r="F441" s="27" t="s">
        <v>608</v>
      </c>
      <c r="G441" s="32">
        <v>1939</v>
      </c>
      <c r="H441" s="31" t="s">
        <v>456</v>
      </c>
      <c r="I441" s="31"/>
    </row>
    <row r="442" spans="1:9">
      <c r="A442" s="13" t="s">
        <v>866</v>
      </c>
      <c r="B442" s="31" t="s">
        <v>868</v>
      </c>
      <c r="C442" s="31" t="s">
        <v>11121</v>
      </c>
      <c r="D442" s="31" t="s">
        <v>11122</v>
      </c>
      <c r="E442" s="27" t="s">
        <v>608</v>
      </c>
      <c r="F442" s="27" t="s">
        <v>608</v>
      </c>
      <c r="G442" s="32">
        <v>1691</v>
      </c>
      <c r="H442" s="31" t="s">
        <v>456</v>
      </c>
      <c r="I442" s="31"/>
    </row>
    <row r="443" spans="1:9">
      <c r="A443" s="13" t="s">
        <v>866</v>
      </c>
      <c r="B443" s="31" t="s">
        <v>868</v>
      </c>
      <c r="C443" s="31" t="s">
        <v>11123</v>
      </c>
      <c r="D443" s="31" t="s">
        <v>11124</v>
      </c>
      <c r="E443" s="27" t="s">
        <v>608</v>
      </c>
      <c r="F443" s="27" t="s">
        <v>608</v>
      </c>
      <c r="G443" s="32">
        <v>2094</v>
      </c>
      <c r="H443" s="31" t="s">
        <v>456</v>
      </c>
      <c r="I443" s="31"/>
    </row>
    <row r="444" spans="1:9">
      <c r="A444" s="13" t="s">
        <v>866</v>
      </c>
      <c r="B444" s="31" t="s">
        <v>868</v>
      </c>
      <c r="C444" s="31" t="s">
        <v>11125</v>
      </c>
      <c r="D444" s="31" t="s">
        <v>11126</v>
      </c>
      <c r="E444" s="27" t="s">
        <v>608</v>
      </c>
      <c r="F444" s="27" t="s">
        <v>608</v>
      </c>
      <c r="G444" s="32">
        <v>2138</v>
      </c>
      <c r="H444" s="31" t="s">
        <v>456</v>
      </c>
      <c r="I444" s="31"/>
    </row>
    <row r="445" spans="1:9">
      <c r="A445" s="13" t="s">
        <v>866</v>
      </c>
      <c r="B445" s="31" t="s">
        <v>868</v>
      </c>
      <c r="C445" s="31" t="s">
        <v>11127</v>
      </c>
      <c r="D445" s="31" t="s">
        <v>11128</v>
      </c>
      <c r="E445" s="27" t="s">
        <v>608</v>
      </c>
      <c r="F445" s="27" t="s">
        <v>608</v>
      </c>
      <c r="G445" s="32">
        <v>1952</v>
      </c>
      <c r="H445" s="31" t="s">
        <v>360</v>
      </c>
      <c r="I445" s="31"/>
    </row>
    <row r="446" spans="1:9">
      <c r="A446" s="13" t="s">
        <v>866</v>
      </c>
      <c r="B446" s="31" t="s">
        <v>868</v>
      </c>
      <c r="C446" s="31" t="s">
        <v>11129</v>
      </c>
      <c r="D446" s="31" t="s">
        <v>11130</v>
      </c>
      <c r="E446" s="27" t="s">
        <v>608</v>
      </c>
      <c r="F446" s="27" t="s">
        <v>608</v>
      </c>
      <c r="G446" s="32">
        <v>2070</v>
      </c>
      <c r="H446" s="31" t="s">
        <v>456</v>
      </c>
      <c r="I446" s="31"/>
    </row>
    <row r="447" spans="1:9">
      <c r="A447" s="13" t="s">
        <v>866</v>
      </c>
      <c r="B447" s="31" t="s">
        <v>869</v>
      </c>
      <c r="C447" s="31" t="s">
        <v>2202</v>
      </c>
      <c r="D447" s="31" t="s">
        <v>11131</v>
      </c>
      <c r="E447" s="27">
        <v>3790</v>
      </c>
      <c r="F447" s="27" t="s">
        <v>608</v>
      </c>
      <c r="G447" s="32">
        <v>3767</v>
      </c>
      <c r="H447" s="31" t="s">
        <v>214</v>
      </c>
      <c r="I447" s="31"/>
    </row>
    <row r="448" spans="1:9">
      <c r="A448" s="13" t="s">
        <v>866</v>
      </c>
      <c r="B448" s="31" t="s">
        <v>869</v>
      </c>
      <c r="C448" s="31" t="s">
        <v>11132</v>
      </c>
      <c r="D448" s="31" t="s">
        <v>11133</v>
      </c>
      <c r="E448" s="27">
        <v>3777</v>
      </c>
      <c r="F448" s="27" t="s">
        <v>608</v>
      </c>
      <c r="G448" s="32">
        <v>3668</v>
      </c>
      <c r="H448" s="31" t="s">
        <v>214</v>
      </c>
      <c r="I448" s="31"/>
    </row>
    <row r="449" spans="1:9">
      <c r="A449" s="13" t="s">
        <v>866</v>
      </c>
      <c r="B449" s="31" t="s">
        <v>869</v>
      </c>
      <c r="C449" s="31" t="s">
        <v>11134</v>
      </c>
      <c r="D449" s="31" t="s">
        <v>11135</v>
      </c>
      <c r="E449" s="27">
        <v>3447</v>
      </c>
      <c r="F449" s="27" t="s">
        <v>608</v>
      </c>
      <c r="G449" s="32">
        <v>3354</v>
      </c>
      <c r="H449" s="31" t="s">
        <v>214</v>
      </c>
      <c r="I449" s="31"/>
    </row>
    <row r="450" spans="1:9">
      <c r="A450" s="13" t="s">
        <v>866</v>
      </c>
      <c r="B450" s="31" t="s">
        <v>869</v>
      </c>
      <c r="C450" s="31" t="s">
        <v>11136</v>
      </c>
      <c r="D450" s="31" t="s">
        <v>11137</v>
      </c>
      <c r="E450" s="27">
        <v>3130</v>
      </c>
      <c r="F450" s="27" t="s">
        <v>608</v>
      </c>
      <c r="G450" s="32">
        <v>3000</v>
      </c>
      <c r="H450" s="31" t="s">
        <v>214</v>
      </c>
      <c r="I450" s="31"/>
    </row>
    <row r="451" spans="1:9">
      <c r="A451" s="13" t="s">
        <v>866</v>
      </c>
      <c r="B451" s="31" t="s">
        <v>869</v>
      </c>
      <c r="C451" s="31" t="s">
        <v>11138</v>
      </c>
      <c r="D451" s="31" t="s">
        <v>11139</v>
      </c>
      <c r="E451" s="27">
        <v>5956</v>
      </c>
      <c r="F451" s="27" t="s">
        <v>608</v>
      </c>
      <c r="G451" s="32">
        <v>6168</v>
      </c>
      <c r="H451" s="31" t="s">
        <v>214</v>
      </c>
      <c r="I451" s="31"/>
    </row>
    <row r="452" spans="1:9">
      <c r="A452" s="13" t="s">
        <v>866</v>
      </c>
      <c r="B452" s="31" t="s">
        <v>869</v>
      </c>
      <c r="C452" s="31" t="s">
        <v>11140</v>
      </c>
      <c r="D452" s="31" t="s">
        <v>11141</v>
      </c>
      <c r="E452" s="27">
        <v>1662</v>
      </c>
      <c r="F452" s="27" t="s">
        <v>608</v>
      </c>
      <c r="G452" s="32">
        <v>1684</v>
      </c>
      <c r="H452" s="31" t="s">
        <v>214</v>
      </c>
      <c r="I452" s="31"/>
    </row>
    <row r="453" spans="1:9">
      <c r="A453" s="13" t="s">
        <v>866</v>
      </c>
      <c r="B453" s="31" t="s">
        <v>869</v>
      </c>
      <c r="C453" s="31" t="s">
        <v>11142</v>
      </c>
      <c r="D453" s="31" t="s">
        <v>11143</v>
      </c>
      <c r="E453" s="27">
        <v>3584</v>
      </c>
      <c r="F453" s="27" t="s">
        <v>608</v>
      </c>
      <c r="G453" s="32">
        <v>3596</v>
      </c>
      <c r="H453" s="31" t="s">
        <v>214</v>
      </c>
      <c r="I453" s="31"/>
    </row>
    <row r="454" spans="1:9">
      <c r="A454" s="13" t="s">
        <v>866</v>
      </c>
      <c r="B454" s="31" t="s">
        <v>869</v>
      </c>
      <c r="C454" s="31" t="s">
        <v>11144</v>
      </c>
      <c r="D454" s="31" t="s">
        <v>11145</v>
      </c>
      <c r="E454" s="27">
        <v>3303</v>
      </c>
      <c r="F454" s="27" t="s">
        <v>608</v>
      </c>
      <c r="G454" s="32">
        <v>3302</v>
      </c>
      <c r="H454" s="31" t="s">
        <v>214</v>
      </c>
      <c r="I454" s="31"/>
    </row>
    <row r="455" spans="1:9">
      <c r="A455" s="13" t="s">
        <v>866</v>
      </c>
      <c r="B455" s="31" t="s">
        <v>869</v>
      </c>
      <c r="C455" s="31" t="s">
        <v>11146</v>
      </c>
      <c r="D455" s="31" t="s">
        <v>11147</v>
      </c>
      <c r="E455" s="27">
        <v>1837</v>
      </c>
      <c r="F455" s="27" t="s">
        <v>608</v>
      </c>
      <c r="G455" s="32">
        <v>1777</v>
      </c>
      <c r="H455" s="31" t="s">
        <v>214</v>
      </c>
      <c r="I455" s="31"/>
    </row>
    <row r="456" spans="1:9">
      <c r="A456" s="13" t="s">
        <v>866</v>
      </c>
      <c r="B456" s="31" t="s">
        <v>869</v>
      </c>
      <c r="C456" s="31" t="s">
        <v>11148</v>
      </c>
      <c r="D456" s="31" t="s">
        <v>11149</v>
      </c>
      <c r="E456" s="27">
        <v>4257</v>
      </c>
      <c r="F456" s="27" t="s">
        <v>608</v>
      </c>
      <c r="G456" s="32">
        <v>5384</v>
      </c>
      <c r="H456" s="31" t="s">
        <v>214</v>
      </c>
      <c r="I456" s="31"/>
    </row>
    <row r="457" spans="1:9">
      <c r="A457" s="13" t="s">
        <v>866</v>
      </c>
      <c r="B457" s="31" t="s">
        <v>869</v>
      </c>
      <c r="C457" s="31" t="s">
        <v>11150</v>
      </c>
      <c r="D457" s="31" t="s">
        <v>11151</v>
      </c>
      <c r="E457" s="27">
        <v>1732</v>
      </c>
      <c r="F457" s="27" t="s">
        <v>608</v>
      </c>
      <c r="G457" s="32">
        <v>1673</v>
      </c>
      <c r="H457" s="31" t="s">
        <v>214</v>
      </c>
      <c r="I457" s="31"/>
    </row>
    <row r="458" spans="1:9">
      <c r="A458" s="13" t="s">
        <v>866</v>
      </c>
      <c r="B458" s="31" t="s">
        <v>869</v>
      </c>
      <c r="C458" s="31" t="s">
        <v>11152</v>
      </c>
      <c r="D458" s="31" t="s">
        <v>11153</v>
      </c>
      <c r="E458" s="27">
        <v>1986</v>
      </c>
      <c r="F458" s="27" t="s">
        <v>608</v>
      </c>
      <c r="G458" s="32">
        <v>1952</v>
      </c>
      <c r="H458" s="31" t="s">
        <v>214</v>
      </c>
      <c r="I458" s="31"/>
    </row>
    <row r="459" spans="1:9">
      <c r="A459" s="13" t="s">
        <v>866</v>
      </c>
      <c r="B459" s="31" t="s">
        <v>869</v>
      </c>
      <c r="C459" s="31" t="s">
        <v>11154</v>
      </c>
      <c r="D459" s="31" t="s">
        <v>11155</v>
      </c>
      <c r="E459" s="27">
        <v>5843</v>
      </c>
      <c r="F459" s="27" t="s">
        <v>608</v>
      </c>
      <c r="G459" s="32">
        <v>5793</v>
      </c>
      <c r="H459" s="31" t="s">
        <v>214</v>
      </c>
      <c r="I459" s="31"/>
    </row>
    <row r="460" spans="1:9">
      <c r="A460" s="13" t="s">
        <v>866</v>
      </c>
      <c r="B460" s="31" t="s">
        <v>869</v>
      </c>
      <c r="C460" s="31" t="s">
        <v>11156</v>
      </c>
      <c r="D460" s="31" t="s">
        <v>11157</v>
      </c>
      <c r="E460" s="27">
        <v>4971</v>
      </c>
      <c r="F460" s="27" t="s">
        <v>608</v>
      </c>
      <c r="G460" s="32">
        <v>5404</v>
      </c>
      <c r="H460" s="31" t="s">
        <v>214</v>
      </c>
      <c r="I460" s="31"/>
    </row>
    <row r="461" spans="1:9">
      <c r="A461" s="13" t="s">
        <v>866</v>
      </c>
      <c r="B461" s="31" t="s">
        <v>869</v>
      </c>
      <c r="C461" s="31" t="s">
        <v>11158</v>
      </c>
      <c r="D461" s="31" t="s">
        <v>11159</v>
      </c>
      <c r="E461" s="27">
        <v>2023</v>
      </c>
      <c r="F461" s="27" t="s">
        <v>608</v>
      </c>
      <c r="G461" s="32">
        <v>1924</v>
      </c>
      <c r="H461" s="31" t="s">
        <v>214</v>
      </c>
      <c r="I461" s="31"/>
    </row>
    <row r="462" spans="1:9">
      <c r="A462" s="13" t="s">
        <v>866</v>
      </c>
      <c r="B462" s="31" t="s">
        <v>869</v>
      </c>
      <c r="C462" s="31" t="s">
        <v>2595</v>
      </c>
      <c r="D462" s="31" t="s">
        <v>11160</v>
      </c>
      <c r="E462" s="27">
        <v>3980</v>
      </c>
      <c r="F462" s="27" t="s">
        <v>608</v>
      </c>
      <c r="G462" s="32">
        <v>3931</v>
      </c>
      <c r="H462" s="31" t="s">
        <v>214</v>
      </c>
      <c r="I462" s="31"/>
    </row>
    <row r="463" spans="1:9">
      <c r="A463" s="13" t="s">
        <v>866</v>
      </c>
      <c r="B463" s="31" t="s">
        <v>869</v>
      </c>
      <c r="C463" s="31" t="s">
        <v>11161</v>
      </c>
      <c r="D463" s="31" t="s">
        <v>11162</v>
      </c>
      <c r="E463" s="27">
        <v>1805</v>
      </c>
      <c r="F463" s="27" t="s">
        <v>608</v>
      </c>
      <c r="G463" s="32">
        <v>1709</v>
      </c>
      <c r="H463" s="31" t="s">
        <v>214</v>
      </c>
      <c r="I463" s="31"/>
    </row>
    <row r="464" spans="1:9">
      <c r="A464" s="13" t="s">
        <v>866</v>
      </c>
      <c r="B464" s="31" t="s">
        <v>869</v>
      </c>
      <c r="C464" s="31" t="s">
        <v>11163</v>
      </c>
      <c r="D464" s="31" t="s">
        <v>11164</v>
      </c>
      <c r="E464" s="27">
        <v>1855</v>
      </c>
      <c r="F464" s="27" t="s">
        <v>608</v>
      </c>
      <c r="G464" s="32">
        <v>1814</v>
      </c>
      <c r="H464" s="31" t="s">
        <v>214</v>
      </c>
      <c r="I464" s="31"/>
    </row>
    <row r="465" spans="1:9">
      <c r="A465" s="13" t="s">
        <v>866</v>
      </c>
      <c r="B465" s="31" t="s">
        <v>869</v>
      </c>
      <c r="C465" s="31" t="s">
        <v>11165</v>
      </c>
      <c r="D465" s="31" t="s">
        <v>11166</v>
      </c>
      <c r="E465" s="27">
        <v>1992</v>
      </c>
      <c r="F465" s="27" t="s">
        <v>608</v>
      </c>
      <c r="G465" s="32">
        <v>1944</v>
      </c>
      <c r="H465" s="31" t="s">
        <v>214</v>
      </c>
      <c r="I465" s="31"/>
    </row>
    <row r="466" spans="1:9">
      <c r="A466" s="13" t="s">
        <v>866</v>
      </c>
      <c r="B466" s="31" t="s">
        <v>869</v>
      </c>
      <c r="C466" s="31" t="s">
        <v>11167</v>
      </c>
      <c r="D466" s="31" t="s">
        <v>11168</v>
      </c>
      <c r="E466" s="27">
        <v>5314</v>
      </c>
      <c r="F466" s="27" t="s">
        <v>608</v>
      </c>
      <c r="G466" s="32">
        <v>5471</v>
      </c>
      <c r="H466" s="31" t="s">
        <v>214</v>
      </c>
      <c r="I466" s="31"/>
    </row>
    <row r="467" spans="1:9">
      <c r="A467" s="13" t="s">
        <v>866</v>
      </c>
      <c r="B467" s="31" t="s">
        <v>869</v>
      </c>
      <c r="C467" s="31" t="s">
        <v>11169</v>
      </c>
      <c r="D467" s="31" t="s">
        <v>11170</v>
      </c>
      <c r="E467" s="27">
        <v>1646</v>
      </c>
      <c r="F467" s="27" t="s">
        <v>608</v>
      </c>
      <c r="G467" s="32">
        <v>1613</v>
      </c>
      <c r="H467" s="31" t="s">
        <v>214</v>
      </c>
      <c r="I467" s="31"/>
    </row>
    <row r="468" spans="1:9">
      <c r="A468" s="13" t="s">
        <v>866</v>
      </c>
      <c r="B468" s="31" t="s">
        <v>870</v>
      </c>
      <c r="C468" s="31" t="s">
        <v>11171</v>
      </c>
      <c r="D468" s="31" t="s">
        <v>11172</v>
      </c>
      <c r="E468" s="27">
        <v>5109</v>
      </c>
      <c r="F468" s="27" t="s">
        <v>608</v>
      </c>
      <c r="G468" s="32">
        <v>4876</v>
      </c>
      <c r="H468" s="31" t="s">
        <v>222</v>
      </c>
      <c r="I468" s="31"/>
    </row>
    <row r="469" spans="1:9">
      <c r="A469" s="13" t="s">
        <v>866</v>
      </c>
      <c r="B469" s="31" t="s">
        <v>870</v>
      </c>
      <c r="C469" s="31" t="s">
        <v>11173</v>
      </c>
      <c r="D469" s="31" t="s">
        <v>11174</v>
      </c>
      <c r="E469" s="27">
        <v>4659</v>
      </c>
      <c r="F469" s="27" t="s">
        <v>608</v>
      </c>
      <c r="G469" s="32">
        <v>4435</v>
      </c>
      <c r="H469" s="31" t="s">
        <v>222</v>
      </c>
      <c r="I469" s="31"/>
    </row>
    <row r="470" spans="1:9">
      <c r="A470" s="13" t="s">
        <v>866</v>
      </c>
      <c r="B470" s="31" t="s">
        <v>870</v>
      </c>
      <c r="C470" s="31" t="s">
        <v>11175</v>
      </c>
      <c r="D470" s="31" t="s">
        <v>11176</v>
      </c>
      <c r="E470" s="27">
        <v>4980</v>
      </c>
      <c r="F470" s="27" t="s">
        <v>608</v>
      </c>
      <c r="G470" s="32">
        <v>4890</v>
      </c>
      <c r="H470" s="31" t="s">
        <v>222</v>
      </c>
      <c r="I470" s="31"/>
    </row>
    <row r="471" spans="1:9">
      <c r="A471" s="13" t="s">
        <v>866</v>
      </c>
      <c r="B471" s="31" t="s">
        <v>870</v>
      </c>
      <c r="C471" s="31" t="s">
        <v>11177</v>
      </c>
      <c r="D471" s="31" t="s">
        <v>11178</v>
      </c>
      <c r="E471" s="27">
        <v>6308</v>
      </c>
      <c r="F471" s="27" t="s">
        <v>608</v>
      </c>
      <c r="G471" s="32">
        <v>6678</v>
      </c>
      <c r="H471" s="31" t="s">
        <v>222</v>
      </c>
      <c r="I471" s="31"/>
    </row>
    <row r="472" spans="1:9">
      <c r="A472" s="13" t="s">
        <v>866</v>
      </c>
      <c r="B472" s="31" t="s">
        <v>870</v>
      </c>
      <c r="C472" s="31" t="s">
        <v>11179</v>
      </c>
      <c r="D472" s="31" t="s">
        <v>11180</v>
      </c>
      <c r="E472" s="27">
        <v>2392</v>
      </c>
      <c r="F472" s="27" t="s">
        <v>608</v>
      </c>
      <c r="G472" s="32">
        <v>2295</v>
      </c>
      <c r="H472" s="31" t="s">
        <v>222</v>
      </c>
      <c r="I472" s="31"/>
    </row>
    <row r="473" spans="1:9">
      <c r="A473" s="13" t="s">
        <v>866</v>
      </c>
      <c r="B473" s="31" t="s">
        <v>870</v>
      </c>
      <c r="C473" s="31" t="s">
        <v>832</v>
      </c>
      <c r="D473" s="31" t="s">
        <v>11181</v>
      </c>
      <c r="E473" s="27">
        <v>4814</v>
      </c>
      <c r="F473" s="27" t="s">
        <v>608</v>
      </c>
      <c r="G473" s="32">
        <v>4686</v>
      </c>
      <c r="H473" s="31" t="s">
        <v>516</v>
      </c>
      <c r="I473" s="31"/>
    </row>
    <row r="474" spans="1:9">
      <c r="A474" s="13" t="s">
        <v>866</v>
      </c>
      <c r="B474" s="31" t="s">
        <v>870</v>
      </c>
      <c r="C474" s="31" t="s">
        <v>6464</v>
      </c>
      <c r="D474" s="31" t="s">
        <v>11182</v>
      </c>
      <c r="E474" s="27">
        <v>5037</v>
      </c>
      <c r="F474" s="27" t="s">
        <v>608</v>
      </c>
      <c r="G474" s="32">
        <v>4831</v>
      </c>
      <c r="H474" s="31" t="s">
        <v>222</v>
      </c>
      <c r="I474" s="31"/>
    </row>
    <row r="475" spans="1:9">
      <c r="A475" s="13" t="s">
        <v>866</v>
      </c>
      <c r="B475" s="31" t="s">
        <v>870</v>
      </c>
      <c r="C475" s="31" t="s">
        <v>11183</v>
      </c>
      <c r="D475" s="31" t="s">
        <v>11184</v>
      </c>
      <c r="E475" s="27">
        <v>5074</v>
      </c>
      <c r="F475" s="27" t="s">
        <v>608</v>
      </c>
      <c r="G475" s="32">
        <v>4867</v>
      </c>
      <c r="H475" s="31" t="s">
        <v>222</v>
      </c>
      <c r="I475" s="31"/>
    </row>
    <row r="476" spans="1:9">
      <c r="A476" s="13" t="s">
        <v>866</v>
      </c>
      <c r="B476" s="31" t="s">
        <v>870</v>
      </c>
      <c r="C476" s="31" t="s">
        <v>11185</v>
      </c>
      <c r="D476" s="31" t="s">
        <v>11186</v>
      </c>
      <c r="E476" s="27">
        <v>4564</v>
      </c>
      <c r="F476" s="27" t="s">
        <v>608</v>
      </c>
      <c r="G476" s="32">
        <v>4364</v>
      </c>
      <c r="H476" s="31" t="s">
        <v>222</v>
      </c>
      <c r="I476" s="31"/>
    </row>
    <row r="477" spans="1:9">
      <c r="A477" s="13" t="s">
        <v>866</v>
      </c>
      <c r="B477" s="31" t="s">
        <v>870</v>
      </c>
      <c r="C477" s="31" t="s">
        <v>2052</v>
      </c>
      <c r="D477" s="31" t="s">
        <v>11187</v>
      </c>
      <c r="E477" s="27">
        <v>3781</v>
      </c>
      <c r="F477" s="27" t="s">
        <v>608</v>
      </c>
      <c r="G477" s="32">
        <v>3923</v>
      </c>
      <c r="H477" s="31" t="s">
        <v>222</v>
      </c>
      <c r="I477" s="31"/>
    </row>
    <row r="478" spans="1:9">
      <c r="A478" s="13" t="s">
        <v>866</v>
      </c>
      <c r="B478" s="31" t="s">
        <v>870</v>
      </c>
      <c r="C478" s="31" t="s">
        <v>11188</v>
      </c>
      <c r="D478" s="31" t="s">
        <v>11189</v>
      </c>
      <c r="E478" s="27">
        <v>7459</v>
      </c>
      <c r="F478" s="27" t="s">
        <v>608</v>
      </c>
      <c r="G478" s="32">
        <v>7215</v>
      </c>
      <c r="H478" s="31" t="s">
        <v>516</v>
      </c>
      <c r="I478" s="31"/>
    </row>
    <row r="479" spans="1:9">
      <c r="A479" s="13" t="s">
        <v>866</v>
      </c>
      <c r="B479" s="31" t="s">
        <v>870</v>
      </c>
      <c r="C479" s="31" t="s">
        <v>11190</v>
      </c>
      <c r="D479" s="31" t="s">
        <v>11191</v>
      </c>
      <c r="E479" s="27">
        <v>6339</v>
      </c>
      <c r="F479" s="27" t="s">
        <v>608</v>
      </c>
      <c r="G479" s="32">
        <v>6205</v>
      </c>
      <c r="H479" s="31" t="s">
        <v>222</v>
      </c>
      <c r="I479" s="31"/>
    </row>
    <row r="480" spans="1:9">
      <c r="A480" s="13" t="s">
        <v>866</v>
      </c>
      <c r="B480" s="31" t="s">
        <v>870</v>
      </c>
      <c r="C480" s="31" t="s">
        <v>11192</v>
      </c>
      <c r="D480" s="31" t="s">
        <v>11193</v>
      </c>
      <c r="E480" s="27">
        <v>6535</v>
      </c>
      <c r="F480" s="27" t="s">
        <v>608</v>
      </c>
      <c r="G480" s="32">
        <v>6180</v>
      </c>
      <c r="H480" s="31" t="s">
        <v>222</v>
      </c>
      <c r="I480" s="31"/>
    </row>
    <row r="481" spans="1:9">
      <c r="A481" s="13" t="s">
        <v>866</v>
      </c>
      <c r="B481" s="31" t="s">
        <v>870</v>
      </c>
      <c r="C481" s="31" t="s">
        <v>11194</v>
      </c>
      <c r="D481" s="31" t="s">
        <v>11195</v>
      </c>
      <c r="E481" s="27">
        <v>2204</v>
      </c>
      <c r="F481" s="27" t="s">
        <v>608</v>
      </c>
      <c r="G481" s="32">
        <v>2421</v>
      </c>
      <c r="H481" s="31" t="s">
        <v>222</v>
      </c>
      <c r="I481" s="31"/>
    </row>
    <row r="482" spans="1:9">
      <c r="A482" s="13" t="s">
        <v>866</v>
      </c>
      <c r="B482" s="31" t="s">
        <v>870</v>
      </c>
      <c r="C482" s="31" t="s">
        <v>11196</v>
      </c>
      <c r="D482" s="31" t="s">
        <v>11197</v>
      </c>
      <c r="E482" s="27">
        <v>5080</v>
      </c>
      <c r="F482" s="27" t="s">
        <v>608</v>
      </c>
      <c r="G482" s="32">
        <v>5200</v>
      </c>
      <c r="H482" s="31" t="s">
        <v>222</v>
      </c>
      <c r="I482" s="31"/>
    </row>
    <row r="483" spans="1:9">
      <c r="A483" s="13" t="s">
        <v>866</v>
      </c>
      <c r="B483" s="31" t="s">
        <v>870</v>
      </c>
      <c r="C483" s="31" t="s">
        <v>11198</v>
      </c>
      <c r="D483" s="31" t="s">
        <v>11199</v>
      </c>
      <c r="E483" s="27">
        <v>4619</v>
      </c>
      <c r="F483" s="27" t="s">
        <v>608</v>
      </c>
      <c r="G483" s="32">
        <v>4439</v>
      </c>
      <c r="H483" s="31" t="s">
        <v>222</v>
      </c>
      <c r="I483" s="31"/>
    </row>
    <row r="484" spans="1:9">
      <c r="A484" s="13" t="s">
        <v>866</v>
      </c>
      <c r="B484" s="31" t="s">
        <v>870</v>
      </c>
      <c r="C484" s="31" t="s">
        <v>11200</v>
      </c>
      <c r="D484" s="31" t="s">
        <v>11201</v>
      </c>
      <c r="E484" s="27">
        <v>4359</v>
      </c>
      <c r="F484" s="27" t="s">
        <v>608</v>
      </c>
      <c r="G484" s="32">
        <v>4463</v>
      </c>
      <c r="H484" s="31" t="s">
        <v>222</v>
      </c>
      <c r="I484" s="31"/>
    </row>
    <row r="485" spans="1:9">
      <c r="A485" s="13" t="s">
        <v>866</v>
      </c>
      <c r="B485" s="31" t="s">
        <v>870</v>
      </c>
      <c r="C485" s="31" t="s">
        <v>4145</v>
      </c>
      <c r="D485" s="31" t="s">
        <v>11202</v>
      </c>
      <c r="E485" s="27">
        <v>5655</v>
      </c>
      <c r="F485" s="27" t="s">
        <v>608</v>
      </c>
      <c r="G485" s="32">
        <v>6302</v>
      </c>
      <c r="H485" s="31" t="s">
        <v>222</v>
      </c>
      <c r="I485" s="31"/>
    </row>
    <row r="486" spans="1:9">
      <c r="A486" s="13" t="s">
        <v>866</v>
      </c>
      <c r="B486" s="31" t="s">
        <v>871</v>
      </c>
      <c r="C486" s="31" t="s">
        <v>11203</v>
      </c>
      <c r="D486" s="31" t="s">
        <v>11204</v>
      </c>
      <c r="E486" s="27">
        <v>7420</v>
      </c>
      <c r="F486" s="27" t="s">
        <v>608</v>
      </c>
      <c r="G486" s="32">
        <v>7071</v>
      </c>
      <c r="H486" s="31" t="s">
        <v>368</v>
      </c>
      <c r="I486" s="31"/>
    </row>
    <row r="487" spans="1:9">
      <c r="A487" s="13" t="s">
        <v>866</v>
      </c>
      <c r="B487" s="31" t="s">
        <v>871</v>
      </c>
      <c r="C487" s="31" t="s">
        <v>11205</v>
      </c>
      <c r="D487" s="31" t="s">
        <v>11206</v>
      </c>
      <c r="E487" s="27">
        <v>7257</v>
      </c>
      <c r="F487" s="27" t="s">
        <v>608</v>
      </c>
      <c r="G487" s="32">
        <v>6929</v>
      </c>
      <c r="H487" s="31" t="s">
        <v>519</v>
      </c>
      <c r="I487" s="31"/>
    </row>
    <row r="488" spans="1:9">
      <c r="A488" s="13" t="s">
        <v>866</v>
      </c>
      <c r="B488" s="31" t="s">
        <v>871</v>
      </c>
      <c r="C488" s="31" t="s">
        <v>11207</v>
      </c>
      <c r="D488" s="31" t="s">
        <v>11208</v>
      </c>
      <c r="E488" s="27">
        <v>7506</v>
      </c>
      <c r="F488" s="27" t="s">
        <v>608</v>
      </c>
      <c r="G488" s="32">
        <v>7493</v>
      </c>
      <c r="H488" s="31" t="s">
        <v>211</v>
      </c>
      <c r="I488" s="31"/>
    </row>
    <row r="489" spans="1:9">
      <c r="A489" s="13" t="s">
        <v>866</v>
      </c>
      <c r="B489" s="31" t="s">
        <v>871</v>
      </c>
      <c r="C489" s="31" t="s">
        <v>11209</v>
      </c>
      <c r="D489" s="31" t="s">
        <v>11210</v>
      </c>
      <c r="E489" s="27">
        <v>6578</v>
      </c>
      <c r="F489" s="27" t="s">
        <v>608</v>
      </c>
      <c r="G489" s="32">
        <v>6408</v>
      </c>
      <c r="H489" s="31" t="s">
        <v>211</v>
      </c>
      <c r="I489" s="31"/>
    </row>
    <row r="490" spans="1:9">
      <c r="A490" s="13" t="s">
        <v>866</v>
      </c>
      <c r="B490" s="31" t="s">
        <v>871</v>
      </c>
      <c r="C490" s="31" t="s">
        <v>11211</v>
      </c>
      <c r="D490" s="31" t="s">
        <v>11212</v>
      </c>
      <c r="E490" s="27">
        <v>3505</v>
      </c>
      <c r="F490" s="27" t="s">
        <v>608</v>
      </c>
      <c r="G490" s="32">
        <v>3753</v>
      </c>
      <c r="H490" s="31" t="s">
        <v>519</v>
      </c>
      <c r="I490" s="31"/>
    </row>
    <row r="491" spans="1:9">
      <c r="A491" s="13" t="s">
        <v>866</v>
      </c>
      <c r="B491" s="31" t="s">
        <v>871</v>
      </c>
      <c r="C491" s="31" t="s">
        <v>11213</v>
      </c>
      <c r="D491" s="31" t="s">
        <v>11214</v>
      </c>
      <c r="E491" s="27">
        <v>5270</v>
      </c>
      <c r="F491" s="27" t="s">
        <v>608</v>
      </c>
      <c r="G491" s="32">
        <v>6486</v>
      </c>
      <c r="H491" s="31" t="s">
        <v>211</v>
      </c>
      <c r="I491" s="31"/>
    </row>
    <row r="492" spans="1:9">
      <c r="A492" s="13" t="s">
        <v>866</v>
      </c>
      <c r="B492" s="31" t="s">
        <v>871</v>
      </c>
      <c r="C492" s="31" t="s">
        <v>11215</v>
      </c>
      <c r="D492" s="31" t="s">
        <v>11216</v>
      </c>
      <c r="E492" s="27">
        <v>7964</v>
      </c>
      <c r="F492" s="27" t="s">
        <v>608</v>
      </c>
      <c r="G492" s="32">
        <v>8059</v>
      </c>
      <c r="H492" s="31" t="s">
        <v>519</v>
      </c>
      <c r="I492" s="31"/>
    </row>
    <row r="493" spans="1:9">
      <c r="A493" s="13" t="s">
        <v>866</v>
      </c>
      <c r="B493" s="31" t="s">
        <v>871</v>
      </c>
      <c r="C493" s="31" t="s">
        <v>11217</v>
      </c>
      <c r="D493" s="31" t="s">
        <v>11218</v>
      </c>
      <c r="E493" s="27">
        <v>7681</v>
      </c>
      <c r="F493" s="27" t="s">
        <v>608</v>
      </c>
      <c r="G493" s="32">
        <v>7240</v>
      </c>
      <c r="H493" s="31" t="s">
        <v>519</v>
      </c>
      <c r="I493" s="31"/>
    </row>
    <row r="494" spans="1:9">
      <c r="A494" s="13" t="s">
        <v>866</v>
      </c>
      <c r="B494" s="31" t="s">
        <v>871</v>
      </c>
      <c r="C494" s="31" t="s">
        <v>11219</v>
      </c>
      <c r="D494" s="31" t="s">
        <v>11220</v>
      </c>
      <c r="E494" s="27">
        <v>11379</v>
      </c>
      <c r="F494" s="27" t="s">
        <v>608</v>
      </c>
      <c r="G494" s="32">
        <v>12546</v>
      </c>
      <c r="H494" s="31" t="s">
        <v>211</v>
      </c>
      <c r="I494" s="31"/>
    </row>
    <row r="495" spans="1:9">
      <c r="A495" s="13" t="s">
        <v>866</v>
      </c>
      <c r="B495" s="31" t="s">
        <v>871</v>
      </c>
      <c r="C495" s="31" t="s">
        <v>11221</v>
      </c>
      <c r="D495" s="31" t="s">
        <v>11222</v>
      </c>
      <c r="E495" s="27">
        <v>8116</v>
      </c>
      <c r="F495" s="27" t="s">
        <v>608</v>
      </c>
      <c r="G495" s="32">
        <v>6821</v>
      </c>
      <c r="H495" s="31" t="s">
        <v>211</v>
      </c>
      <c r="I495" s="31"/>
    </row>
    <row r="496" spans="1:9">
      <c r="A496" s="13" t="s">
        <v>866</v>
      </c>
      <c r="B496" s="31" t="s">
        <v>871</v>
      </c>
      <c r="C496" s="31" t="s">
        <v>11223</v>
      </c>
      <c r="D496" s="31" t="s">
        <v>11224</v>
      </c>
      <c r="E496" s="27">
        <v>10432</v>
      </c>
      <c r="F496" s="27" t="s">
        <v>608</v>
      </c>
      <c r="G496" s="32">
        <v>10526</v>
      </c>
      <c r="H496" s="31" t="s">
        <v>519</v>
      </c>
      <c r="I496" s="31"/>
    </row>
    <row r="497" spans="1:9">
      <c r="A497" s="13" t="s">
        <v>866</v>
      </c>
      <c r="B497" s="31" t="s">
        <v>871</v>
      </c>
      <c r="C497" s="31" t="s">
        <v>11225</v>
      </c>
      <c r="D497" s="31" t="s">
        <v>11226</v>
      </c>
      <c r="E497" s="27">
        <v>10640</v>
      </c>
      <c r="F497" s="27" t="s">
        <v>608</v>
      </c>
      <c r="G497" s="32">
        <v>10736</v>
      </c>
      <c r="H497" s="31" t="s">
        <v>211</v>
      </c>
      <c r="I497" s="31"/>
    </row>
    <row r="498" spans="1:9">
      <c r="A498" s="13" t="s">
        <v>866</v>
      </c>
      <c r="B498" s="31" t="s">
        <v>871</v>
      </c>
      <c r="C498" s="31" t="s">
        <v>11227</v>
      </c>
      <c r="D498" s="31" t="s">
        <v>11228</v>
      </c>
      <c r="E498" s="27">
        <v>10062</v>
      </c>
      <c r="F498" s="27" t="s">
        <v>608</v>
      </c>
      <c r="G498" s="32">
        <v>9599</v>
      </c>
      <c r="H498" s="31" t="s">
        <v>368</v>
      </c>
      <c r="I498" s="31"/>
    </row>
    <row r="499" spans="1:9">
      <c r="A499" s="13" t="s">
        <v>866</v>
      </c>
      <c r="B499" s="31" t="s">
        <v>871</v>
      </c>
      <c r="C499" s="31" t="s">
        <v>1941</v>
      </c>
      <c r="D499" s="31" t="s">
        <v>11229</v>
      </c>
      <c r="E499" s="27">
        <v>6256</v>
      </c>
      <c r="F499" s="27" t="s">
        <v>608</v>
      </c>
      <c r="G499" s="32">
        <v>5936</v>
      </c>
      <c r="H499" s="31" t="s">
        <v>107</v>
      </c>
      <c r="I499" s="31"/>
    </row>
    <row r="500" spans="1:9">
      <c r="A500" s="13" t="s">
        <v>866</v>
      </c>
      <c r="B500" s="31" t="s">
        <v>871</v>
      </c>
      <c r="C500" s="31" t="s">
        <v>11230</v>
      </c>
      <c r="D500" s="31" t="s">
        <v>11231</v>
      </c>
      <c r="E500" s="27">
        <v>7900</v>
      </c>
      <c r="F500" s="27" t="s">
        <v>608</v>
      </c>
      <c r="G500" s="32">
        <v>7469</v>
      </c>
      <c r="H500" s="31" t="s">
        <v>368</v>
      </c>
      <c r="I500" s="31"/>
    </row>
    <row r="501" spans="1:9">
      <c r="A501" s="13" t="s">
        <v>866</v>
      </c>
      <c r="B501" s="31" t="s">
        <v>871</v>
      </c>
      <c r="C501" s="31" t="s">
        <v>11232</v>
      </c>
      <c r="D501" s="31" t="s">
        <v>11233</v>
      </c>
      <c r="E501" s="27">
        <v>6862</v>
      </c>
      <c r="F501" s="27" t="s">
        <v>608</v>
      </c>
      <c r="G501" s="32">
        <v>6352</v>
      </c>
      <c r="H501" s="31" t="s">
        <v>107</v>
      </c>
      <c r="I501" s="31"/>
    </row>
    <row r="502" spans="1:9">
      <c r="A502" s="13" t="s">
        <v>866</v>
      </c>
      <c r="B502" s="31" t="s">
        <v>871</v>
      </c>
      <c r="C502" s="31" t="s">
        <v>11234</v>
      </c>
      <c r="D502" s="31" t="s">
        <v>11235</v>
      </c>
      <c r="E502" s="27">
        <v>7251</v>
      </c>
      <c r="F502" s="27" t="s">
        <v>608</v>
      </c>
      <c r="G502" s="32">
        <v>6924</v>
      </c>
      <c r="H502" s="31" t="s">
        <v>368</v>
      </c>
      <c r="I502" s="31"/>
    </row>
    <row r="503" spans="1:9">
      <c r="A503" s="13" t="s">
        <v>866</v>
      </c>
      <c r="B503" s="31" t="s">
        <v>871</v>
      </c>
      <c r="C503" s="31" t="s">
        <v>11236</v>
      </c>
      <c r="D503" s="31" t="s">
        <v>11237</v>
      </c>
      <c r="E503" s="27">
        <v>3562</v>
      </c>
      <c r="F503" s="27" t="s">
        <v>608</v>
      </c>
      <c r="G503" s="32">
        <v>3330</v>
      </c>
      <c r="H503" s="31" t="s">
        <v>211</v>
      </c>
      <c r="I503" s="31"/>
    </row>
    <row r="504" spans="1:9">
      <c r="A504" s="13" t="s">
        <v>866</v>
      </c>
      <c r="B504" s="31" t="s">
        <v>871</v>
      </c>
      <c r="C504" s="31" t="s">
        <v>11238</v>
      </c>
      <c r="D504" s="31" t="s">
        <v>11239</v>
      </c>
      <c r="E504" s="27">
        <v>3782</v>
      </c>
      <c r="F504" s="27" t="s">
        <v>608</v>
      </c>
      <c r="G504" s="32">
        <v>3491</v>
      </c>
      <c r="H504" s="31" t="s">
        <v>519</v>
      </c>
      <c r="I504" s="31"/>
    </row>
    <row r="505" spans="1:9">
      <c r="A505" s="13" t="s">
        <v>866</v>
      </c>
      <c r="B505" s="31" t="s">
        <v>871</v>
      </c>
      <c r="C505" s="31" t="s">
        <v>11240</v>
      </c>
      <c r="D505" s="31" t="s">
        <v>11241</v>
      </c>
      <c r="E505" s="27">
        <v>7880</v>
      </c>
      <c r="F505" s="27" t="s">
        <v>608</v>
      </c>
      <c r="G505" s="32">
        <v>7627</v>
      </c>
      <c r="H505" s="31" t="s">
        <v>519</v>
      </c>
      <c r="I505" s="31"/>
    </row>
    <row r="506" spans="1:9">
      <c r="A506" s="13" t="s">
        <v>866</v>
      </c>
      <c r="B506" s="31" t="s">
        <v>871</v>
      </c>
      <c r="C506" s="31" t="s">
        <v>11242</v>
      </c>
      <c r="D506" s="31" t="s">
        <v>11243</v>
      </c>
      <c r="E506" s="27">
        <v>11142</v>
      </c>
      <c r="F506" s="27" t="s">
        <v>608</v>
      </c>
      <c r="G506" s="32">
        <v>10404</v>
      </c>
      <c r="H506" s="31" t="s">
        <v>107</v>
      </c>
      <c r="I506" s="31"/>
    </row>
    <row r="507" spans="1:9">
      <c r="A507" s="13" t="s">
        <v>866</v>
      </c>
      <c r="B507" s="31" t="s">
        <v>871</v>
      </c>
      <c r="C507" s="31" t="s">
        <v>11244</v>
      </c>
      <c r="D507" s="31" t="s">
        <v>11245</v>
      </c>
      <c r="E507" s="27">
        <v>10653</v>
      </c>
      <c r="F507" s="27" t="s">
        <v>608</v>
      </c>
      <c r="G507" s="32">
        <v>10814</v>
      </c>
      <c r="H507" s="31" t="s">
        <v>211</v>
      </c>
      <c r="I507" s="31"/>
    </row>
    <row r="508" spans="1:9">
      <c r="A508" s="13" t="s">
        <v>866</v>
      </c>
      <c r="B508" s="31" t="s">
        <v>871</v>
      </c>
      <c r="C508" s="31" t="s">
        <v>11246</v>
      </c>
      <c r="D508" s="31" t="s">
        <v>11247</v>
      </c>
      <c r="E508" s="27">
        <v>4003</v>
      </c>
      <c r="F508" s="27" t="s">
        <v>608</v>
      </c>
      <c r="G508" s="32">
        <v>2820</v>
      </c>
      <c r="H508" s="31" t="s">
        <v>211</v>
      </c>
      <c r="I508" s="31"/>
    </row>
    <row r="509" spans="1:9">
      <c r="A509" s="13" t="s">
        <v>866</v>
      </c>
      <c r="B509" s="31" t="s">
        <v>871</v>
      </c>
      <c r="C509" s="31" t="s">
        <v>11248</v>
      </c>
      <c r="D509" s="31" t="s">
        <v>11249</v>
      </c>
      <c r="E509" s="27">
        <v>10652</v>
      </c>
      <c r="F509" s="27" t="s">
        <v>608</v>
      </c>
      <c r="G509" s="32">
        <v>11235</v>
      </c>
      <c r="H509" s="31" t="s">
        <v>519</v>
      </c>
      <c r="I509" s="31"/>
    </row>
    <row r="510" spans="1:9">
      <c r="A510" s="13" t="s">
        <v>866</v>
      </c>
      <c r="B510" s="31" t="s">
        <v>871</v>
      </c>
      <c r="C510" s="31" t="s">
        <v>11250</v>
      </c>
      <c r="D510" s="31" t="s">
        <v>11251</v>
      </c>
      <c r="E510" s="27">
        <v>5891</v>
      </c>
      <c r="F510" s="27" t="s">
        <v>608</v>
      </c>
      <c r="G510" s="32">
        <v>5758</v>
      </c>
      <c r="H510" s="31" t="s">
        <v>211</v>
      </c>
      <c r="I510" s="31"/>
    </row>
    <row r="511" spans="1:9">
      <c r="A511" s="13" t="s">
        <v>866</v>
      </c>
      <c r="B511" s="31" t="s">
        <v>871</v>
      </c>
      <c r="C511" s="31" t="s">
        <v>9383</v>
      </c>
      <c r="D511" s="31" t="s">
        <v>11252</v>
      </c>
      <c r="E511" s="27">
        <v>7607</v>
      </c>
      <c r="F511" s="27" t="s">
        <v>608</v>
      </c>
      <c r="G511" s="32">
        <v>6993</v>
      </c>
      <c r="H511" s="31" t="s">
        <v>107</v>
      </c>
      <c r="I511" s="31"/>
    </row>
    <row r="512" spans="1:9">
      <c r="A512" s="13" t="s">
        <v>866</v>
      </c>
      <c r="B512" s="31" t="s">
        <v>871</v>
      </c>
      <c r="C512" s="31" t="s">
        <v>11253</v>
      </c>
      <c r="D512" s="31" t="s">
        <v>11254</v>
      </c>
      <c r="E512" s="27">
        <v>6655</v>
      </c>
      <c r="F512" s="27" t="s">
        <v>608</v>
      </c>
      <c r="G512" s="32">
        <v>6239</v>
      </c>
      <c r="H512" s="31" t="s">
        <v>519</v>
      </c>
      <c r="I512" s="31"/>
    </row>
    <row r="513" spans="1:9">
      <c r="A513" s="13" t="s">
        <v>866</v>
      </c>
      <c r="B513" s="31" t="s">
        <v>871</v>
      </c>
      <c r="C513" s="31" t="s">
        <v>11255</v>
      </c>
      <c r="D513" s="31" t="s">
        <v>11256</v>
      </c>
      <c r="E513" s="27">
        <v>9127</v>
      </c>
      <c r="F513" s="27" t="s">
        <v>608</v>
      </c>
      <c r="G513" s="32">
        <v>10809</v>
      </c>
      <c r="H513" s="31" t="s">
        <v>519</v>
      </c>
      <c r="I513" s="31"/>
    </row>
    <row r="514" spans="1:9">
      <c r="A514" s="13" t="s">
        <v>866</v>
      </c>
      <c r="B514" s="31" t="s">
        <v>872</v>
      </c>
      <c r="C514" s="31" t="s">
        <v>11257</v>
      </c>
      <c r="D514" s="31" t="s">
        <v>11258</v>
      </c>
      <c r="E514" s="27">
        <v>1796</v>
      </c>
      <c r="F514" s="27" t="s">
        <v>608</v>
      </c>
      <c r="G514" s="32">
        <v>1784</v>
      </c>
      <c r="H514" s="31" t="s">
        <v>503</v>
      </c>
      <c r="I514" s="31"/>
    </row>
    <row r="515" spans="1:9">
      <c r="A515" s="13" t="s">
        <v>866</v>
      </c>
      <c r="B515" s="31" t="s">
        <v>872</v>
      </c>
      <c r="C515" s="31" t="s">
        <v>11259</v>
      </c>
      <c r="D515" s="31" t="s">
        <v>11260</v>
      </c>
      <c r="E515" s="27">
        <v>5807</v>
      </c>
      <c r="F515" s="27" t="s">
        <v>608</v>
      </c>
      <c r="G515" s="32">
        <v>6133</v>
      </c>
      <c r="H515" s="31" t="s">
        <v>503</v>
      </c>
      <c r="I515" s="31"/>
    </row>
    <row r="516" spans="1:9">
      <c r="A516" s="13" t="s">
        <v>866</v>
      </c>
      <c r="B516" s="31" t="s">
        <v>872</v>
      </c>
      <c r="C516" s="31" t="s">
        <v>11261</v>
      </c>
      <c r="D516" s="31" t="s">
        <v>11262</v>
      </c>
      <c r="E516" s="27">
        <v>1840</v>
      </c>
      <c r="F516" s="27" t="s">
        <v>608</v>
      </c>
      <c r="G516" s="32">
        <v>1783</v>
      </c>
      <c r="H516" s="31" t="s">
        <v>360</v>
      </c>
      <c r="I516" s="31"/>
    </row>
    <row r="517" spans="1:9">
      <c r="A517" s="13" t="s">
        <v>866</v>
      </c>
      <c r="B517" s="31" t="s">
        <v>872</v>
      </c>
      <c r="C517" s="31" t="s">
        <v>11263</v>
      </c>
      <c r="D517" s="31" t="s">
        <v>11264</v>
      </c>
      <c r="E517" s="27">
        <v>5854</v>
      </c>
      <c r="F517" s="27" t="s">
        <v>608</v>
      </c>
      <c r="G517" s="32">
        <v>5712</v>
      </c>
      <c r="H517" s="31" t="s">
        <v>503</v>
      </c>
      <c r="I517" s="31"/>
    </row>
    <row r="518" spans="1:9">
      <c r="A518" s="13" t="s">
        <v>866</v>
      </c>
      <c r="B518" s="31" t="s">
        <v>872</v>
      </c>
      <c r="C518" s="31" t="s">
        <v>11265</v>
      </c>
      <c r="D518" s="31" t="s">
        <v>11266</v>
      </c>
      <c r="E518" s="27">
        <v>3740</v>
      </c>
      <c r="F518" s="27" t="s">
        <v>608</v>
      </c>
      <c r="G518" s="32">
        <v>3587</v>
      </c>
      <c r="H518" s="31" t="s">
        <v>503</v>
      </c>
      <c r="I518" s="31"/>
    </row>
    <row r="519" spans="1:9">
      <c r="A519" s="13" t="s">
        <v>866</v>
      </c>
      <c r="B519" s="31" t="s">
        <v>872</v>
      </c>
      <c r="C519" s="31" t="s">
        <v>11267</v>
      </c>
      <c r="D519" s="31" t="s">
        <v>11268</v>
      </c>
      <c r="E519" s="27">
        <v>3191</v>
      </c>
      <c r="F519" s="27" t="s">
        <v>608</v>
      </c>
      <c r="G519" s="32">
        <v>3909</v>
      </c>
      <c r="H519" s="31" t="s">
        <v>503</v>
      </c>
      <c r="I519" s="31"/>
    </row>
    <row r="520" spans="1:9">
      <c r="A520" s="13" t="s">
        <v>866</v>
      </c>
      <c r="B520" s="31" t="s">
        <v>872</v>
      </c>
      <c r="C520" s="31" t="s">
        <v>11269</v>
      </c>
      <c r="D520" s="31" t="s">
        <v>11270</v>
      </c>
      <c r="E520" s="27">
        <v>5314</v>
      </c>
      <c r="F520" s="27" t="s">
        <v>608</v>
      </c>
      <c r="G520" s="32">
        <v>5184</v>
      </c>
      <c r="H520" s="31" t="s">
        <v>503</v>
      </c>
      <c r="I520" s="31"/>
    </row>
    <row r="521" spans="1:9">
      <c r="A521" s="13" t="s">
        <v>866</v>
      </c>
      <c r="B521" s="31" t="s">
        <v>872</v>
      </c>
      <c r="C521" s="31" t="s">
        <v>11271</v>
      </c>
      <c r="D521" s="31" t="s">
        <v>11272</v>
      </c>
      <c r="E521" s="27">
        <v>2006</v>
      </c>
      <c r="F521" s="27" t="s">
        <v>608</v>
      </c>
      <c r="G521" s="32">
        <v>1956</v>
      </c>
      <c r="H521" s="31" t="s">
        <v>503</v>
      </c>
      <c r="I521" s="31"/>
    </row>
    <row r="522" spans="1:9">
      <c r="A522" s="13" t="s">
        <v>866</v>
      </c>
      <c r="B522" s="31" t="s">
        <v>872</v>
      </c>
      <c r="C522" s="31" t="s">
        <v>11273</v>
      </c>
      <c r="D522" s="31" t="s">
        <v>11274</v>
      </c>
      <c r="E522" s="27">
        <v>5519</v>
      </c>
      <c r="F522" s="27" t="s">
        <v>608</v>
      </c>
      <c r="G522" s="32">
        <v>5572</v>
      </c>
      <c r="H522" s="31" t="s">
        <v>503</v>
      </c>
      <c r="I522" s="31"/>
    </row>
    <row r="523" spans="1:9">
      <c r="A523" s="13" t="s">
        <v>866</v>
      </c>
      <c r="B523" s="31" t="s">
        <v>872</v>
      </c>
      <c r="C523" s="31" t="s">
        <v>11275</v>
      </c>
      <c r="D523" s="31" t="s">
        <v>11276</v>
      </c>
      <c r="E523" s="27">
        <v>5761</v>
      </c>
      <c r="F523" s="27" t="s">
        <v>608</v>
      </c>
      <c r="G523" s="32">
        <v>6961</v>
      </c>
      <c r="H523" s="31" t="s">
        <v>360</v>
      </c>
      <c r="I523" s="31"/>
    </row>
    <row r="524" spans="1:9">
      <c r="A524" s="13" t="s">
        <v>866</v>
      </c>
      <c r="B524" s="31" t="s">
        <v>872</v>
      </c>
      <c r="C524" s="31" t="s">
        <v>1941</v>
      </c>
      <c r="D524" s="31" t="s">
        <v>11277</v>
      </c>
      <c r="E524" s="27">
        <v>1825</v>
      </c>
      <c r="F524" s="27" t="s">
        <v>608</v>
      </c>
      <c r="G524" s="32">
        <v>1827</v>
      </c>
      <c r="H524" s="31" t="s">
        <v>456</v>
      </c>
      <c r="I524" s="31"/>
    </row>
    <row r="525" spans="1:9">
      <c r="A525" s="13" t="s">
        <v>866</v>
      </c>
      <c r="B525" s="31" t="s">
        <v>872</v>
      </c>
      <c r="C525" s="31" t="s">
        <v>11278</v>
      </c>
      <c r="D525" s="31" t="s">
        <v>11279</v>
      </c>
      <c r="E525" s="27">
        <v>3707</v>
      </c>
      <c r="F525" s="27" t="s">
        <v>608</v>
      </c>
      <c r="G525" s="32">
        <v>3625</v>
      </c>
      <c r="H525" s="31" t="s">
        <v>360</v>
      </c>
      <c r="I525" s="31"/>
    </row>
    <row r="526" spans="1:9">
      <c r="A526" s="13" t="s">
        <v>866</v>
      </c>
      <c r="B526" s="31" t="s">
        <v>872</v>
      </c>
      <c r="C526" s="31" t="s">
        <v>11280</v>
      </c>
      <c r="D526" s="31" t="s">
        <v>11281</v>
      </c>
      <c r="E526" s="27">
        <v>5346</v>
      </c>
      <c r="F526" s="27" t="s">
        <v>608</v>
      </c>
      <c r="G526" s="32">
        <v>5183</v>
      </c>
      <c r="H526" s="31" t="s">
        <v>503</v>
      </c>
      <c r="I526" s="31"/>
    </row>
    <row r="527" spans="1:9">
      <c r="A527" s="13" t="s">
        <v>866</v>
      </c>
      <c r="B527" s="31" t="s">
        <v>872</v>
      </c>
      <c r="C527" s="31" t="s">
        <v>11282</v>
      </c>
      <c r="D527" s="31" t="s">
        <v>11283</v>
      </c>
      <c r="E527" s="27">
        <v>6009</v>
      </c>
      <c r="F527" s="27" t="s">
        <v>608</v>
      </c>
      <c r="G527" s="32">
        <v>5856</v>
      </c>
      <c r="H527" s="31" t="s">
        <v>360</v>
      </c>
      <c r="I527" s="31"/>
    </row>
    <row r="528" spans="1:9">
      <c r="A528" s="13" t="s">
        <v>866</v>
      </c>
      <c r="B528" s="31" t="s">
        <v>872</v>
      </c>
      <c r="C528" s="31" t="s">
        <v>11284</v>
      </c>
      <c r="D528" s="31" t="s">
        <v>11285</v>
      </c>
      <c r="E528" s="27">
        <v>1795</v>
      </c>
      <c r="F528" s="27" t="s">
        <v>608</v>
      </c>
      <c r="G528" s="32">
        <v>1709</v>
      </c>
      <c r="H528" s="31" t="s">
        <v>503</v>
      </c>
      <c r="I528" s="31"/>
    </row>
    <row r="529" spans="1:9">
      <c r="A529" s="13" t="s">
        <v>866</v>
      </c>
      <c r="B529" s="31" t="s">
        <v>872</v>
      </c>
      <c r="C529" s="31" t="s">
        <v>11286</v>
      </c>
      <c r="D529" s="31" t="s">
        <v>11287</v>
      </c>
      <c r="E529" s="27">
        <v>3584</v>
      </c>
      <c r="F529" s="27" t="s">
        <v>608</v>
      </c>
      <c r="G529" s="32">
        <v>3507</v>
      </c>
      <c r="H529" s="31" t="s">
        <v>503</v>
      </c>
      <c r="I529" s="31"/>
    </row>
    <row r="530" spans="1:9">
      <c r="A530" s="13" t="s">
        <v>866</v>
      </c>
      <c r="B530" s="31" t="s">
        <v>872</v>
      </c>
      <c r="C530" s="31" t="s">
        <v>11288</v>
      </c>
      <c r="D530" s="31" t="s">
        <v>11289</v>
      </c>
      <c r="E530" s="27">
        <v>4294</v>
      </c>
      <c r="F530" s="27" t="s">
        <v>608</v>
      </c>
      <c r="G530" s="32">
        <v>5951</v>
      </c>
      <c r="H530" s="31" t="s">
        <v>503</v>
      </c>
      <c r="I530" s="31"/>
    </row>
    <row r="531" spans="1:9">
      <c r="A531" s="13" t="s">
        <v>866</v>
      </c>
      <c r="B531" s="31" t="s">
        <v>872</v>
      </c>
      <c r="C531" s="31" t="s">
        <v>11290</v>
      </c>
      <c r="D531" s="31" t="s">
        <v>11291</v>
      </c>
      <c r="E531" s="27">
        <v>5899</v>
      </c>
      <c r="F531" s="27" t="s">
        <v>608</v>
      </c>
      <c r="G531" s="32">
        <v>5767</v>
      </c>
      <c r="H531" s="31" t="s">
        <v>503</v>
      </c>
      <c r="I531" s="31"/>
    </row>
    <row r="532" spans="1:9">
      <c r="A532" s="13" t="s">
        <v>866</v>
      </c>
      <c r="B532" s="31" t="s">
        <v>872</v>
      </c>
      <c r="C532" s="31" t="s">
        <v>11292</v>
      </c>
      <c r="D532" s="31" t="s">
        <v>11293</v>
      </c>
      <c r="E532" s="27">
        <v>1760</v>
      </c>
      <c r="F532" s="27" t="s">
        <v>608</v>
      </c>
      <c r="G532" s="32">
        <v>1741</v>
      </c>
      <c r="H532" s="31" t="s">
        <v>503</v>
      </c>
      <c r="I532" s="31"/>
    </row>
    <row r="533" spans="1:9">
      <c r="A533" s="13" t="s">
        <v>866</v>
      </c>
      <c r="B533" s="31" t="s">
        <v>872</v>
      </c>
      <c r="C533" s="31" t="s">
        <v>11294</v>
      </c>
      <c r="D533" s="31" t="s">
        <v>11295</v>
      </c>
      <c r="E533" s="27">
        <v>1905</v>
      </c>
      <c r="F533" s="27" t="s">
        <v>608</v>
      </c>
      <c r="G533" s="32">
        <v>1846</v>
      </c>
      <c r="H533" s="31" t="s">
        <v>503</v>
      </c>
      <c r="I533" s="31"/>
    </row>
    <row r="534" spans="1:9">
      <c r="A534" s="13" t="s">
        <v>866</v>
      </c>
      <c r="B534" s="31" t="s">
        <v>872</v>
      </c>
      <c r="C534" s="31" t="s">
        <v>11296</v>
      </c>
      <c r="D534" s="31" t="s">
        <v>11297</v>
      </c>
      <c r="E534" s="27">
        <v>1850</v>
      </c>
      <c r="F534" s="27" t="s">
        <v>608</v>
      </c>
      <c r="G534" s="32">
        <v>1744</v>
      </c>
      <c r="H534" s="31" t="s">
        <v>503</v>
      </c>
      <c r="I534" s="31"/>
    </row>
    <row r="535" spans="1:9">
      <c r="A535" s="13" t="s">
        <v>866</v>
      </c>
      <c r="B535" s="31" t="s">
        <v>872</v>
      </c>
      <c r="C535" s="31" t="s">
        <v>11298</v>
      </c>
      <c r="D535" s="31" t="s">
        <v>11299</v>
      </c>
      <c r="E535" s="27">
        <v>1685</v>
      </c>
      <c r="F535" s="27" t="s">
        <v>608</v>
      </c>
      <c r="G535" s="32">
        <v>1613</v>
      </c>
      <c r="H535" s="31" t="s">
        <v>503</v>
      </c>
      <c r="I535" s="31"/>
    </row>
    <row r="536" spans="1:9">
      <c r="A536" s="13" t="s">
        <v>866</v>
      </c>
      <c r="B536" s="31" t="s">
        <v>872</v>
      </c>
      <c r="C536" s="31" t="s">
        <v>11300</v>
      </c>
      <c r="D536" s="31" t="s">
        <v>11301</v>
      </c>
      <c r="E536" s="27">
        <v>1670</v>
      </c>
      <c r="F536" s="27" t="s">
        <v>608</v>
      </c>
      <c r="G536" s="32">
        <v>1592</v>
      </c>
      <c r="H536" s="31" t="s">
        <v>503</v>
      </c>
      <c r="I536" s="31"/>
    </row>
    <row r="537" spans="1:9">
      <c r="A537" s="13" t="s">
        <v>866</v>
      </c>
      <c r="B537" s="31" t="s">
        <v>872</v>
      </c>
      <c r="C537" s="31" t="s">
        <v>11302</v>
      </c>
      <c r="D537" s="31" t="s">
        <v>11303</v>
      </c>
      <c r="E537" s="27">
        <v>1750</v>
      </c>
      <c r="F537" s="27" t="s">
        <v>608</v>
      </c>
      <c r="G537" s="32">
        <v>1705</v>
      </c>
      <c r="H537" s="31" t="s">
        <v>503</v>
      </c>
      <c r="I537" s="31"/>
    </row>
    <row r="538" spans="1:9">
      <c r="A538" s="13" t="s">
        <v>866</v>
      </c>
      <c r="B538" s="31" t="s">
        <v>872</v>
      </c>
      <c r="C538" s="31" t="s">
        <v>11304</v>
      </c>
      <c r="D538" s="31" t="s">
        <v>11305</v>
      </c>
      <c r="E538" s="27">
        <v>3808</v>
      </c>
      <c r="F538" s="27" t="s">
        <v>608</v>
      </c>
      <c r="G538" s="32">
        <v>3751</v>
      </c>
      <c r="H538" s="31" t="s">
        <v>503</v>
      </c>
      <c r="I538" s="31"/>
    </row>
    <row r="539" spans="1:9">
      <c r="A539" s="13" t="s">
        <v>866</v>
      </c>
      <c r="B539" s="31" t="s">
        <v>872</v>
      </c>
      <c r="C539" s="31" t="s">
        <v>11306</v>
      </c>
      <c r="D539" s="31" t="s">
        <v>11307</v>
      </c>
      <c r="E539" s="27">
        <v>2005</v>
      </c>
      <c r="F539" s="27" t="s">
        <v>608</v>
      </c>
      <c r="G539" s="32">
        <v>1930</v>
      </c>
      <c r="H539" s="31" t="s">
        <v>503</v>
      </c>
      <c r="I539" s="31"/>
    </row>
    <row r="540" spans="1:9">
      <c r="A540" s="13" t="s">
        <v>866</v>
      </c>
      <c r="B540" s="31" t="s">
        <v>872</v>
      </c>
      <c r="C540" s="31" t="s">
        <v>11308</v>
      </c>
      <c r="D540" s="31" t="s">
        <v>11309</v>
      </c>
      <c r="E540" s="27">
        <v>5671</v>
      </c>
      <c r="F540" s="27" t="s">
        <v>608</v>
      </c>
      <c r="G540" s="32">
        <v>5575</v>
      </c>
      <c r="H540" s="31" t="s">
        <v>503</v>
      </c>
      <c r="I540" s="31"/>
    </row>
    <row r="541" spans="1:9">
      <c r="A541" s="13" t="s">
        <v>866</v>
      </c>
      <c r="B541" s="31" t="s">
        <v>873</v>
      </c>
      <c r="C541" s="31" t="s">
        <v>11310</v>
      </c>
      <c r="D541" s="31" t="s">
        <v>11311</v>
      </c>
      <c r="E541" s="27">
        <v>2059</v>
      </c>
      <c r="F541" s="27" t="s">
        <v>608</v>
      </c>
      <c r="G541" s="32">
        <v>1994</v>
      </c>
      <c r="H541" s="31" t="s">
        <v>360</v>
      </c>
      <c r="I541" s="31"/>
    </row>
    <row r="542" spans="1:9">
      <c r="A542" s="13" t="s">
        <v>866</v>
      </c>
      <c r="B542" s="31" t="s">
        <v>873</v>
      </c>
      <c r="C542" s="31" t="s">
        <v>11312</v>
      </c>
      <c r="D542" s="31" t="s">
        <v>11313</v>
      </c>
      <c r="E542" s="27">
        <v>2739</v>
      </c>
      <c r="F542" s="27" t="s">
        <v>608</v>
      </c>
      <c r="G542" s="32">
        <v>3419</v>
      </c>
      <c r="H542" s="31" t="s">
        <v>360</v>
      </c>
      <c r="I542" s="31"/>
    </row>
    <row r="543" spans="1:9">
      <c r="A543" s="13" t="s">
        <v>866</v>
      </c>
      <c r="B543" s="31" t="s">
        <v>873</v>
      </c>
      <c r="C543" s="31" t="s">
        <v>11314</v>
      </c>
      <c r="D543" s="31" t="s">
        <v>11315</v>
      </c>
      <c r="E543" s="27">
        <v>3806</v>
      </c>
      <c r="F543" s="27" t="s">
        <v>608</v>
      </c>
      <c r="G543" s="32">
        <v>4118</v>
      </c>
      <c r="H543" s="31" t="s">
        <v>360</v>
      </c>
      <c r="I543" s="31"/>
    </row>
    <row r="544" spans="1:9">
      <c r="A544" s="13" t="s">
        <v>866</v>
      </c>
      <c r="B544" s="31" t="s">
        <v>873</v>
      </c>
      <c r="C544" s="31" t="s">
        <v>11316</v>
      </c>
      <c r="D544" s="31" t="s">
        <v>11317</v>
      </c>
      <c r="E544" s="27">
        <v>5027</v>
      </c>
      <c r="F544" s="27" t="s">
        <v>608</v>
      </c>
      <c r="G544" s="32">
        <v>4853</v>
      </c>
      <c r="H544" s="31" t="s">
        <v>360</v>
      </c>
      <c r="I544" s="31"/>
    </row>
    <row r="545" spans="1:9">
      <c r="A545" s="13" t="s">
        <v>866</v>
      </c>
      <c r="B545" s="31" t="s">
        <v>873</v>
      </c>
      <c r="C545" s="31" t="s">
        <v>11318</v>
      </c>
      <c r="D545" s="31" t="s">
        <v>11319</v>
      </c>
      <c r="E545" s="27">
        <v>5506</v>
      </c>
      <c r="F545" s="27" t="s">
        <v>608</v>
      </c>
      <c r="G545" s="32">
        <v>5862</v>
      </c>
      <c r="H545" s="31" t="s">
        <v>360</v>
      </c>
      <c r="I545" s="31"/>
    </row>
    <row r="546" spans="1:9">
      <c r="A546" s="13" t="s">
        <v>866</v>
      </c>
      <c r="B546" s="31" t="s">
        <v>873</v>
      </c>
      <c r="C546" s="31" t="s">
        <v>11320</v>
      </c>
      <c r="D546" s="31" t="s">
        <v>11321</v>
      </c>
      <c r="E546" s="27">
        <v>2066</v>
      </c>
      <c r="F546" s="27" t="s">
        <v>608</v>
      </c>
      <c r="G546" s="32">
        <v>2029</v>
      </c>
      <c r="H546" s="31" t="s">
        <v>516</v>
      </c>
      <c r="I546" s="31"/>
    </row>
    <row r="547" spans="1:9">
      <c r="A547" s="13" t="s">
        <v>866</v>
      </c>
      <c r="B547" s="31" t="s">
        <v>873</v>
      </c>
      <c r="C547" s="31" t="s">
        <v>11322</v>
      </c>
      <c r="D547" s="31" t="s">
        <v>11323</v>
      </c>
      <c r="E547" s="27">
        <v>3990</v>
      </c>
      <c r="F547" s="27" t="s">
        <v>608</v>
      </c>
      <c r="G547" s="32">
        <v>4050</v>
      </c>
      <c r="H547" s="31" t="s">
        <v>516</v>
      </c>
      <c r="I547" s="31"/>
    </row>
    <row r="548" spans="1:9">
      <c r="A548" s="13" t="s">
        <v>866</v>
      </c>
      <c r="B548" s="31" t="s">
        <v>873</v>
      </c>
      <c r="C548" s="31" t="s">
        <v>11324</v>
      </c>
      <c r="D548" s="31" t="s">
        <v>11325</v>
      </c>
      <c r="E548" s="27">
        <v>4246</v>
      </c>
      <c r="F548" s="27" t="s">
        <v>608</v>
      </c>
      <c r="G548" s="32">
        <v>4240</v>
      </c>
      <c r="H548" s="31" t="s">
        <v>516</v>
      </c>
      <c r="I548" s="31"/>
    </row>
    <row r="549" spans="1:9">
      <c r="A549" s="13" t="s">
        <v>866</v>
      </c>
      <c r="B549" s="31" t="s">
        <v>873</v>
      </c>
      <c r="C549" s="31" t="s">
        <v>11326</v>
      </c>
      <c r="D549" s="31" t="s">
        <v>11327</v>
      </c>
      <c r="E549" s="27">
        <v>4009</v>
      </c>
      <c r="F549" s="27" t="s">
        <v>608</v>
      </c>
      <c r="G549" s="32">
        <v>4450</v>
      </c>
      <c r="H549" s="31" t="s">
        <v>516</v>
      </c>
      <c r="I549" s="31"/>
    </row>
    <row r="550" spans="1:9">
      <c r="A550" s="13" t="s">
        <v>866</v>
      </c>
      <c r="B550" s="31" t="s">
        <v>873</v>
      </c>
      <c r="C550" s="31" t="s">
        <v>11328</v>
      </c>
      <c r="D550" s="31" t="s">
        <v>11329</v>
      </c>
      <c r="E550" s="27">
        <v>3620</v>
      </c>
      <c r="F550" s="27" t="s">
        <v>608</v>
      </c>
      <c r="G550" s="32">
        <v>3618</v>
      </c>
      <c r="H550" s="31" t="s">
        <v>214</v>
      </c>
      <c r="I550" s="31"/>
    </row>
    <row r="551" spans="1:9">
      <c r="A551" s="13" t="s">
        <v>866</v>
      </c>
      <c r="B551" s="31" t="s">
        <v>873</v>
      </c>
      <c r="C551" s="31" t="s">
        <v>11330</v>
      </c>
      <c r="D551" s="31" t="s">
        <v>11331</v>
      </c>
      <c r="E551" s="27">
        <v>3623</v>
      </c>
      <c r="F551" s="27" t="s">
        <v>608</v>
      </c>
      <c r="G551" s="32">
        <v>5000</v>
      </c>
      <c r="H551" s="31" t="s">
        <v>516</v>
      </c>
      <c r="I551" s="31"/>
    </row>
    <row r="552" spans="1:9">
      <c r="A552" s="13" t="s">
        <v>866</v>
      </c>
      <c r="B552" s="31" t="s">
        <v>873</v>
      </c>
      <c r="C552" s="31" t="s">
        <v>11332</v>
      </c>
      <c r="D552" s="31" t="s">
        <v>11333</v>
      </c>
      <c r="E552" s="27">
        <v>3103</v>
      </c>
      <c r="F552" s="27" t="s">
        <v>608</v>
      </c>
      <c r="G552" s="32">
        <v>3338</v>
      </c>
      <c r="H552" s="31" t="s">
        <v>516</v>
      </c>
      <c r="I552" s="31"/>
    </row>
    <row r="553" spans="1:9">
      <c r="A553" s="13" t="s">
        <v>866</v>
      </c>
      <c r="B553" s="31" t="s">
        <v>873</v>
      </c>
      <c r="C553" s="31" t="s">
        <v>11334</v>
      </c>
      <c r="D553" s="31" t="s">
        <v>11335</v>
      </c>
      <c r="E553" s="27">
        <v>3654</v>
      </c>
      <c r="F553" s="27" t="s">
        <v>608</v>
      </c>
      <c r="G553" s="32">
        <v>3446</v>
      </c>
      <c r="H553" s="31" t="s">
        <v>516</v>
      </c>
      <c r="I553" s="31"/>
    </row>
    <row r="554" spans="1:9">
      <c r="A554" s="13" t="s">
        <v>866</v>
      </c>
      <c r="B554" s="31" t="s">
        <v>873</v>
      </c>
      <c r="C554" s="31" t="s">
        <v>11336</v>
      </c>
      <c r="D554" s="31" t="s">
        <v>11337</v>
      </c>
      <c r="E554" s="27">
        <v>1981</v>
      </c>
      <c r="F554" s="27" t="s">
        <v>608</v>
      </c>
      <c r="G554" s="32">
        <v>2075</v>
      </c>
      <c r="H554" s="31" t="s">
        <v>516</v>
      </c>
      <c r="I554" s="31"/>
    </row>
    <row r="555" spans="1:9">
      <c r="A555" s="13" t="s">
        <v>866</v>
      </c>
      <c r="B555" s="31" t="s">
        <v>873</v>
      </c>
      <c r="C555" s="31" t="s">
        <v>11338</v>
      </c>
      <c r="D555" s="31" t="s">
        <v>11339</v>
      </c>
      <c r="E555" s="27">
        <v>1870</v>
      </c>
      <c r="F555" s="27" t="s">
        <v>608</v>
      </c>
      <c r="G555" s="32">
        <v>1846</v>
      </c>
      <c r="H555" s="31" t="s">
        <v>516</v>
      </c>
      <c r="I555" s="31"/>
    </row>
    <row r="556" spans="1:9">
      <c r="A556" s="13" t="s">
        <v>866</v>
      </c>
      <c r="B556" s="31" t="s">
        <v>873</v>
      </c>
      <c r="C556" s="31" t="s">
        <v>11340</v>
      </c>
      <c r="D556" s="31" t="s">
        <v>11341</v>
      </c>
      <c r="E556" s="27">
        <v>1757</v>
      </c>
      <c r="F556" s="27" t="s">
        <v>608</v>
      </c>
      <c r="G556" s="32">
        <v>1984</v>
      </c>
      <c r="H556" s="31" t="s">
        <v>360</v>
      </c>
      <c r="I556" s="31"/>
    </row>
    <row r="557" spans="1:9">
      <c r="A557" s="13" t="s">
        <v>866</v>
      </c>
      <c r="B557" s="31" t="s">
        <v>873</v>
      </c>
      <c r="C557" s="31" t="s">
        <v>11342</v>
      </c>
      <c r="D557" s="31" t="s">
        <v>11343</v>
      </c>
      <c r="E557" s="27">
        <v>4164</v>
      </c>
      <c r="F557" s="27" t="s">
        <v>608</v>
      </c>
      <c r="G557" s="32">
        <v>4341</v>
      </c>
      <c r="H557" s="31" t="s">
        <v>516</v>
      </c>
      <c r="I557" s="31"/>
    </row>
    <row r="558" spans="1:9">
      <c r="A558" s="13" t="s">
        <v>866</v>
      </c>
      <c r="B558" s="31" t="s">
        <v>873</v>
      </c>
      <c r="C558" s="31" t="s">
        <v>11344</v>
      </c>
      <c r="D558" s="31" t="s">
        <v>11345</v>
      </c>
      <c r="E558" s="27">
        <v>4185</v>
      </c>
      <c r="F558" s="27" t="s">
        <v>608</v>
      </c>
      <c r="G558" s="32">
        <v>4083</v>
      </c>
      <c r="H558" s="31" t="s">
        <v>516</v>
      </c>
      <c r="I558" s="31"/>
    </row>
    <row r="559" spans="1:9">
      <c r="A559" s="13" t="s">
        <v>866</v>
      </c>
      <c r="B559" s="31" t="s">
        <v>873</v>
      </c>
      <c r="C559" s="31" t="s">
        <v>11346</v>
      </c>
      <c r="D559" s="31" t="s">
        <v>11347</v>
      </c>
      <c r="E559" s="27">
        <v>4106</v>
      </c>
      <c r="F559" s="27" t="s">
        <v>608</v>
      </c>
      <c r="G559" s="32">
        <v>3860</v>
      </c>
      <c r="H559" s="31" t="s">
        <v>516</v>
      </c>
      <c r="I559" s="31"/>
    </row>
    <row r="560" spans="1:9">
      <c r="A560" s="13" t="s">
        <v>866</v>
      </c>
      <c r="B560" s="31" t="s">
        <v>873</v>
      </c>
      <c r="C560" s="31" t="s">
        <v>11348</v>
      </c>
      <c r="D560" s="31" t="s">
        <v>11349</v>
      </c>
      <c r="E560" s="27">
        <v>5443</v>
      </c>
      <c r="F560" s="27" t="s">
        <v>608</v>
      </c>
      <c r="G560" s="32">
        <v>5370</v>
      </c>
      <c r="H560" s="31" t="s">
        <v>516</v>
      </c>
      <c r="I560" s="31"/>
    </row>
    <row r="561" spans="1:9">
      <c r="A561" s="13" t="s">
        <v>13</v>
      </c>
      <c r="B561" s="31" t="s">
        <v>874</v>
      </c>
      <c r="C561" s="31" t="s">
        <v>11350</v>
      </c>
      <c r="D561" s="31" t="s">
        <v>11351</v>
      </c>
      <c r="E561" s="27">
        <v>5503</v>
      </c>
      <c r="F561" s="27" t="s">
        <v>608</v>
      </c>
      <c r="G561" s="32">
        <v>5450</v>
      </c>
      <c r="H561" s="31" t="s">
        <v>52</v>
      </c>
      <c r="I561" s="31"/>
    </row>
    <row r="562" spans="1:9">
      <c r="A562" s="13" t="s">
        <v>13</v>
      </c>
      <c r="B562" s="31" t="s">
        <v>874</v>
      </c>
      <c r="C562" s="31" t="s">
        <v>11352</v>
      </c>
      <c r="D562" s="31" t="s">
        <v>11353</v>
      </c>
      <c r="E562" s="27">
        <v>4321</v>
      </c>
      <c r="F562" s="27" t="s">
        <v>608</v>
      </c>
      <c r="G562" s="32">
        <v>4405</v>
      </c>
      <c r="H562" s="31" t="s">
        <v>215</v>
      </c>
      <c r="I562" s="31"/>
    </row>
    <row r="563" spans="1:9">
      <c r="A563" s="13" t="s">
        <v>13</v>
      </c>
      <c r="B563" s="31" t="s">
        <v>874</v>
      </c>
      <c r="C563" s="31" t="s">
        <v>11354</v>
      </c>
      <c r="D563" s="31" t="s">
        <v>11355</v>
      </c>
      <c r="E563" s="27">
        <v>5896</v>
      </c>
      <c r="F563" s="27" t="s">
        <v>608</v>
      </c>
      <c r="G563" s="32">
        <v>4191</v>
      </c>
      <c r="H563" s="31" t="s">
        <v>52</v>
      </c>
      <c r="I563" s="31"/>
    </row>
    <row r="564" spans="1:9">
      <c r="A564" s="13" t="s">
        <v>13</v>
      </c>
      <c r="B564" s="31" t="s">
        <v>874</v>
      </c>
      <c r="C564" s="31" t="s">
        <v>11356</v>
      </c>
      <c r="D564" s="31" t="s">
        <v>11357</v>
      </c>
      <c r="E564" s="27">
        <v>4762</v>
      </c>
      <c r="F564" s="27" t="s">
        <v>608</v>
      </c>
      <c r="G564" s="32">
        <v>4697</v>
      </c>
      <c r="H564" s="31" t="s">
        <v>368</v>
      </c>
      <c r="I564" s="31"/>
    </row>
    <row r="565" spans="1:9">
      <c r="A565" s="13" t="s">
        <v>13</v>
      </c>
      <c r="B565" s="31" t="s">
        <v>874</v>
      </c>
      <c r="C565" s="31" t="s">
        <v>11358</v>
      </c>
      <c r="D565" s="31" t="s">
        <v>11359</v>
      </c>
      <c r="E565" s="27">
        <v>2420</v>
      </c>
      <c r="F565" s="27" t="s">
        <v>608</v>
      </c>
      <c r="G565" s="32">
        <v>2525</v>
      </c>
      <c r="H565" s="31" t="s">
        <v>368</v>
      </c>
      <c r="I565" s="31"/>
    </row>
    <row r="566" spans="1:9">
      <c r="A566" s="13" t="s">
        <v>13</v>
      </c>
      <c r="B566" s="31" t="s">
        <v>874</v>
      </c>
      <c r="C566" s="31" t="s">
        <v>11360</v>
      </c>
      <c r="D566" s="31" t="s">
        <v>11361</v>
      </c>
      <c r="E566" s="27">
        <v>4787</v>
      </c>
      <c r="F566" s="27" t="s">
        <v>608</v>
      </c>
      <c r="G566" s="32">
        <v>5155</v>
      </c>
      <c r="H566" s="31" t="s">
        <v>52</v>
      </c>
      <c r="I566" s="31"/>
    </row>
    <row r="567" spans="1:9">
      <c r="A567" s="13" t="s">
        <v>13</v>
      </c>
      <c r="B567" s="31" t="s">
        <v>874</v>
      </c>
      <c r="C567" s="31" t="s">
        <v>11362</v>
      </c>
      <c r="D567" s="31" t="s">
        <v>11363</v>
      </c>
      <c r="E567" s="27">
        <v>2387</v>
      </c>
      <c r="F567" s="27" t="s">
        <v>608</v>
      </c>
      <c r="G567" s="32">
        <v>2423</v>
      </c>
      <c r="H567" s="31" t="s">
        <v>368</v>
      </c>
      <c r="I567" s="31"/>
    </row>
    <row r="568" spans="1:9">
      <c r="A568" s="13" t="s">
        <v>13</v>
      </c>
      <c r="B568" s="31" t="s">
        <v>874</v>
      </c>
      <c r="C568" s="31" t="s">
        <v>11364</v>
      </c>
      <c r="D568" s="31" t="s">
        <v>11365</v>
      </c>
      <c r="E568" s="27">
        <v>4550</v>
      </c>
      <c r="F568" s="27" t="s">
        <v>608</v>
      </c>
      <c r="G568" s="32">
        <v>4853</v>
      </c>
      <c r="H568" s="31" t="s">
        <v>368</v>
      </c>
      <c r="I568" s="31"/>
    </row>
    <row r="569" spans="1:9">
      <c r="A569" s="13" t="s">
        <v>13</v>
      </c>
      <c r="B569" s="31" t="s">
        <v>874</v>
      </c>
      <c r="C569" s="31" t="s">
        <v>11366</v>
      </c>
      <c r="D569" s="31" t="s">
        <v>11367</v>
      </c>
      <c r="E569" s="27">
        <v>4604</v>
      </c>
      <c r="F569" s="27" t="s">
        <v>608</v>
      </c>
      <c r="G569" s="32">
        <v>4974</v>
      </c>
      <c r="H569" s="31" t="s">
        <v>368</v>
      </c>
      <c r="I569" s="31"/>
    </row>
    <row r="570" spans="1:9">
      <c r="A570" s="13" t="s">
        <v>13</v>
      </c>
      <c r="B570" s="31" t="s">
        <v>874</v>
      </c>
      <c r="C570" s="31" t="s">
        <v>11368</v>
      </c>
      <c r="D570" s="31" t="s">
        <v>11369</v>
      </c>
      <c r="E570" s="27">
        <v>5242</v>
      </c>
      <c r="F570" s="27" t="s">
        <v>608</v>
      </c>
      <c r="G570" s="32">
        <v>5294</v>
      </c>
      <c r="H570" s="31" t="s">
        <v>368</v>
      </c>
      <c r="I570" s="31"/>
    </row>
    <row r="571" spans="1:9">
      <c r="A571" s="13" t="s">
        <v>13</v>
      </c>
      <c r="B571" s="31" t="s">
        <v>874</v>
      </c>
      <c r="C571" s="31" t="s">
        <v>11370</v>
      </c>
      <c r="D571" s="31" t="s">
        <v>11371</v>
      </c>
      <c r="E571" s="27">
        <v>4334</v>
      </c>
      <c r="F571" s="27" t="s">
        <v>608</v>
      </c>
      <c r="G571" s="32">
        <v>3597</v>
      </c>
      <c r="H571" s="31" t="s">
        <v>52</v>
      </c>
      <c r="I571" s="31"/>
    </row>
    <row r="572" spans="1:9">
      <c r="A572" s="13" t="s">
        <v>13</v>
      </c>
      <c r="B572" s="31" t="s">
        <v>874</v>
      </c>
      <c r="C572" s="31" t="s">
        <v>11372</v>
      </c>
      <c r="D572" s="31" t="s">
        <v>11373</v>
      </c>
      <c r="E572" s="27">
        <v>4362</v>
      </c>
      <c r="F572" s="27" t="s">
        <v>608</v>
      </c>
      <c r="G572" s="32">
        <v>4301</v>
      </c>
      <c r="H572" s="31" t="s">
        <v>52</v>
      </c>
      <c r="I572" s="31"/>
    </row>
    <row r="573" spans="1:9">
      <c r="A573" s="13" t="s">
        <v>13</v>
      </c>
      <c r="B573" s="31" t="s">
        <v>874</v>
      </c>
      <c r="C573" s="31" t="s">
        <v>11049</v>
      </c>
      <c r="D573" s="31" t="s">
        <v>11374</v>
      </c>
      <c r="E573" s="27">
        <v>4500</v>
      </c>
      <c r="F573" s="27" t="s">
        <v>608</v>
      </c>
      <c r="G573" s="32">
        <v>4371</v>
      </c>
      <c r="H573" s="31" t="s">
        <v>52</v>
      </c>
      <c r="I573" s="31"/>
    </row>
    <row r="574" spans="1:9">
      <c r="A574" s="13" t="s">
        <v>13</v>
      </c>
      <c r="B574" s="31" t="s">
        <v>874</v>
      </c>
      <c r="C574" s="31" t="s">
        <v>11375</v>
      </c>
      <c r="D574" s="31" t="s">
        <v>11376</v>
      </c>
      <c r="E574" s="27">
        <v>2360</v>
      </c>
      <c r="F574" s="27" t="s">
        <v>608</v>
      </c>
      <c r="G574" s="32">
        <v>2331</v>
      </c>
      <c r="H574" s="31" t="s">
        <v>368</v>
      </c>
      <c r="I574" s="31"/>
    </row>
    <row r="575" spans="1:9">
      <c r="A575" s="13" t="s">
        <v>13</v>
      </c>
      <c r="B575" s="31" t="s">
        <v>874</v>
      </c>
      <c r="C575" s="31" t="s">
        <v>11377</v>
      </c>
      <c r="D575" s="31" t="s">
        <v>11378</v>
      </c>
      <c r="E575" s="27">
        <v>4373</v>
      </c>
      <c r="F575" s="27" t="s">
        <v>608</v>
      </c>
      <c r="G575" s="32">
        <v>4244</v>
      </c>
      <c r="H575" s="31" t="s">
        <v>215</v>
      </c>
      <c r="I575" s="31"/>
    </row>
    <row r="576" spans="1:9">
      <c r="A576" s="13" t="s">
        <v>13</v>
      </c>
      <c r="B576" s="31" t="s">
        <v>874</v>
      </c>
      <c r="C576" s="31" t="s">
        <v>11379</v>
      </c>
      <c r="D576" s="31" t="s">
        <v>11380</v>
      </c>
      <c r="E576" s="27">
        <v>4864</v>
      </c>
      <c r="F576" s="27" t="s">
        <v>608</v>
      </c>
      <c r="G576" s="32">
        <v>4979</v>
      </c>
      <c r="H576" s="31" t="s">
        <v>215</v>
      </c>
      <c r="I576" s="31"/>
    </row>
    <row r="577" spans="1:9">
      <c r="A577" s="13" t="s">
        <v>13</v>
      </c>
      <c r="B577" s="31" t="s">
        <v>874</v>
      </c>
      <c r="C577" s="31" t="s">
        <v>11381</v>
      </c>
      <c r="D577" s="31" t="s">
        <v>11382</v>
      </c>
      <c r="E577" s="27">
        <v>2478</v>
      </c>
      <c r="F577" s="27" t="s">
        <v>608</v>
      </c>
      <c r="G577" s="32">
        <v>2368</v>
      </c>
      <c r="H577" s="31" t="s">
        <v>52</v>
      </c>
      <c r="I577" s="31"/>
    </row>
    <row r="578" spans="1:9">
      <c r="A578" s="13" t="s">
        <v>13</v>
      </c>
      <c r="B578" s="31" t="s">
        <v>874</v>
      </c>
      <c r="C578" s="31" t="s">
        <v>11383</v>
      </c>
      <c r="D578" s="31" t="s">
        <v>11384</v>
      </c>
      <c r="E578" s="27">
        <v>4863</v>
      </c>
      <c r="F578" s="27" t="s">
        <v>608</v>
      </c>
      <c r="G578" s="32">
        <v>4490</v>
      </c>
      <c r="H578" s="31" t="s">
        <v>52</v>
      </c>
      <c r="I578" s="31"/>
    </row>
    <row r="579" spans="1:9">
      <c r="A579" s="13" t="s">
        <v>13</v>
      </c>
      <c r="B579" s="31" t="s">
        <v>874</v>
      </c>
      <c r="C579" s="31" t="s">
        <v>11385</v>
      </c>
      <c r="D579" s="31" t="s">
        <v>11386</v>
      </c>
      <c r="E579" s="27">
        <v>5149</v>
      </c>
      <c r="F579" s="27" t="s">
        <v>608</v>
      </c>
      <c r="G579" s="32">
        <v>4794</v>
      </c>
      <c r="H579" s="31" t="s">
        <v>52</v>
      </c>
      <c r="I579" s="31"/>
    </row>
    <row r="580" spans="1:9">
      <c r="A580" s="13" t="s">
        <v>13</v>
      </c>
      <c r="B580" s="31" t="s">
        <v>874</v>
      </c>
      <c r="C580" s="31" t="s">
        <v>11387</v>
      </c>
      <c r="D580" s="31" t="s">
        <v>11388</v>
      </c>
      <c r="E580" s="27">
        <v>2437</v>
      </c>
      <c r="F580" s="27" t="s">
        <v>608</v>
      </c>
      <c r="G580" s="32">
        <v>1986</v>
      </c>
      <c r="H580" s="31" t="s">
        <v>52</v>
      </c>
      <c r="I580" s="31"/>
    </row>
    <row r="581" spans="1:9">
      <c r="A581" s="13" t="s">
        <v>13</v>
      </c>
      <c r="B581" s="31" t="s">
        <v>874</v>
      </c>
      <c r="C581" s="31" t="s">
        <v>11389</v>
      </c>
      <c r="D581" s="31" t="s">
        <v>11390</v>
      </c>
      <c r="E581" s="27">
        <v>4633</v>
      </c>
      <c r="F581" s="27" t="s">
        <v>608</v>
      </c>
      <c r="G581" s="32">
        <v>4815</v>
      </c>
      <c r="H581" s="31" t="s">
        <v>368</v>
      </c>
      <c r="I581" s="31"/>
    </row>
    <row r="582" spans="1:9">
      <c r="A582" s="13" t="s">
        <v>13</v>
      </c>
      <c r="B582" s="31" t="s">
        <v>874</v>
      </c>
      <c r="C582" s="31" t="s">
        <v>11391</v>
      </c>
      <c r="D582" s="31" t="s">
        <v>11392</v>
      </c>
      <c r="E582" s="27">
        <v>4961</v>
      </c>
      <c r="F582" s="27" t="s">
        <v>608</v>
      </c>
      <c r="G582" s="32">
        <v>4832</v>
      </c>
      <c r="H582" s="31" t="s">
        <v>215</v>
      </c>
      <c r="I582" s="31"/>
    </row>
    <row r="583" spans="1:9">
      <c r="A583" s="13" t="s">
        <v>13</v>
      </c>
      <c r="B583" s="31" t="s">
        <v>874</v>
      </c>
      <c r="C583" s="31" t="s">
        <v>11393</v>
      </c>
      <c r="D583" s="31" t="s">
        <v>11394</v>
      </c>
      <c r="E583" s="27">
        <v>2302</v>
      </c>
      <c r="F583" s="27" t="s">
        <v>608</v>
      </c>
      <c r="G583" s="32">
        <v>2345</v>
      </c>
      <c r="H583" s="31" t="s">
        <v>368</v>
      </c>
      <c r="I583" s="31"/>
    </row>
    <row r="584" spans="1:9">
      <c r="A584" s="13" t="s">
        <v>13</v>
      </c>
      <c r="B584" s="31" t="s">
        <v>874</v>
      </c>
      <c r="C584" s="31" t="s">
        <v>11395</v>
      </c>
      <c r="D584" s="31" t="s">
        <v>11396</v>
      </c>
      <c r="E584" s="27">
        <v>4410</v>
      </c>
      <c r="F584" s="27" t="s">
        <v>608</v>
      </c>
      <c r="G584" s="32">
        <v>4354</v>
      </c>
      <c r="H584" s="31" t="s">
        <v>215</v>
      </c>
      <c r="I584" s="31"/>
    </row>
    <row r="585" spans="1:9">
      <c r="A585" s="13" t="s">
        <v>13</v>
      </c>
      <c r="B585" s="31" t="s">
        <v>874</v>
      </c>
      <c r="C585" s="31" t="s">
        <v>11397</v>
      </c>
      <c r="D585" s="31" t="s">
        <v>11398</v>
      </c>
      <c r="E585" s="27">
        <v>5108</v>
      </c>
      <c r="F585" s="27" t="s">
        <v>608</v>
      </c>
      <c r="G585" s="32">
        <v>4369</v>
      </c>
      <c r="H585" s="31" t="s">
        <v>368</v>
      </c>
      <c r="I585" s="31"/>
    </row>
    <row r="586" spans="1:9">
      <c r="A586" s="13" t="s">
        <v>13</v>
      </c>
      <c r="B586" s="31" t="s">
        <v>874</v>
      </c>
      <c r="C586" s="31" t="s">
        <v>11399</v>
      </c>
      <c r="D586" s="31" t="s">
        <v>11400</v>
      </c>
      <c r="E586" s="27">
        <v>5385</v>
      </c>
      <c r="F586" s="27" t="s">
        <v>608</v>
      </c>
      <c r="G586" s="32">
        <v>4505</v>
      </c>
      <c r="H586" s="31" t="s">
        <v>52</v>
      </c>
      <c r="I586" s="31"/>
    </row>
    <row r="587" spans="1:9">
      <c r="A587" s="13" t="s">
        <v>13</v>
      </c>
      <c r="B587" s="31" t="s">
        <v>874</v>
      </c>
      <c r="C587" s="31" t="s">
        <v>11401</v>
      </c>
      <c r="D587" s="31" t="s">
        <v>11402</v>
      </c>
      <c r="E587" s="27">
        <v>2112</v>
      </c>
      <c r="F587" s="27" t="s">
        <v>608</v>
      </c>
      <c r="G587" s="32">
        <v>2050</v>
      </c>
      <c r="H587" s="31" t="s">
        <v>368</v>
      </c>
      <c r="I587" s="31"/>
    </row>
    <row r="588" spans="1:9">
      <c r="A588" s="13" t="s">
        <v>13</v>
      </c>
      <c r="B588" s="31" t="s">
        <v>874</v>
      </c>
      <c r="C588" s="31" t="s">
        <v>11403</v>
      </c>
      <c r="D588" s="31" t="s">
        <v>11404</v>
      </c>
      <c r="E588" s="27">
        <v>4659</v>
      </c>
      <c r="F588" s="27" t="s">
        <v>608</v>
      </c>
      <c r="G588" s="32">
        <v>4246</v>
      </c>
      <c r="H588" s="31" t="s">
        <v>52</v>
      </c>
      <c r="I588" s="31"/>
    </row>
    <row r="589" spans="1:9">
      <c r="A589" s="13" t="s">
        <v>13</v>
      </c>
      <c r="B589" s="31" t="s">
        <v>874</v>
      </c>
      <c r="C589" s="31" t="s">
        <v>11405</v>
      </c>
      <c r="D589" s="31" t="s">
        <v>11406</v>
      </c>
      <c r="E589" s="27">
        <v>4261</v>
      </c>
      <c r="F589" s="27" t="s">
        <v>608</v>
      </c>
      <c r="G589" s="32">
        <v>3950</v>
      </c>
      <c r="H589" s="31" t="s">
        <v>52</v>
      </c>
      <c r="I589" s="31"/>
    </row>
    <row r="590" spans="1:9">
      <c r="A590" s="13" t="s">
        <v>13</v>
      </c>
      <c r="B590" s="31" t="s">
        <v>874</v>
      </c>
      <c r="C590" s="31" t="s">
        <v>11407</v>
      </c>
      <c r="D590" s="31" t="s">
        <v>11408</v>
      </c>
      <c r="E590" s="27">
        <v>4794</v>
      </c>
      <c r="F590" s="27" t="s">
        <v>608</v>
      </c>
      <c r="G590" s="32">
        <v>4693</v>
      </c>
      <c r="H590" s="31" t="s">
        <v>215</v>
      </c>
      <c r="I590" s="31"/>
    </row>
    <row r="591" spans="1:9">
      <c r="A591" s="13" t="s">
        <v>13</v>
      </c>
      <c r="B591" s="31" t="s">
        <v>874</v>
      </c>
      <c r="C591" s="31" t="s">
        <v>11409</v>
      </c>
      <c r="D591" s="31" t="s">
        <v>11410</v>
      </c>
      <c r="E591" s="27">
        <v>4863</v>
      </c>
      <c r="F591" s="27" t="s">
        <v>608</v>
      </c>
      <c r="G591" s="32">
        <v>3139</v>
      </c>
      <c r="H591" s="31" t="s">
        <v>52</v>
      </c>
      <c r="I591" s="31"/>
    </row>
    <row r="592" spans="1:9">
      <c r="A592" s="13" t="s">
        <v>13</v>
      </c>
      <c r="B592" s="31" t="s">
        <v>874</v>
      </c>
      <c r="C592" s="31" t="s">
        <v>11411</v>
      </c>
      <c r="D592" s="31" t="s">
        <v>11412</v>
      </c>
      <c r="E592" s="27">
        <v>4463</v>
      </c>
      <c r="F592" s="27" t="s">
        <v>608</v>
      </c>
      <c r="G592" s="32">
        <v>4315</v>
      </c>
      <c r="H592" s="31" t="s">
        <v>52</v>
      </c>
      <c r="I592" s="31"/>
    </row>
    <row r="593" spans="1:9">
      <c r="A593" s="13" t="s">
        <v>13</v>
      </c>
      <c r="B593" s="31" t="s">
        <v>874</v>
      </c>
      <c r="C593" s="31" t="s">
        <v>11413</v>
      </c>
      <c r="D593" s="31" t="s">
        <v>11414</v>
      </c>
      <c r="E593" s="27">
        <v>5301</v>
      </c>
      <c r="F593" s="27" t="s">
        <v>608</v>
      </c>
      <c r="G593" s="32">
        <v>4902</v>
      </c>
      <c r="H593" s="31" t="s">
        <v>52</v>
      </c>
      <c r="I593" s="31"/>
    </row>
    <row r="594" spans="1:9">
      <c r="A594" s="13" t="s">
        <v>13</v>
      </c>
      <c r="B594" s="31" t="s">
        <v>875</v>
      </c>
      <c r="C594" s="31" t="s">
        <v>11415</v>
      </c>
      <c r="D594" s="31" t="s">
        <v>11416</v>
      </c>
      <c r="E594" s="27">
        <v>14596</v>
      </c>
      <c r="F594" s="27" t="s">
        <v>608</v>
      </c>
      <c r="G594" s="32">
        <v>12614</v>
      </c>
      <c r="H594" s="31" t="s">
        <v>105</v>
      </c>
      <c r="I594" s="31"/>
    </row>
    <row r="595" spans="1:9">
      <c r="A595" s="13" t="s">
        <v>13</v>
      </c>
      <c r="B595" s="31" t="s">
        <v>875</v>
      </c>
      <c r="C595" s="31" t="s">
        <v>11417</v>
      </c>
      <c r="D595" s="31" t="s">
        <v>11418</v>
      </c>
      <c r="E595" s="27">
        <v>14660</v>
      </c>
      <c r="F595" s="27" t="s">
        <v>608</v>
      </c>
      <c r="G595" s="32">
        <v>14050</v>
      </c>
      <c r="H595" s="31" t="s">
        <v>108</v>
      </c>
      <c r="I595" s="31"/>
    </row>
    <row r="596" spans="1:9">
      <c r="A596" s="13" t="s">
        <v>13</v>
      </c>
      <c r="B596" s="31" t="s">
        <v>875</v>
      </c>
      <c r="C596" s="31" t="s">
        <v>11419</v>
      </c>
      <c r="D596" s="31" t="s">
        <v>11420</v>
      </c>
      <c r="E596" s="27">
        <v>9795</v>
      </c>
      <c r="F596" s="27" t="s">
        <v>608</v>
      </c>
      <c r="G596" s="32">
        <v>9326</v>
      </c>
      <c r="H596" s="31" t="s">
        <v>109</v>
      </c>
      <c r="I596" s="31"/>
    </row>
    <row r="597" spans="1:9">
      <c r="A597" s="13" t="s">
        <v>13</v>
      </c>
      <c r="B597" s="31" t="s">
        <v>875</v>
      </c>
      <c r="C597" s="31" t="s">
        <v>11421</v>
      </c>
      <c r="D597" s="31" t="s">
        <v>11422</v>
      </c>
      <c r="E597" s="27">
        <v>9808</v>
      </c>
      <c r="F597" s="27" t="s">
        <v>608</v>
      </c>
      <c r="G597" s="32">
        <v>8505</v>
      </c>
      <c r="H597" s="31" t="s">
        <v>108</v>
      </c>
      <c r="I597" s="31"/>
    </row>
    <row r="598" spans="1:9">
      <c r="A598" s="13" t="s">
        <v>13</v>
      </c>
      <c r="B598" s="31" t="s">
        <v>875</v>
      </c>
      <c r="C598" s="31" t="s">
        <v>11423</v>
      </c>
      <c r="D598" s="31" t="s">
        <v>11424</v>
      </c>
      <c r="E598" s="27">
        <v>9129</v>
      </c>
      <c r="F598" s="27" t="s">
        <v>608</v>
      </c>
      <c r="G598" s="32">
        <v>8906</v>
      </c>
      <c r="H598" s="31" t="s">
        <v>109</v>
      </c>
      <c r="I598" s="31"/>
    </row>
    <row r="599" spans="1:9">
      <c r="A599" s="13" t="s">
        <v>13</v>
      </c>
      <c r="B599" s="31" t="s">
        <v>875</v>
      </c>
      <c r="C599" s="31" t="s">
        <v>11425</v>
      </c>
      <c r="D599" s="31" t="s">
        <v>11426</v>
      </c>
      <c r="E599" s="27">
        <v>8700</v>
      </c>
      <c r="F599" s="27" t="s">
        <v>608</v>
      </c>
      <c r="G599" s="32">
        <v>8182</v>
      </c>
      <c r="H599" s="31" t="s">
        <v>106</v>
      </c>
      <c r="I599" s="31"/>
    </row>
    <row r="600" spans="1:9">
      <c r="A600" s="13" t="s">
        <v>13</v>
      </c>
      <c r="B600" s="31" t="s">
        <v>875</v>
      </c>
      <c r="C600" s="31" t="s">
        <v>11427</v>
      </c>
      <c r="D600" s="31" t="s">
        <v>11428</v>
      </c>
      <c r="E600" s="27">
        <v>8944</v>
      </c>
      <c r="F600" s="27" t="s">
        <v>608</v>
      </c>
      <c r="G600" s="32">
        <v>8480</v>
      </c>
      <c r="H600" s="31" t="s">
        <v>106</v>
      </c>
      <c r="I600" s="31"/>
    </row>
    <row r="601" spans="1:9">
      <c r="A601" s="13" t="s">
        <v>13</v>
      </c>
      <c r="B601" s="31" t="s">
        <v>875</v>
      </c>
      <c r="C601" s="31" t="s">
        <v>2208</v>
      </c>
      <c r="D601" s="31" t="s">
        <v>11429</v>
      </c>
      <c r="E601" s="27">
        <v>11361</v>
      </c>
      <c r="F601" s="27" t="s">
        <v>608</v>
      </c>
      <c r="G601" s="32">
        <v>7549</v>
      </c>
      <c r="H601" s="31" t="s">
        <v>105</v>
      </c>
      <c r="I601" s="31"/>
    </row>
    <row r="602" spans="1:9">
      <c r="A602" s="13" t="s">
        <v>13</v>
      </c>
      <c r="B602" s="31" t="s">
        <v>875</v>
      </c>
      <c r="C602" s="31" t="s">
        <v>7139</v>
      </c>
      <c r="D602" s="31" t="s">
        <v>11430</v>
      </c>
      <c r="E602" s="27">
        <v>10422</v>
      </c>
      <c r="F602" s="27" t="s">
        <v>608</v>
      </c>
      <c r="G602" s="32">
        <v>8195</v>
      </c>
      <c r="H602" s="31" t="s">
        <v>105</v>
      </c>
      <c r="I602" s="31"/>
    </row>
    <row r="603" spans="1:9">
      <c r="A603" s="13" t="s">
        <v>13</v>
      </c>
      <c r="B603" s="31" t="s">
        <v>875</v>
      </c>
      <c r="C603" s="31" t="s">
        <v>11431</v>
      </c>
      <c r="D603" s="31" t="s">
        <v>11432</v>
      </c>
      <c r="E603" s="27">
        <v>9343</v>
      </c>
      <c r="F603" s="27" t="s">
        <v>608</v>
      </c>
      <c r="G603" s="32">
        <v>6818</v>
      </c>
      <c r="H603" s="31" t="s">
        <v>105</v>
      </c>
      <c r="I603" s="31"/>
    </row>
    <row r="604" spans="1:9">
      <c r="A604" s="13" t="s">
        <v>13</v>
      </c>
      <c r="B604" s="31" t="s">
        <v>875</v>
      </c>
      <c r="C604" s="31" t="s">
        <v>11433</v>
      </c>
      <c r="D604" s="31" t="s">
        <v>11434</v>
      </c>
      <c r="E604" s="27">
        <v>9414</v>
      </c>
      <c r="F604" s="27" t="s">
        <v>608</v>
      </c>
      <c r="G604" s="32">
        <v>7011</v>
      </c>
      <c r="H604" s="31" t="s">
        <v>105</v>
      </c>
      <c r="I604" s="31"/>
    </row>
    <row r="605" spans="1:9">
      <c r="A605" s="13" t="s">
        <v>13</v>
      </c>
      <c r="B605" s="31" t="s">
        <v>875</v>
      </c>
      <c r="C605" s="31" t="s">
        <v>3982</v>
      </c>
      <c r="D605" s="31" t="s">
        <v>11435</v>
      </c>
      <c r="E605" s="27">
        <v>9917</v>
      </c>
      <c r="F605" s="27" t="s">
        <v>608</v>
      </c>
      <c r="G605" s="32">
        <v>9197</v>
      </c>
      <c r="H605" s="31" t="s">
        <v>106</v>
      </c>
      <c r="I605" s="31"/>
    </row>
    <row r="606" spans="1:9">
      <c r="A606" s="13" t="s">
        <v>13</v>
      </c>
      <c r="B606" s="31" t="s">
        <v>875</v>
      </c>
      <c r="C606" s="31" t="s">
        <v>11436</v>
      </c>
      <c r="D606" s="31" t="s">
        <v>11437</v>
      </c>
      <c r="E606" s="27">
        <v>10293</v>
      </c>
      <c r="F606" s="27" t="s">
        <v>608</v>
      </c>
      <c r="G606" s="32">
        <v>9726</v>
      </c>
      <c r="H606" s="31" t="s">
        <v>107</v>
      </c>
      <c r="I606" s="31"/>
    </row>
    <row r="607" spans="1:9">
      <c r="A607" s="13" t="s">
        <v>13</v>
      </c>
      <c r="B607" s="31" t="s">
        <v>875</v>
      </c>
      <c r="C607" s="31" t="s">
        <v>11438</v>
      </c>
      <c r="D607" s="31" t="s">
        <v>11439</v>
      </c>
      <c r="E607" s="27">
        <v>9398</v>
      </c>
      <c r="F607" s="27" t="s">
        <v>608</v>
      </c>
      <c r="G607" s="32">
        <v>9049</v>
      </c>
      <c r="H607" s="31" t="s">
        <v>109</v>
      </c>
      <c r="I607" s="31"/>
    </row>
    <row r="608" spans="1:9">
      <c r="A608" s="13" t="s">
        <v>13</v>
      </c>
      <c r="B608" s="31" t="s">
        <v>875</v>
      </c>
      <c r="C608" s="31" t="s">
        <v>11440</v>
      </c>
      <c r="D608" s="31" t="s">
        <v>11441</v>
      </c>
      <c r="E608" s="27">
        <v>9671</v>
      </c>
      <c r="F608" s="27" t="s">
        <v>608</v>
      </c>
      <c r="G608" s="32">
        <v>9484</v>
      </c>
      <c r="H608" s="31" t="s">
        <v>107</v>
      </c>
      <c r="I608" s="31"/>
    </row>
    <row r="609" spans="1:9">
      <c r="A609" s="13" t="s">
        <v>13</v>
      </c>
      <c r="B609" s="31" t="s">
        <v>875</v>
      </c>
      <c r="C609" s="31" t="s">
        <v>11442</v>
      </c>
      <c r="D609" s="31" t="s">
        <v>11443</v>
      </c>
      <c r="E609" s="27">
        <v>12700</v>
      </c>
      <c r="F609" s="27" t="s">
        <v>608</v>
      </c>
      <c r="G609" s="32">
        <v>11961</v>
      </c>
      <c r="H609" s="31" t="s">
        <v>109</v>
      </c>
      <c r="I609" s="31"/>
    </row>
    <row r="610" spans="1:9">
      <c r="A610" s="13" t="s">
        <v>13</v>
      </c>
      <c r="B610" s="31" t="s">
        <v>875</v>
      </c>
      <c r="C610" s="31" t="s">
        <v>11444</v>
      </c>
      <c r="D610" s="31" t="s">
        <v>11445</v>
      </c>
      <c r="E610" s="27">
        <v>9043</v>
      </c>
      <c r="F610" s="27" t="s">
        <v>608</v>
      </c>
      <c r="G610" s="32">
        <v>8595</v>
      </c>
      <c r="H610" s="31" t="s">
        <v>108</v>
      </c>
      <c r="I610" s="31"/>
    </row>
    <row r="611" spans="1:9">
      <c r="A611" s="13" t="s">
        <v>13</v>
      </c>
      <c r="B611" s="31" t="s">
        <v>875</v>
      </c>
      <c r="C611" s="31" t="s">
        <v>11446</v>
      </c>
      <c r="D611" s="31" t="s">
        <v>11447</v>
      </c>
      <c r="E611" s="27">
        <v>13681</v>
      </c>
      <c r="F611" s="27" t="s">
        <v>608</v>
      </c>
      <c r="G611" s="32">
        <v>14218</v>
      </c>
      <c r="H611" s="31" t="s">
        <v>109</v>
      </c>
      <c r="I611" s="31"/>
    </row>
    <row r="612" spans="1:9">
      <c r="A612" s="13" t="s">
        <v>13</v>
      </c>
      <c r="B612" s="31" t="s">
        <v>875</v>
      </c>
      <c r="C612" s="31" t="s">
        <v>11448</v>
      </c>
      <c r="D612" s="31" t="s">
        <v>11449</v>
      </c>
      <c r="E612" s="27">
        <v>8845</v>
      </c>
      <c r="F612" s="27" t="s">
        <v>608</v>
      </c>
      <c r="G612" s="32">
        <v>8481</v>
      </c>
      <c r="H612" s="31" t="s">
        <v>107</v>
      </c>
      <c r="I612" s="31"/>
    </row>
    <row r="613" spans="1:9">
      <c r="A613" s="13" t="s">
        <v>13</v>
      </c>
      <c r="B613" s="31" t="s">
        <v>875</v>
      </c>
      <c r="C613" s="31" t="s">
        <v>11450</v>
      </c>
      <c r="D613" s="31" t="s">
        <v>11451</v>
      </c>
      <c r="E613" s="27">
        <v>9712</v>
      </c>
      <c r="F613" s="27" t="s">
        <v>608</v>
      </c>
      <c r="G613" s="32">
        <v>8499</v>
      </c>
      <c r="H613" s="31" t="s">
        <v>108</v>
      </c>
      <c r="I613" s="31"/>
    </row>
    <row r="614" spans="1:9">
      <c r="A614" s="13" t="s">
        <v>13</v>
      </c>
      <c r="B614" s="31" t="s">
        <v>875</v>
      </c>
      <c r="C614" s="31" t="s">
        <v>11452</v>
      </c>
      <c r="D614" s="31" t="s">
        <v>11453</v>
      </c>
      <c r="E614" s="27">
        <v>4348</v>
      </c>
      <c r="F614" s="27" t="s">
        <v>608</v>
      </c>
      <c r="G614" s="32">
        <v>3526</v>
      </c>
      <c r="H614" s="31" t="s">
        <v>105</v>
      </c>
      <c r="I614" s="31"/>
    </row>
    <row r="615" spans="1:9">
      <c r="A615" s="13" t="s">
        <v>13</v>
      </c>
      <c r="B615" s="31" t="s">
        <v>875</v>
      </c>
      <c r="C615" s="31" t="s">
        <v>11454</v>
      </c>
      <c r="D615" s="31" t="s">
        <v>11455</v>
      </c>
      <c r="E615" s="27">
        <v>9805</v>
      </c>
      <c r="F615" s="27" t="s">
        <v>608</v>
      </c>
      <c r="G615" s="32">
        <v>9600</v>
      </c>
      <c r="H615" s="31" t="s">
        <v>106</v>
      </c>
      <c r="I615" s="31"/>
    </row>
    <row r="616" spans="1:9">
      <c r="A616" s="13" t="s">
        <v>13</v>
      </c>
      <c r="B616" s="31" t="s">
        <v>875</v>
      </c>
      <c r="C616" s="31" t="s">
        <v>11456</v>
      </c>
      <c r="D616" s="31" t="s">
        <v>11457</v>
      </c>
      <c r="E616" s="27">
        <v>10638</v>
      </c>
      <c r="F616" s="27" t="s">
        <v>608</v>
      </c>
      <c r="G616" s="32">
        <v>9771</v>
      </c>
      <c r="H616" s="31" t="s">
        <v>106</v>
      </c>
      <c r="I616" s="31"/>
    </row>
    <row r="617" spans="1:9">
      <c r="A617" s="13" t="s">
        <v>13</v>
      </c>
      <c r="B617" s="31" t="s">
        <v>875</v>
      </c>
      <c r="C617" s="31" t="s">
        <v>11458</v>
      </c>
      <c r="D617" s="31" t="s">
        <v>11459</v>
      </c>
      <c r="E617" s="27">
        <v>9117</v>
      </c>
      <c r="F617" s="27" t="s">
        <v>608</v>
      </c>
      <c r="G617" s="32">
        <v>8437</v>
      </c>
      <c r="H617" s="31" t="s">
        <v>107</v>
      </c>
      <c r="I617" s="31"/>
    </row>
    <row r="618" spans="1:9">
      <c r="A618" s="13" t="s">
        <v>13</v>
      </c>
      <c r="B618" s="31" t="s">
        <v>875</v>
      </c>
      <c r="C618" s="31" t="s">
        <v>11460</v>
      </c>
      <c r="D618" s="31" t="s">
        <v>11461</v>
      </c>
      <c r="E618" s="27">
        <v>10743</v>
      </c>
      <c r="F618" s="27" t="s">
        <v>608</v>
      </c>
      <c r="G618" s="32">
        <v>9474</v>
      </c>
      <c r="H618" s="31" t="s">
        <v>105</v>
      </c>
      <c r="I618" s="31"/>
    </row>
    <row r="619" spans="1:9">
      <c r="A619" s="13" t="s">
        <v>13</v>
      </c>
      <c r="B619" s="31" t="s">
        <v>875</v>
      </c>
      <c r="C619" s="31" t="s">
        <v>11462</v>
      </c>
      <c r="D619" s="31" t="s">
        <v>11463</v>
      </c>
      <c r="E619" s="27">
        <v>8536</v>
      </c>
      <c r="F619" s="27" t="s">
        <v>608</v>
      </c>
      <c r="G619" s="32">
        <v>8482</v>
      </c>
      <c r="H619" s="31" t="s">
        <v>108</v>
      </c>
      <c r="I619" s="31"/>
    </row>
    <row r="620" spans="1:9">
      <c r="A620" s="13" t="s">
        <v>13</v>
      </c>
      <c r="B620" s="31" t="s">
        <v>875</v>
      </c>
      <c r="C620" s="31" t="s">
        <v>11464</v>
      </c>
      <c r="D620" s="31" t="s">
        <v>11465</v>
      </c>
      <c r="E620" s="27">
        <v>9645</v>
      </c>
      <c r="F620" s="27" t="s">
        <v>608</v>
      </c>
      <c r="G620" s="32">
        <v>9172</v>
      </c>
      <c r="H620" s="31" t="s">
        <v>109</v>
      </c>
      <c r="I620" s="31"/>
    </row>
    <row r="621" spans="1:9">
      <c r="A621" s="13" t="s">
        <v>13</v>
      </c>
      <c r="B621" s="31" t="s">
        <v>875</v>
      </c>
      <c r="C621" s="31" t="s">
        <v>11466</v>
      </c>
      <c r="D621" s="31" t="s">
        <v>11467</v>
      </c>
      <c r="E621" s="27">
        <v>9444</v>
      </c>
      <c r="F621" s="27" t="s">
        <v>608</v>
      </c>
      <c r="G621" s="32">
        <v>9050</v>
      </c>
      <c r="H621" s="31" t="s">
        <v>106</v>
      </c>
      <c r="I621" s="31"/>
    </row>
    <row r="622" spans="1:9">
      <c r="A622" s="13" t="s">
        <v>13</v>
      </c>
      <c r="B622" s="31" t="s">
        <v>875</v>
      </c>
      <c r="C622" s="31" t="s">
        <v>11468</v>
      </c>
      <c r="D622" s="31" t="s">
        <v>11469</v>
      </c>
      <c r="E622" s="27">
        <v>4574</v>
      </c>
      <c r="F622" s="27" t="s">
        <v>608</v>
      </c>
      <c r="G622" s="32">
        <v>4299</v>
      </c>
      <c r="H622" s="31" t="s">
        <v>106</v>
      </c>
      <c r="I622" s="31"/>
    </row>
    <row r="623" spans="1:9">
      <c r="A623" s="13" t="s">
        <v>13</v>
      </c>
      <c r="B623" s="31" t="s">
        <v>875</v>
      </c>
      <c r="C623" s="31" t="s">
        <v>11470</v>
      </c>
      <c r="D623" s="31" t="s">
        <v>11471</v>
      </c>
      <c r="E623" s="27">
        <v>4879</v>
      </c>
      <c r="F623" s="27" t="s">
        <v>608</v>
      </c>
      <c r="G623" s="32">
        <v>4718</v>
      </c>
      <c r="H623" s="31" t="s">
        <v>106</v>
      </c>
      <c r="I623" s="31"/>
    </row>
    <row r="624" spans="1:9">
      <c r="A624" s="13" t="s">
        <v>13</v>
      </c>
      <c r="B624" s="31" t="s">
        <v>875</v>
      </c>
      <c r="C624" s="31" t="s">
        <v>11472</v>
      </c>
      <c r="D624" s="31" t="s">
        <v>11473</v>
      </c>
      <c r="E624" s="27">
        <v>9035</v>
      </c>
      <c r="F624" s="27" t="s">
        <v>608</v>
      </c>
      <c r="G624" s="32">
        <v>8601</v>
      </c>
      <c r="H624" s="31" t="s">
        <v>106</v>
      </c>
      <c r="I624" s="31"/>
    </row>
    <row r="625" spans="1:9">
      <c r="A625" s="13" t="s">
        <v>13</v>
      </c>
      <c r="B625" s="31" t="s">
        <v>875</v>
      </c>
      <c r="C625" s="31" t="s">
        <v>11474</v>
      </c>
      <c r="D625" s="31" t="s">
        <v>11475</v>
      </c>
      <c r="E625" s="27">
        <v>9539</v>
      </c>
      <c r="F625" s="27" t="s">
        <v>608</v>
      </c>
      <c r="G625" s="32">
        <v>8156</v>
      </c>
      <c r="H625" s="31" t="s">
        <v>108</v>
      </c>
      <c r="I625" s="31"/>
    </row>
    <row r="626" spans="1:9">
      <c r="A626" s="13" t="s">
        <v>13</v>
      </c>
      <c r="B626" s="31" t="s">
        <v>875</v>
      </c>
      <c r="C626" s="31" t="s">
        <v>11476</v>
      </c>
      <c r="D626" s="31" t="s">
        <v>11477</v>
      </c>
      <c r="E626" s="27">
        <v>15485</v>
      </c>
      <c r="F626" s="27" t="s">
        <v>608</v>
      </c>
      <c r="G626" s="32">
        <v>15092</v>
      </c>
      <c r="H626" s="31" t="s">
        <v>108</v>
      </c>
      <c r="I626" s="31"/>
    </row>
    <row r="627" spans="1:9">
      <c r="A627" s="13" t="s">
        <v>13</v>
      </c>
      <c r="B627" s="31" t="s">
        <v>875</v>
      </c>
      <c r="C627" s="31" t="s">
        <v>11478</v>
      </c>
      <c r="D627" s="31" t="s">
        <v>11479</v>
      </c>
      <c r="E627" s="27">
        <v>10348</v>
      </c>
      <c r="F627" s="27" t="s">
        <v>608</v>
      </c>
      <c r="G627" s="32">
        <v>9702</v>
      </c>
      <c r="H627" s="31" t="s">
        <v>109</v>
      </c>
      <c r="I627" s="31"/>
    </row>
    <row r="628" spans="1:9">
      <c r="A628" s="13" t="s">
        <v>13</v>
      </c>
      <c r="B628" s="31" t="s">
        <v>876</v>
      </c>
      <c r="C628" s="31" t="s">
        <v>11480</v>
      </c>
      <c r="D628" s="31" t="s">
        <v>11481</v>
      </c>
      <c r="E628" s="27">
        <v>3652</v>
      </c>
      <c r="F628" s="27" t="s">
        <v>608</v>
      </c>
      <c r="G628" s="32">
        <v>3705</v>
      </c>
      <c r="H628" s="31" t="s">
        <v>373</v>
      </c>
      <c r="I628" s="31"/>
    </row>
    <row r="629" spans="1:9">
      <c r="A629" s="13" t="s">
        <v>13</v>
      </c>
      <c r="B629" s="31" t="s">
        <v>876</v>
      </c>
      <c r="C629" s="31" t="s">
        <v>11482</v>
      </c>
      <c r="D629" s="31" t="s">
        <v>11483</v>
      </c>
      <c r="E629" s="27">
        <v>6256</v>
      </c>
      <c r="F629" s="27" t="s">
        <v>608</v>
      </c>
      <c r="G629" s="32">
        <v>7599</v>
      </c>
      <c r="H629" s="31" t="s">
        <v>546</v>
      </c>
      <c r="I629" s="31"/>
    </row>
    <row r="630" spans="1:9">
      <c r="A630" s="13" t="s">
        <v>13</v>
      </c>
      <c r="B630" s="31" t="s">
        <v>876</v>
      </c>
      <c r="C630" s="31" t="s">
        <v>11484</v>
      </c>
      <c r="D630" s="31" t="s">
        <v>11485</v>
      </c>
      <c r="E630" s="27">
        <v>3204</v>
      </c>
      <c r="F630" s="27" t="s">
        <v>608</v>
      </c>
      <c r="G630" s="32">
        <v>3426</v>
      </c>
      <c r="H630" s="31" t="s">
        <v>546</v>
      </c>
      <c r="I630" s="31"/>
    </row>
    <row r="631" spans="1:9">
      <c r="A631" s="13" t="s">
        <v>13</v>
      </c>
      <c r="B631" s="31" t="s">
        <v>876</v>
      </c>
      <c r="C631" s="31" t="s">
        <v>11486</v>
      </c>
      <c r="D631" s="31" t="s">
        <v>11487</v>
      </c>
      <c r="E631" s="27">
        <v>3402</v>
      </c>
      <c r="F631" s="27" t="s">
        <v>608</v>
      </c>
      <c r="G631" s="32">
        <v>3409</v>
      </c>
      <c r="H631" s="31" t="s">
        <v>373</v>
      </c>
      <c r="I631" s="31"/>
    </row>
    <row r="632" spans="1:9">
      <c r="A632" s="13" t="s">
        <v>13</v>
      </c>
      <c r="B632" s="31" t="s">
        <v>876</v>
      </c>
      <c r="C632" s="31" t="s">
        <v>11488</v>
      </c>
      <c r="D632" s="31" t="s">
        <v>11489</v>
      </c>
      <c r="E632" s="27">
        <v>3304</v>
      </c>
      <c r="F632" s="27" t="s">
        <v>608</v>
      </c>
      <c r="G632" s="32">
        <v>3254</v>
      </c>
      <c r="H632" s="31" t="s">
        <v>373</v>
      </c>
      <c r="I632" s="31"/>
    </row>
    <row r="633" spans="1:9">
      <c r="A633" s="13" t="s">
        <v>13</v>
      </c>
      <c r="B633" s="31" t="s">
        <v>876</v>
      </c>
      <c r="C633" s="31" t="s">
        <v>11490</v>
      </c>
      <c r="D633" s="31" t="s">
        <v>11491</v>
      </c>
      <c r="E633" s="27">
        <v>3597</v>
      </c>
      <c r="F633" s="27" t="s">
        <v>608</v>
      </c>
      <c r="G633" s="32">
        <v>3394</v>
      </c>
      <c r="H633" s="31" t="s">
        <v>373</v>
      </c>
      <c r="I633" s="31"/>
    </row>
    <row r="634" spans="1:9">
      <c r="A634" s="13" t="s">
        <v>13</v>
      </c>
      <c r="B634" s="31" t="s">
        <v>876</v>
      </c>
      <c r="C634" s="31" t="s">
        <v>11492</v>
      </c>
      <c r="D634" s="31" t="s">
        <v>11493</v>
      </c>
      <c r="E634" s="27">
        <v>3307</v>
      </c>
      <c r="F634" s="27" t="s">
        <v>608</v>
      </c>
      <c r="G634" s="32">
        <v>3210</v>
      </c>
      <c r="H634" s="31" t="s">
        <v>373</v>
      </c>
      <c r="I634" s="31"/>
    </row>
    <row r="635" spans="1:9">
      <c r="A635" s="13" t="s">
        <v>13</v>
      </c>
      <c r="B635" s="31" t="s">
        <v>876</v>
      </c>
      <c r="C635" s="31" t="s">
        <v>11494</v>
      </c>
      <c r="D635" s="31" t="s">
        <v>11495</v>
      </c>
      <c r="E635" s="27">
        <v>3344</v>
      </c>
      <c r="F635" s="27" t="s">
        <v>608</v>
      </c>
      <c r="G635" s="32">
        <v>3226</v>
      </c>
      <c r="H635" s="31" t="s">
        <v>373</v>
      </c>
      <c r="I635" s="31"/>
    </row>
    <row r="636" spans="1:9">
      <c r="A636" s="13" t="s">
        <v>13</v>
      </c>
      <c r="B636" s="31" t="s">
        <v>876</v>
      </c>
      <c r="C636" s="31" t="s">
        <v>11496</v>
      </c>
      <c r="D636" s="31" t="s">
        <v>11497</v>
      </c>
      <c r="E636" s="27">
        <v>3235</v>
      </c>
      <c r="F636" s="27" t="s">
        <v>608</v>
      </c>
      <c r="G636" s="32">
        <v>3323</v>
      </c>
      <c r="H636" s="31" t="s">
        <v>546</v>
      </c>
      <c r="I636" s="31"/>
    </row>
    <row r="637" spans="1:9">
      <c r="A637" s="13" t="s">
        <v>13</v>
      </c>
      <c r="B637" s="31" t="s">
        <v>876</v>
      </c>
      <c r="C637" s="31" t="s">
        <v>11498</v>
      </c>
      <c r="D637" s="31" t="s">
        <v>11499</v>
      </c>
      <c r="E637" s="27">
        <v>3505</v>
      </c>
      <c r="F637" s="27" t="s">
        <v>608</v>
      </c>
      <c r="G637" s="32">
        <v>3572</v>
      </c>
      <c r="H637" s="31" t="s">
        <v>373</v>
      </c>
      <c r="I637" s="31"/>
    </row>
    <row r="638" spans="1:9">
      <c r="A638" s="13" t="s">
        <v>13</v>
      </c>
      <c r="B638" s="31" t="s">
        <v>876</v>
      </c>
      <c r="C638" s="31" t="s">
        <v>11500</v>
      </c>
      <c r="D638" s="31" t="s">
        <v>11501</v>
      </c>
      <c r="E638" s="27">
        <v>6066</v>
      </c>
      <c r="F638" s="27" t="s">
        <v>608</v>
      </c>
      <c r="G638" s="32">
        <v>6762</v>
      </c>
      <c r="H638" s="31" t="s">
        <v>555</v>
      </c>
      <c r="I638" s="31"/>
    </row>
    <row r="639" spans="1:9">
      <c r="A639" s="13" t="s">
        <v>13</v>
      </c>
      <c r="B639" s="31" t="s">
        <v>876</v>
      </c>
      <c r="C639" s="31" t="s">
        <v>11502</v>
      </c>
      <c r="D639" s="31" t="s">
        <v>11503</v>
      </c>
      <c r="E639" s="27">
        <v>6775</v>
      </c>
      <c r="F639" s="27" t="s">
        <v>608</v>
      </c>
      <c r="G639" s="32">
        <v>6922</v>
      </c>
      <c r="H639" s="31" t="s">
        <v>373</v>
      </c>
      <c r="I639" s="31"/>
    </row>
    <row r="640" spans="1:9">
      <c r="A640" s="13" t="s">
        <v>13</v>
      </c>
      <c r="B640" s="31" t="s">
        <v>876</v>
      </c>
      <c r="C640" s="31" t="s">
        <v>11504</v>
      </c>
      <c r="D640" s="31" t="s">
        <v>11505</v>
      </c>
      <c r="E640" s="27">
        <v>3330</v>
      </c>
      <c r="F640" s="27" t="s">
        <v>608</v>
      </c>
      <c r="G640" s="32">
        <v>3261</v>
      </c>
      <c r="H640" s="31" t="s">
        <v>373</v>
      </c>
      <c r="I640" s="31"/>
    </row>
    <row r="641" spans="1:9">
      <c r="A641" s="13" t="s">
        <v>13</v>
      </c>
      <c r="B641" s="31" t="s">
        <v>876</v>
      </c>
      <c r="C641" s="31" t="s">
        <v>11506</v>
      </c>
      <c r="D641" s="31" t="s">
        <v>11507</v>
      </c>
      <c r="E641" s="27">
        <v>3045</v>
      </c>
      <c r="F641" s="27" t="s">
        <v>608</v>
      </c>
      <c r="G641" s="32">
        <v>3425</v>
      </c>
      <c r="H641" s="31" t="s">
        <v>373</v>
      </c>
      <c r="I641" s="31"/>
    </row>
    <row r="642" spans="1:9">
      <c r="A642" s="13" t="s">
        <v>13</v>
      </c>
      <c r="B642" s="31" t="s">
        <v>876</v>
      </c>
      <c r="C642" s="31" t="s">
        <v>11508</v>
      </c>
      <c r="D642" s="31" t="s">
        <v>11509</v>
      </c>
      <c r="E642" s="27">
        <v>3492</v>
      </c>
      <c r="F642" s="27" t="s">
        <v>608</v>
      </c>
      <c r="G642" s="32">
        <v>3419</v>
      </c>
      <c r="H642" s="31" t="s">
        <v>373</v>
      </c>
      <c r="I642" s="31"/>
    </row>
    <row r="643" spans="1:9">
      <c r="A643" s="13" t="s">
        <v>13</v>
      </c>
      <c r="B643" s="31" t="s">
        <v>876</v>
      </c>
      <c r="C643" s="31" t="s">
        <v>11510</v>
      </c>
      <c r="D643" s="31" t="s">
        <v>11511</v>
      </c>
      <c r="E643" s="27">
        <v>2850</v>
      </c>
      <c r="F643" s="27" t="s">
        <v>608</v>
      </c>
      <c r="G643" s="32">
        <v>2801</v>
      </c>
      <c r="H643" s="31" t="s">
        <v>373</v>
      </c>
      <c r="I643" s="31"/>
    </row>
    <row r="644" spans="1:9">
      <c r="A644" s="13" t="s">
        <v>13</v>
      </c>
      <c r="B644" s="31" t="s">
        <v>876</v>
      </c>
      <c r="C644" s="31" t="s">
        <v>11512</v>
      </c>
      <c r="D644" s="31" t="s">
        <v>11513</v>
      </c>
      <c r="E644" s="27">
        <v>3398</v>
      </c>
      <c r="F644" s="27" t="s">
        <v>608</v>
      </c>
      <c r="G644" s="32">
        <v>3333</v>
      </c>
      <c r="H644" s="31" t="s">
        <v>373</v>
      </c>
      <c r="I644" s="31"/>
    </row>
    <row r="645" spans="1:9">
      <c r="A645" s="13" t="s">
        <v>13</v>
      </c>
      <c r="B645" s="31" t="s">
        <v>876</v>
      </c>
      <c r="C645" s="31" t="s">
        <v>11514</v>
      </c>
      <c r="D645" s="31" t="s">
        <v>11515</v>
      </c>
      <c r="E645" s="27">
        <v>5536</v>
      </c>
      <c r="F645" s="27" t="s">
        <v>608</v>
      </c>
      <c r="G645" s="32">
        <v>5733</v>
      </c>
      <c r="H645" s="31" t="s">
        <v>373</v>
      </c>
      <c r="I645" s="31"/>
    </row>
    <row r="646" spans="1:9">
      <c r="A646" s="13" t="s">
        <v>13</v>
      </c>
      <c r="B646" s="31" t="s">
        <v>876</v>
      </c>
      <c r="C646" s="31" t="s">
        <v>11516</v>
      </c>
      <c r="D646" s="31" t="s">
        <v>11517</v>
      </c>
      <c r="E646" s="27">
        <v>3857</v>
      </c>
      <c r="F646" s="27" t="s">
        <v>608</v>
      </c>
      <c r="G646" s="32">
        <v>3826</v>
      </c>
      <c r="H646" s="31" t="s">
        <v>373</v>
      </c>
      <c r="I646" s="31"/>
    </row>
    <row r="647" spans="1:9">
      <c r="A647" s="13" t="s">
        <v>13</v>
      </c>
      <c r="B647" s="31" t="s">
        <v>876</v>
      </c>
      <c r="C647" s="31" t="s">
        <v>11518</v>
      </c>
      <c r="D647" s="31" t="s">
        <v>11519</v>
      </c>
      <c r="E647" s="27">
        <v>3314</v>
      </c>
      <c r="F647" s="27" t="s">
        <v>608</v>
      </c>
      <c r="G647" s="32">
        <v>3193</v>
      </c>
      <c r="H647" s="31" t="s">
        <v>373</v>
      </c>
      <c r="I647" s="31"/>
    </row>
    <row r="648" spans="1:9">
      <c r="A648" s="13" t="s">
        <v>13</v>
      </c>
      <c r="B648" s="31" t="s">
        <v>876</v>
      </c>
      <c r="C648" s="31" t="s">
        <v>11520</v>
      </c>
      <c r="D648" s="31" t="s">
        <v>11521</v>
      </c>
      <c r="E648" s="27">
        <v>7305</v>
      </c>
      <c r="F648" s="27" t="s">
        <v>608</v>
      </c>
      <c r="G648" s="32">
        <v>7081</v>
      </c>
      <c r="H648" s="31" t="s">
        <v>373</v>
      </c>
      <c r="I648" s="31"/>
    </row>
    <row r="649" spans="1:9">
      <c r="A649" s="13" t="s">
        <v>13</v>
      </c>
      <c r="B649" s="31" t="s">
        <v>876</v>
      </c>
      <c r="C649" s="31" t="s">
        <v>11522</v>
      </c>
      <c r="D649" s="31" t="s">
        <v>11523</v>
      </c>
      <c r="E649" s="27">
        <v>6117</v>
      </c>
      <c r="F649" s="27" t="s">
        <v>608</v>
      </c>
      <c r="G649" s="32">
        <v>6262</v>
      </c>
      <c r="H649" s="31" t="s">
        <v>555</v>
      </c>
      <c r="I649" s="31"/>
    </row>
    <row r="650" spans="1:9">
      <c r="A650" s="13" t="s">
        <v>13</v>
      </c>
      <c r="B650" s="31" t="s">
        <v>876</v>
      </c>
      <c r="C650" s="31" t="s">
        <v>11524</v>
      </c>
      <c r="D650" s="31" t="s">
        <v>11525</v>
      </c>
      <c r="E650" s="27">
        <v>6524</v>
      </c>
      <c r="F650" s="27" t="s">
        <v>608</v>
      </c>
      <c r="G650" s="32">
        <v>6475</v>
      </c>
      <c r="H650" s="31" t="s">
        <v>555</v>
      </c>
      <c r="I650" s="31"/>
    </row>
    <row r="651" spans="1:9">
      <c r="A651" s="13" t="s">
        <v>13</v>
      </c>
      <c r="B651" s="31" t="s">
        <v>876</v>
      </c>
      <c r="C651" s="31" t="s">
        <v>11526</v>
      </c>
      <c r="D651" s="31" t="s">
        <v>11527</v>
      </c>
      <c r="E651" s="27">
        <v>6958</v>
      </c>
      <c r="F651" s="27" t="s">
        <v>608</v>
      </c>
      <c r="G651" s="32">
        <v>6691</v>
      </c>
      <c r="H651" s="31" t="s">
        <v>555</v>
      </c>
      <c r="I651" s="31"/>
    </row>
    <row r="652" spans="1:9">
      <c r="A652" s="13" t="s">
        <v>13</v>
      </c>
      <c r="B652" s="31" t="s">
        <v>876</v>
      </c>
      <c r="C652" s="31" t="s">
        <v>11528</v>
      </c>
      <c r="D652" s="31" t="s">
        <v>11529</v>
      </c>
      <c r="E652" s="27">
        <v>3264</v>
      </c>
      <c r="F652" s="27" t="s">
        <v>608</v>
      </c>
      <c r="G652" s="32">
        <v>3073</v>
      </c>
      <c r="H652" s="31" t="s">
        <v>555</v>
      </c>
      <c r="I652" s="31"/>
    </row>
    <row r="653" spans="1:9">
      <c r="A653" s="13" t="s">
        <v>13</v>
      </c>
      <c r="B653" s="31" t="s">
        <v>876</v>
      </c>
      <c r="C653" s="31" t="s">
        <v>11530</v>
      </c>
      <c r="D653" s="31" t="s">
        <v>11531</v>
      </c>
      <c r="E653" s="27">
        <v>6999</v>
      </c>
      <c r="F653" s="27" t="s">
        <v>608</v>
      </c>
      <c r="G653" s="32">
        <v>6867</v>
      </c>
      <c r="H653" s="31" t="s">
        <v>555</v>
      </c>
      <c r="I653" s="31"/>
    </row>
    <row r="654" spans="1:9">
      <c r="A654" s="13" t="s">
        <v>13</v>
      </c>
      <c r="B654" s="31" t="s">
        <v>876</v>
      </c>
      <c r="C654" s="31" t="s">
        <v>11532</v>
      </c>
      <c r="D654" s="31" t="s">
        <v>11533</v>
      </c>
      <c r="E654" s="27">
        <v>6224</v>
      </c>
      <c r="F654" s="27" t="s">
        <v>608</v>
      </c>
      <c r="G654" s="32">
        <v>5997</v>
      </c>
      <c r="H654" s="31" t="s">
        <v>555</v>
      </c>
      <c r="I654" s="31"/>
    </row>
    <row r="655" spans="1:9">
      <c r="A655" s="13" t="s">
        <v>13</v>
      </c>
      <c r="B655" s="31" t="s">
        <v>876</v>
      </c>
      <c r="C655" s="31" t="s">
        <v>11534</v>
      </c>
      <c r="D655" s="31" t="s">
        <v>11535</v>
      </c>
      <c r="E655" s="27">
        <v>6070</v>
      </c>
      <c r="F655" s="27" t="s">
        <v>608</v>
      </c>
      <c r="G655" s="32">
        <v>5843</v>
      </c>
      <c r="H655" s="31" t="s">
        <v>555</v>
      </c>
      <c r="I655" s="31"/>
    </row>
    <row r="656" spans="1:9">
      <c r="A656" s="13" t="s">
        <v>13</v>
      </c>
      <c r="B656" s="31" t="s">
        <v>876</v>
      </c>
      <c r="C656" s="31" t="s">
        <v>11536</v>
      </c>
      <c r="D656" s="31" t="s">
        <v>11537</v>
      </c>
      <c r="E656" s="27">
        <v>6560</v>
      </c>
      <c r="F656" s="27" t="s">
        <v>608</v>
      </c>
      <c r="G656" s="32">
        <v>6650</v>
      </c>
      <c r="H656" s="31" t="s">
        <v>555</v>
      </c>
      <c r="I656" s="31"/>
    </row>
    <row r="657" spans="1:9">
      <c r="A657" s="13" t="s">
        <v>13</v>
      </c>
      <c r="B657" s="31" t="s">
        <v>876</v>
      </c>
      <c r="C657" s="31" t="s">
        <v>11538</v>
      </c>
      <c r="D657" s="31" t="s">
        <v>11539</v>
      </c>
      <c r="E657" s="27">
        <v>6519</v>
      </c>
      <c r="F657" s="27" t="s">
        <v>608</v>
      </c>
      <c r="G657" s="32">
        <v>6463</v>
      </c>
      <c r="H657" s="31" t="s">
        <v>555</v>
      </c>
      <c r="I657" s="31"/>
    </row>
    <row r="658" spans="1:9">
      <c r="A658" s="13" t="s">
        <v>13</v>
      </c>
      <c r="B658" s="31" t="s">
        <v>876</v>
      </c>
      <c r="C658" s="31" t="s">
        <v>11540</v>
      </c>
      <c r="D658" s="31" t="s">
        <v>11541</v>
      </c>
      <c r="E658" s="27">
        <v>5850</v>
      </c>
      <c r="F658" s="27" t="s">
        <v>608</v>
      </c>
      <c r="G658" s="32">
        <v>6327</v>
      </c>
      <c r="H658" s="31" t="s">
        <v>555</v>
      </c>
      <c r="I658" s="31"/>
    </row>
    <row r="659" spans="1:9">
      <c r="A659" s="13" t="s">
        <v>13</v>
      </c>
      <c r="B659" s="31" t="s">
        <v>876</v>
      </c>
      <c r="C659" s="31" t="s">
        <v>11542</v>
      </c>
      <c r="D659" s="31" t="s">
        <v>11543</v>
      </c>
      <c r="E659" s="27">
        <v>3571</v>
      </c>
      <c r="F659" s="27" t="s">
        <v>608</v>
      </c>
      <c r="G659" s="32">
        <v>3439</v>
      </c>
      <c r="H659" s="31" t="s">
        <v>555</v>
      </c>
      <c r="I659" s="31"/>
    </row>
    <row r="660" spans="1:9">
      <c r="A660" s="13" t="s">
        <v>13</v>
      </c>
      <c r="B660" s="31" t="s">
        <v>876</v>
      </c>
      <c r="C660" s="31" t="s">
        <v>11544</v>
      </c>
      <c r="D660" s="31" t="s">
        <v>11545</v>
      </c>
      <c r="E660" s="27">
        <v>3599</v>
      </c>
      <c r="F660" s="27" t="s">
        <v>608</v>
      </c>
      <c r="G660" s="32">
        <v>3580</v>
      </c>
      <c r="H660" s="31" t="s">
        <v>373</v>
      </c>
      <c r="I660" s="31"/>
    </row>
    <row r="661" spans="1:9">
      <c r="A661" s="13" t="s">
        <v>13</v>
      </c>
      <c r="B661" s="31" t="s">
        <v>876</v>
      </c>
      <c r="C661" s="31" t="s">
        <v>11546</v>
      </c>
      <c r="D661" s="31" t="s">
        <v>11547</v>
      </c>
      <c r="E661" s="27">
        <v>3351</v>
      </c>
      <c r="F661" s="27" t="s">
        <v>608</v>
      </c>
      <c r="G661" s="32">
        <v>3449</v>
      </c>
      <c r="H661" s="31" t="s">
        <v>373</v>
      </c>
      <c r="I661" s="31"/>
    </row>
    <row r="662" spans="1:9">
      <c r="A662" s="13" t="s">
        <v>13</v>
      </c>
      <c r="B662" s="31" t="s">
        <v>876</v>
      </c>
      <c r="C662" s="31" t="s">
        <v>11548</v>
      </c>
      <c r="D662" s="31" t="s">
        <v>11549</v>
      </c>
      <c r="E662" s="27">
        <v>6906</v>
      </c>
      <c r="F662" s="27" t="s">
        <v>608</v>
      </c>
      <c r="G662" s="32">
        <v>7384</v>
      </c>
      <c r="H662" s="31" t="s">
        <v>546</v>
      </c>
      <c r="I662" s="31"/>
    </row>
    <row r="663" spans="1:9" s="13" customFormat="1">
      <c r="A663" s="13" t="s">
        <v>13</v>
      </c>
      <c r="B663" s="13" t="s">
        <v>13</v>
      </c>
      <c r="C663" s="24" t="s">
        <v>11550</v>
      </c>
      <c r="D663" s="13" t="s">
        <v>11551</v>
      </c>
      <c r="E663" s="27" t="s">
        <v>608</v>
      </c>
      <c r="F663" s="27" t="s">
        <v>608</v>
      </c>
      <c r="G663" s="32" t="s">
        <v>608</v>
      </c>
      <c r="H663" s="24"/>
      <c r="I663" s="24"/>
    </row>
    <row r="664" spans="1:9" s="13" customFormat="1">
      <c r="A664" s="13" t="s">
        <v>13</v>
      </c>
      <c r="B664" s="13" t="s">
        <v>13</v>
      </c>
      <c r="C664" s="24" t="s">
        <v>11552</v>
      </c>
      <c r="D664" s="13" t="s">
        <v>11553</v>
      </c>
      <c r="E664" s="27" t="s">
        <v>608</v>
      </c>
      <c r="F664" s="27" t="s">
        <v>608</v>
      </c>
      <c r="G664" s="32" t="s">
        <v>608</v>
      </c>
      <c r="H664" s="24"/>
      <c r="I664" s="24"/>
    </row>
    <row r="665" spans="1:9" s="13" customFormat="1">
      <c r="A665" s="13" t="s">
        <v>13</v>
      </c>
      <c r="B665" s="13" t="s">
        <v>13</v>
      </c>
      <c r="C665" s="24" t="s">
        <v>11554</v>
      </c>
      <c r="D665" s="13" t="s">
        <v>11555</v>
      </c>
      <c r="E665" s="27" t="s">
        <v>608</v>
      </c>
      <c r="F665" s="27" t="s">
        <v>608</v>
      </c>
      <c r="G665" s="32" t="s">
        <v>608</v>
      </c>
      <c r="H665" s="24"/>
      <c r="I665" s="24"/>
    </row>
    <row r="666" spans="1:9" s="13" customFormat="1">
      <c r="A666" s="13" t="s">
        <v>13</v>
      </c>
      <c r="B666" s="13" t="s">
        <v>13</v>
      </c>
      <c r="C666" s="24" t="s">
        <v>698</v>
      </c>
      <c r="D666" s="13" t="s">
        <v>11556</v>
      </c>
      <c r="E666" s="27" t="s">
        <v>608</v>
      </c>
      <c r="F666" s="27" t="s">
        <v>608</v>
      </c>
      <c r="G666" s="32" t="s">
        <v>608</v>
      </c>
      <c r="H666" s="24"/>
      <c r="I666" s="24"/>
    </row>
    <row r="667" spans="1:9" s="13" customFormat="1">
      <c r="A667" s="13" t="s">
        <v>13</v>
      </c>
      <c r="B667" s="13" t="s">
        <v>13</v>
      </c>
      <c r="C667" s="24" t="s">
        <v>11557</v>
      </c>
      <c r="D667" s="13" t="s">
        <v>11558</v>
      </c>
      <c r="E667" s="27" t="s">
        <v>608</v>
      </c>
      <c r="F667" s="27" t="s">
        <v>608</v>
      </c>
      <c r="G667" s="32" t="s">
        <v>608</v>
      </c>
      <c r="H667" s="24"/>
      <c r="I667" s="24"/>
    </row>
    <row r="668" spans="1:9" s="13" customFormat="1">
      <c r="A668" s="13" t="s">
        <v>13</v>
      </c>
      <c r="B668" s="13" t="s">
        <v>13</v>
      </c>
      <c r="C668" s="24" t="s">
        <v>11559</v>
      </c>
      <c r="D668" s="13" t="s">
        <v>11560</v>
      </c>
      <c r="E668" s="27" t="s">
        <v>608</v>
      </c>
      <c r="F668" s="27" t="s">
        <v>608</v>
      </c>
      <c r="G668" s="32" t="s">
        <v>608</v>
      </c>
      <c r="H668" s="24"/>
      <c r="I668" s="24"/>
    </row>
    <row r="669" spans="1:9" s="13" customFormat="1">
      <c r="A669" s="13" t="s">
        <v>13</v>
      </c>
      <c r="B669" s="13" t="s">
        <v>13</v>
      </c>
      <c r="C669" s="24" t="s">
        <v>11561</v>
      </c>
      <c r="D669" s="13" t="s">
        <v>11562</v>
      </c>
      <c r="E669" s="27" t="s">
        <v>608</v>
      </c>
      <c r="F669" s="27" t="s">
        <v>608</v>
      </c>
      <c r="G669" s="32" t="s">
        <v>608</v>
      </c>
      <c r="H669" s="24"/>
      <c r="I669" s="24"/>
    </row>
    <row r="670" spans="1:9" s="13" customFormat="1">
      <c r="A670" s="13" t="s">
        <v>13</v>
      </c>
      <c r="B670" s="13" t="s">
        <v>13</v>
      </c>
      <c r="C670" s="24" t="s">
        <v>11563</v>
      </c>
      <c r="D670" s="13" t="s">
        <v>11564</v>
      </c>
      <c r="E670" s="27" t="s">
        <v>608</v>
      </c>
      <c r="F670" s="27" t="s">
        <v>608</v>
      </c>
      <c r="G670" s="32" t="s">
        <v>608</v>
      </c>
      <c r="H670" s="24"/>
      <c r="I670" s="24"/>
    </row>
    <row r="671" spans="1:9" s="13" customFormat="1">
      <c r="A671" s="13" t="s">
        <v>13</v>
      </c>
      <c r="B671" s="13" t="s">
        <v>13</v>
      </c>
      <c r="C671" s="24" t="s">
        <v>11565</v>
      </c>
      <c r="D671" s="13" t="s">
        <v>11566</v>
      </c>
      <c r="E671" s="27" t="s">
        <v>608</v>
      </c>
      <c r="F671" s="27" t="s">
        <v>608</v>
      </c>
      <c r="G671" s="32" t="s">
        <v>608</v>
      </c>
      <c r="H671" s="24"/>
      <c r="I671" s="24"/>
    </row>
    <row r="672" spans="1:9" s="13" customFormat="1">
      <c r="A672" s="13" t="s">
        <v>13</v>
      </c>
      <c r="B672" s="13" t="s">
        <v>13</v>
      </c>
      <c r="C672" s="24" t="s">
        <v>11567</v>
      </c>
      <c r="D672" s="13" t="s">
        <v>11568</v>
      </c>
      <c r="E672" s="27" t="s">
        <v>608</v>
      </c>
      <c r="F672" s="27" t="s">
        <v>608</v>
      </c>
      <c r="G672" s="32" t="s">
        <v>608</v>
      </c>
      <c r="H672" s="24"/>
      <c r="I672" s="24"/>
    </row>
    <row r="673" spans="1:9" s="13" customFormat="1">
      <c r="A673" s="13" t="s">
        <v>13</v>
      </c>
      <c r="B673" s="13" t="s">
        <v>13</v>
      </c>
      <c r="C673" s="24" t="s">
        <v>11569</v>
      </c>
      <c r="D673" s="13" t="s">
        <v>11570</v>
      </c>
      <c r="E673" s="27" t="s">
        <v>608</v>
      </c>
      <c r="F673" s="27" t="s">
        <v>608</v>
      </c>
      <c r="G673" s="32" t="s">
        <v>608</v>
      </c>
      <c r="H673" s="24"/>
      <c r="I673" s="24"/>
    </row>
    <row r="674" spans="1:9" s="13" customFormat="1">
      <c r="A674" s="13" t="s">
        <v>13</v>
      </c>
      <c r="B674" s="13" t="s">
        <v>13</v>
      </c>
      <c r="C674" s="24" t="s">
        <v>11571</v>
      </c>
      <c r="D674" s="13" t="s">
        <v>11572</v>
      </c>
      <c r="E674" s="27" t="s">
        <v>608</v>
      </c>
      <c r="F674" s="27" t="s">
        <v>608</v>
      </c>
      <c r="G674" s="32" t="s">
        <v>608</v>
      </c>
      <c r="H674" s="24"/>
      <c r="I674" s="24"/>
    </row>
    <row r="675" spans="1:9" s="13" customFormat="1">
      <c r="A675" s="13" t="s">
        <v>13</v>
      </c>
      <c r="B675" s="13" t="s">
        <v>13</v>
      </c>
      <c r="C675" s="24" t="s">
        <v>11573</v>
      </c>
      <c r="D675" s="13" t="s">
        <v>11574</v>
      </c>
      <c r="E675" s="27" t="s">
        <v>608</v>
      </c>
      <c r="F675" s="27" t="s">
        <v>608</v>
      </c>
      <c r="G675" s="32" t="s">
        <v>608</v>
      </c>
      <c r="H675" s="24"/>
      <c r="I675" s="24"/>
    </row>
    <row r="676" spans="1:9" s="13" customFormat="1">
      <c r="A676" s="13" t="s">
        <v>13</v>
      </c>
      <c r="B676" s="13" t="s">
        <v>13</v>
      </c>
      <c r="C676" s="24" t="s">
        <v>11575</v>
      </c>
      <c r="D676" s="13" t="s">
        <v>11576</v>
      </c>
      <c r="E676" s="27" t="s">
        <v>608</v>
      </c>
      <c r="F676" s="27" t="s">
        <v>608</v>
      </c>
      <c r="G676" s="32" t="s">
        <v>608</v>
      </c>
      <c r="H676" s="24"/>
      <c r="I676" s="24"/>
    </row>
    <row r="677" spans="1:9" s="13" customFormat="1">
      <c r="A677" s="13" t="s">
        <v>13</v>
      </c>
      <c r="B677" s="13" t="s">
        <v>13</v>
      </c>
      <c r="C677" s="24" t="s">
        <v>11577</v>
      </c>
      <c r="D677" s="13" t="s">
        <v>11578</v>
      </c>
      <c r="E677" s="27" t="s">
        <v>608</v>
      </c>
      <c r="F677" s="27" t="s">
        <v>608</v>
      </c>
      <c r="G677" s="32" t="s">
        <v>608</v>
      </c>
      <c r="H677" s="24"/>
      <c r="I677" s="24"/>
    </row>
    <row r="678" spans="1:9" s="13" customFormat="1">
      <c r="A678" s="13" t="s">
        <v>13</v>
      </c>
      <c r="B678" s="13" t="s">
        <v>13</v>
      </c>
      <c r="C678" s="24" t="s">
        <v>11579</v>
      </c>
      <c r="D678" s="13" t="s">
        <v>11580</v>
      </c>
      <c r="E678" s="27" t="s">
        <v>608</v>
      </c>
      <c r="F678" s="27" t="s">
        <v>608</v>
      </c>
      <c r="G678" s="32" t="s">
        <v>608</v>
      </c>
      <c r="H678" s="24"/>
      <c r="I678" s="24"/>
    </row>
    <row r="679" spans="1:9" s="13" customFormat="1">
      <c r="A679" s="13" t="s">
        <v>13</v>
      </c>
      <c r="B679" s="13" t="s">
        <v>13</v>
      </c>
      <c r="C679" s="24" t="s">
        <v>11581</v>
      </c>
      <c r="D679" s="13" t="s">
        <v>11582</v>
      </c>
      <c r="E679" s="27" t="s">
        <v>608</v>
      </c>
      <c r="F679" s="27" t="s">
        <v>608</v>
      </c>
      <c r="G679" s="32" t="s">
        <v>608</v>
      </c>
      <c r="H679" s="24"/>
      <c r="I679" s="24"/>
    </row>
    <row r="680" spans="1:9" s="13" customFormat="1">
      <c r="A680" s="13" t="s">
        <v>13</v>
      </c>
      <c r="B680" s="13" t="s">
        <v>13</v>
      </c>
      <c r="C680" s="24" t="s">
        <v>11583</v>
      </c>
      <c r="D680" s="13" t="s">
        <v>11584</v>
      </c>
      <c r="E680" s="27" t="s">
        <v>608</v>
      </c>
      <c r="F680" s="27" t="s">
        <v>608</v>
      </c>
      <c r="G680" s="32" t="s">
        <v>608</v>
      </c>
      <c r="H680" s="24"/>
      <c r="I680" s="24"/>
    </row>
    <row r="681" spans="1:9" s="13" customFormat="1">
      <c r="A681" s="13" t="s">
        <v>13</v>
      </c>
      <c r="B681" s="13" t="s">
        <v>13</v>
      </c>
      <c r="C681" s="24" t="s">
        <v>11585</v>
      </c>
      <c r="D681" s="13" t="s">
        <v>11586</v>
      </c>
      <c r="E681" s="27" t="s">
        <v>608</v>
      </c>
      <c r="F681" s="27" t="s">
        <v>608</v>
      </c>
      <c r="G681" s="32" t="s">
        <v>608</v>
      </c>
      <c r="H681" s="24"/>
      <c r="I681" s="24"/>
    </row>
    <row r="682" spans="1:9" s="13" customFormat="1">
      <c r="A682" s="13" t="s">
        <v>13</v>
      </c>
      <c r="B682" s="13" t="s">
        <v>13</v>
      </c>
      <c r="C682" s="24" t="s">
        <v>11587</v>
      </c>
      <c r="D682" s="13" t="s">
        <v>11588</v>
      </c>
      <c r="E682" s="27" t="s">
        <v>608</v>
      </c>
      <c r="F682" s="27" t="s">
        <v>608</v>
      </c>
      <c r="G682" s="32" t="s">
        <v>608</v>
      </c>
      <c r="H682" s="24"/>
      <c r="I682" s="24"/>
    </row>
    <row r="683" spans="1:9" s="13" customFormat="1">
      <c r="A683" s="13" t="s">
        <v>13</v>
      </c>
      <c r="B683" s="13" t="s">
        <v>13</v>
      </c>
      <c r="C683" s="24" t="s">
        <v>11589</v>
      </c>
      <c r="D683" s="13" t="s">
        <v>11590</v>
      </c>
      <c r="E683" s="27" t="s">
        <v>608</v>
      </c>
      <c r="F683" s="27" t="s">
        <v>608</v>
      </c>
      <c r="G683" s="32" t="s">
        <v>608</v>
      </c>
      <c r="H683" s="24"/>
      <c r="I683" s="24"/>
    </row>
    <row r="684" spans="1:9" s="13" customFormat="1">
      <c r="A684" s="13" t="s">
        <v>13</v>
      </c>
      <c r="B684" s="13" t="s">
        <v>13</v>
      </c>
      <c r="C684" s="24" t="s">
        <v>11591</v>
      </c>
      <c r="D684" s="13" t="s">
        <v>11592</v>
      </c>
      <c r="E684" s="27" t="s">
        <v>608</v>
      </c>
      <c r="F684" s="27" t="s">
        <v>608</v>
      </c>
      <c r="G684" s="32" t="s">
        <v>608</v>
      </c>
      <c r="H684" s="24"/>
      <c r="I684" s="24"/>
    </row>
    <row r="685" spans="1:9" s="13" customFormat="1">
      <c r="A685" s="13" t="s">
        <v>13</v>
      </c>
      <c r="B685" s="13" t="s">
        <v>13</v>
      </c>
      <c r="C685" s="24" t="s">
        <v>11593</v>
      </c>
      <c r="D685" s="13" t="s">
        <v>11594</v>
      </c>
      <c r="E685" s="27" t="s">
        <v>608</v>
      </c>
      <c r="F685" s="27" t="s">
        <v>608</v>
      </c>
      <c r="G685" s="32" t="s">
        <v>608</v>
      </c>
      <c r="H685" s="24"/>
      <c r="I685" s="24"/>
    </row>
    <row r="686" spans="1:9" s="13" customFormat="1">
      <c r="A686" s="13" t="s">
        <v>13</v>
      </c>
      <c r="B686" s="13" t="s">
        <v>13</v>
      </c>
      <c r="C686" s="24" t="s">
        <v>11595</v>
      </c>
      <c r="D686" s="13" t="s">
        <v>11596</v>
      </c>
      <c r="E686" s="27" t="s">
        <v>608</v>
      </c>
      <c r="F686" s="27" t="s">
        <v>608</v>
      </c>
      <c r="G686" s="32" t="s">
        <v>608</v>
      </c>
      <c r="H686" s="24"/>
      <c r="I686" s="24"/>
    </row>
    <row r="687" spans="1:9" s="13" customFormat="1">
      <c r="A687" s="13" t="s">
        <v>13</v>
      </c>
      <c r="B687" s="13" t="s">
        <v>13</v>
      </c>
      <c r="C687" s="24" t="s">
        <v>11597</v>
      </c>
      <c r="D687" s="13" t="s">
        <v>11598</v>
      </c>
      <c r="E687" s="27" t="s">
        <v>608</v>
      </c>
      <c r="F687" s="27" t="s">
        <v>608</v>
      </c>
      <c r="G687" s="32" t="s">
        <v>608</v>
      </c>
      <c r="H687" s="24"/>
      <c r="I687" s="24"/>
    </row>
    <row r="688" spans="1:9" s="13" customFormat="1">
      <c r="A688" s="13" t="s">
        <v>13</v>
      </c>
      <c r="B688" s="13" t="s">
        <v>13</v>
      </c>
      <c r="C688" s="24" t="s">
        <v>11599</v>
      </c>
      <c r="D688" s="13" t="s">
        <v>11600</v>
      </c>
      <c r="E688" s="27" t="s">
        <v>608</v>
      </c>
      <c r="F688" s="27" t="s">
        <v>608</v>
      </c>
      <c r="G688" s="32" t="s">
        <v>608</v>
      </c>
      <c r="H688" s="24"/>
      <c r="I688" s="24"/>
    </row>
    <row r="689" spans="1:9" s="13" customFormat="1">
      <c r="A689" s="13" t="s">
        <v>13</v>
      </c>
      <c r="B689" s="13" t="s">
        <v>13</v>
      </c>
      <c r="C689" s="24" t="s">
        <v>11601</v>
      </c>
      <c r="D689" s="13" t="s">
        <v>11602</v>
      </c>
      <c r="E689" s="27" t="s">
        <v>608</v>
      </c>
      <c r="F689" s="27" t="s">
        <v>608</v>
      </c>
      <c r="G689" s="32" t="s">
        <v>608</v>
      </c>
      <c r="H689" s="24"/>
      <c r="I689" s="24"/>
    </row>
    <row r="690" spans="1:9" s="13" customFormat="1">
      <c r="A690" s="13" t="s">
        <v>13</v>
      </c>
      <c r="B690" s="13" t="s">
        <v>13</v>
      </c>
      <c r="C690" s="24" t="s">
        <v>11603</v>
      </c>
      <c r="D690" s="13" t="s">
        <v>11604</v>
      </c>
      <c r="E690" s="27" t="s">
        <v>608</v>
      </c>
      <c r="F690" s="27" t="s">
        <v>608</v>
      </c>
      <c r="G690" s="32" t="s">
        <v>608</v>
      </c>
      <c r="H690" s="24"/>
      <c r="I690" s="24"/>
    </row>
    <row r="691" spans="1:9" s="13" customFormat="1">
      <c r="A691" s="13" t="s">
        <v>13</v>
      </c>
      <c r="B691" s="13" t="s">
        <v>13</v>
      </c>
      <c r="C691" s="24" t="s">
        <v>11605</v>
      </c>
      <c r="D691" s="13" t="s">
        <v>11606</v>
      </c>
      <c r="E691" s="27" t="s">
        <v>608</v>
      </c>
      <c r="F691" s="27" t="s">
        <v>608</v>
      </c>
      <c r="G691" s="32" t="s">
        <v>608</v>
      </c>
      <c r="H691" s="24"/>
      <c r="I691" s="24"/>
    </row>
    <row r="692" spans="1:9" s="13" customFormat="1">
      <c r="A692" s="13" t="s">
        <v>13</v>
      </c>
      <c r="B692" s="13" t="s">
        <v>13</v>
      </c>
      <c r="C692" s="24" t="s">
        <v>11607</v>
      </c>
      <c r="D692" s="13" t="s">
        <v>11608</v>
      </c>
      <c r="E692" s="27" t="s">
        <v>608</v>
      </c>
      <c r="F692" s="27" t="s">
        <v>608</v>
      </c>
      <c r="G692" s="32" t="s">
        <v>608</v>
      </c>
      <c r="H692" s="24"/>
      <c r="I692" s="24"/>
    </row>
    <row r="693" spans="1:9" s="13" customFormat="1">
      <c r="A693" s="13" t="s">
        <v>13</v>
      </c>
      <c r="B693" s="13" t="s">
        <v>13</v>
      </c>
      <c r="C693" s="24" t="s">
        <v>11609</v>
      </c>
      <c r="D693" s="13" t="s">
        <v>11610</v>
      </c>
      <c r="E693" s="27" t="s">
        <v>608</v>
      </c>
      <c r="F693" s="27" t="s">
        <v>608</v>
      </c>
      <c r="G693" s="32" t="s">
        <v>608</v>
      </c>
      <c r="H693" s="24"/>
      <c r="I693" s="24"/>
    </row>
    <row r="694" spans="1:9" s="13" customFormat="1">
      <c r="A694" s="13" t="s">
        <v>13</v>
      </c>
      <c r="B694" s="13" t="s">
        <v>13</v>
      </c>
      <c r="C694" s="24" t="s">
        <v>11611</v>
      </c>
      <c r="D694" s="13" t="s">
        <v>11612</v>
      </c>
      <c r="E694" s="27" t="s">
        <v>608</v>
      </c>
      <c r="F694" s="27" t="s">
        <v>608</v>
      </c>
      <c r="G694" s="32" t="s">
        <v>608</v>
      </c>
      <c r="H694" s="24"/>
      <c r="I694" s="24"/>
    </row>
    <row r="695" spans="1:9" s="13" customFormat="1">
      <c r="A695" s="13" t="s">
        <v>13</v>
      </c>
      <c r="B695" s="13" t="s">
        <v>13</v>
      </c>
      <c r="C695" s="24" t="s">
        <v>11613</v>
      </c>
      <c r="D695" s="13" t="s">
        <v>11614</v>
      </c>
      <c r="E695" s="27" t="s">
        <v>608</v>
      </c>
      <c r="F695" s="27" t="s">
        <v>608</v>
      </c>
      <c r="G695" s="32" t="s">
        <v>608</v>
      </c>
      <c r="H695" s="24"/>
      <c r="I695" s="24"/>
    </row>
    <row r="696" spans="1:9" s="13" customFormat="1">
      <c r="A696" s="13" t="s">
        <v>13</v>
      </c>
      <c r="B696" s="13" t="s">
        <v>13</v>
      </c>
      <c r="C696" s="24" t="s">
        <v>11615</v>
      </c>
      <c r="D696" s="13" t="s">
        <v>11616</v>
      </c>
      <c r="E696" s="27" t="s">
        <v>608</v>
      </c>
      <c r="F696" s="27" t="s">
        <v>608</v>
      </c>
      <c r="G696" s="32" t="s">
        <v>608</v>
      </c>
      <c r="H696" s="24"/>
      <c r="I696" s="24"/>
    </row>
    <row r="697" spans="1:9" s="13" customFormat="1">
      <c r="A697" s="13" t="s">
        <v>13</v>
      </c>
      <c r="B697" s="13" t="s">
        <v>13</v>
      </c>
      <c r="C697" s="24" t="s">
        <v>11617</v>
      </c>
      <c r="D697" s="13" t="s">
        <v>11618</v>
      </c>
      <c r="E697" s="27" t="s">
        <v>608</v>
      </c>
      <c r="F697" s="27" t="s">
        <v>608</v>
      </c>
      <c r="G697" s="32" t="s">
        <v>608</v>
      </c>
      <c r="H697" s="24"/>
      <c r="I697" s="24"/>
    </row>
    <row r="698" spans="1:9" s="13" customFormat="1">
      <c r="A698" s="13" t="s">
        <v>13</v>
      </c>
      <c r="B698" s="13" t="s">
        <v>13</v>
      </c>
      <c r="C698" s="24" t="s">
        <v>11619</v>
      </c>
      <c r="D698" s="13" t="s">
        <v>11620</v>
      </c>
      <c r="E698" s="27" t="s">
        <v>608</v>
      </c>
      <c r="F698" s="27" t="s">
        <v>608</v>
      </c>
      <c r="G698" s="32" t="s">
        <v>608</v>
      </c>
      <c r="H698" s="24"/>
      <c r="I698" s="24"/>
    </row>
    <row r="699" spans="1:9" s="13" customFormat="1">
      <c r="A699" s="13" t="s">
        <v>13</v>
      </c>
      <c r="B699" s="13" t="s">
        <v>13</v>
      </c>
      <c r="C699" s="24" t="s">
        <v>11621</v>
      </c>
      <c r="D699" s="13" t="s">
        <v>11622</v>
      </c>
      <c r="E699" s="27" t="s">
        <v>608</v>
      </c>
      <c r="F699" s="27" t="s">
        <v>608</v>
      </c>
      <c r="G699" s="32" t="s">
        <v>608</v>
      </c>
      <c r="H699" s="24"/>
      <c r="I699" s="24"/>
    </row>
    <row r="700" spans="1:9" s="13" customFormat="1">
      <c r="A700" s="13" t="s">
        <v>13</v>
      </c>
      <c r="B700" s="13" t="s">
        <v>13</v>
      </c>
      <c r="C700" s="24" t="s">
        <v>11623</v>
      </c>
      <c r="D700" s="13" t="s">
        <v>11624</v>
      </c>
      <c r="E700" s="27" t="s">
        <v>608</v>
      </c>
      <c r="F700" s="27" t="s">
        <v>608</v>
      </c>
      <c r="G700" s="32" t="s">
        <v>608</v>
      </c>
      <c r="H700" s="24"/>
      <c r="I700" s="24"/>
    </row>
    <row r="701" spans="1:9" s="13" customFormat="1">
      <c r="A701" s="13" t="s">
        <v>13</v>
      </c>
      <c r="B701" s="13" t="s">
        <v>13</v>
      </c>
      <c r="C701" s="24" t="s">
        <v>11625</v>
      </c>
      <c r="D701" s="13" t="s">
        <v>11626</v>
      </c>
      <c r="E701" s="27" t="s">
        <v>608</v>
      </c>
      <c r="F701" s="27" t="s">
        <v>608</v>
      </c>
      <c r="G701" s="32" t="s">
        <v>608</v>
      </c>
      <c r="H701" s="24"/>
      <c r="I701" s="24"/>
    </row>
    <row r="702" spans="1:9" s="13" customFormat="1">
      <c r="A702" s="13" t="s">
        <v>13</v>
      </c>
      <c r="B702" s="13" t="s">
        <v>13</v>
      </c>
      <c r="C702" s="24" t="s">
        <v>11627</v>
      </c>
      <c r="D702" s="13" t="s">
        <v>11628</v>
      </c>
      <c r="E702" s="27" t="s">
        <v>608</v>
      </c>
      <c r="F702" s="27" t="s">
        <v>608</v>
      </c>
      <c r="G702" s="32" t="s">
        <v>608</v>
      </c>
      <c r="H702" s="24"/>
      <c r="I702" s="24"/>
    </row>
    <row r="703" spans="1:9" s="13" customFormat="1">
      <c r="A703" s="13" t="s">
        <v>13</v>
      </c>
      <c r="B703" s="13" t="s">
        <v>13</v>
      </c>
      <c r="C703" s="24" t="s">
        <v>11629</v>
      </c>
      <c r="D703" s="13" t="s">
        <v>11630</v>
      </c>
      <c r="E703" s="27" t="s">
        <v>608</v>
      </c>
      <c r="F703" s="27" t="s">
        <v>608</v>
      </c>
      <c r="G703" s="32" t="s">
        <v>608</v>
      </c>
      <c r="H703" s="24"/>
      <c r="I703" s="24"/>
    </row>
    <row r="704" spans="1:9" s="13" customFormat="1">
      <c r="A704" s="13" t="s">
        <v>13</v>
      </c>
      <c r="B704" s="13" t="s">
        <v>13</v>
      </c>
      <c r="C704" s="24" t="s">
        <v>11631</v>
      </c>
      <c r="D704" s="13" t="s">
        <v>11632</v>
      </c>
      <c r="E704" s="27" t="s">
        <v>608</v>
      </c>
      <c r="F704" s="27" t="s">
        <v>608</v>
      </c>
      <c r="G704" s="32" t="s">
        <v>608</v>
      </c>
      <c r="H704" s="24"/>
      <c r="I704" s="24"/>
    </row>
    <row r="705" spans="1:9" s="13" customFormat="1">
      <c r="A705" s="13" t="s">
        <v>13</v>
      </c>
      <c r="B705" s="13" t="s">
        <v>13</v>
      </c>
      <c r="C705" s="24" t="s">
        <v>11633</v>
      </c>
      <c r="D705" s="13" t="s">
        <v>11634</v>
      </c>
      <c r="E705" s="27" t="s">
        <v>608</v>
      </c>
      <c r="F705" s="27" t="s">
        <v>608</v>
      </c>
      <c r="G705" s="32" t="s">
        <v>608</v>
      </c>
      <c r="H705" s="24"/>
      <c r="I705" s="24"/>
    </row>
    <row r="706" spans="1:9" s="13" customFormat="1">
      <c r="A706" s="13" t="s">
        <v>13</v>
      </c>
      <c r="B706" s="13" t="s">
        <v>13</v>
      </c>
      <c r="C706" s="24" t="s">
        <v>11635</v>
      </c>
      <c r="D706" s="13" t="s">
        <v>11636</v>
      </c>
      <c r="E706" s="27" t="s">
        <v>608</v>
      </c>
      <c r="F706" s="27" t="s">
        <v>608</v>
      </c>
      <c r="G706" s="32" t="s">
        <v>608</v>
      </c>
      <c r="H706" s="24"/>
      <c r="I706" s="24"/>
    </row>
    <row r="707" spans="1:9" s="13" customFormat="1">
      <c r="A707" s="13" t="s">
        <v>13</v>
      </c>
      <c r="B707" s="13" t="s">
        <v>13</v>
      </c>
      <c r="C707" s="24" t="s">
        <v>11637</v>
      </c>
      <c r="D707" s="13" t="s">
        <v>11638</v>
      </c>
      <c r="E707" s="27" t="s">
        <v>608</v>
      </c>
      <c r="F707" s="27" t="s">
        <v>608</v>
      </c>
      <c r="G707" s="32" t="s">
        <v>608</v>
      </c>
      <c r="H707" s="24"/>
      <c r="I707" s="24"/>
    </row>
    <row r="708" spans="1:9" s="13" customFormat="1">
      <c r="A708" s="13" t="s">
        <v>13</v>
      </c>
      <c r="B708" s="13" t="s">
        <v>13</v>
      </c>
      <c r="C708" s="24" t="s">
        <v>11639</v>
      </c>
      <c r="D708" s="13" t="s">
        <v>11640</v>
      </c>
      <c r="E708" s="27" t="s">
        <v>608</v>
      </c>
      <c r="F708" s="27" t="s">
        <v>608</v>
      </c>
      <c r="G708" s="32" t="s">
        <v>608</v>
      </c>
      <c r="H708" s="24"/>
      <c r="I708" s="24"/>
    </row>
    <row r="709" spans="1:9" s="13" customFormat="1">
      <c r="A709" s="13" t="s">
        <v>13</v>
      </c>
      <c r="B709" s="13" t="s">
        <v>13</v>
      </c>
      <c r="C709" s="24" t="s">
        <v>11641</v>
      </c>
      <c r="D709" s="13" t="s">
        <v>11642</v>
      </c>
      <c r="E709" s="27" t="s">
        <v>608</v>
      </c>
      <c r="F709" s="27" t="s">
        <v>608</v>
      </c>
      <c r="G709" s="32" t="s">
        <v>608</v>
      </c>
      <c r="H709" s="24"/>
      <c r="I709" s="24"/>
    </row>
    <row r="710" spans="1:9" s="13" customFormat="1">
      <c r="A710" s="13" t="s">
        <v>13</v>
      </c>
      <c r="B710" s="13" t="s">
        <v>13</v>
      </c>
      <c r="C710" s="24" t="s">
        <v>11643</v>
      </c>
      <c r="D710" s="13" t="s">
        <v>11644</v>
      </c>
      <c r="E710" s="27" t="s">
        <v>608</v>
      </c>
      <c r="F710" s="27" t="s">
        <v>608</v>
      </c>
      <c r="G710" s="32" t="s">
        <v>608</v>
      </c>
      <c r="H710" s="24"/>
      <c r="I710" s="24"/>
    </row>
    <row r="711" spans="1:9" s="13" customFormat="1">
      <c r="A711" s="13" t="s">
        <v>13</v>
      </c>
      <c r="B711" s="13" t="s">
        <v>13</v>
      </c>
      <c r="C711" s="24" t="s">
        <v>8784</v>
      </c>
      <c r="D711" s="13" t="s">
        <v>11645</v>
      </c>
      <c r="E711" s="27" t="s">
        <v>608</v>
      </c>
      <c r="F711" s="27" t="s">
        <v>608</v>
      </c>
      <c r="G711" s="32" t="s">
        <v>608</v>
      </c>
      <c r="H711" s="24"/>
      <c r="I711" s="24"/>
    </row>
    <row r="712" spans="1:9" s="13" customFormat="1">
      <c r="A712" s="13" t="s">
        <v>13</v>
      </c>
      <c r="B712" s="13" t="s">
        <v>13</v>
      </c>
      <c r="C712" s="24" t="s">
        <v>11646</v>
      </c>
      <c r="D712" s="13" t="s">
        <v>11647</v>
      </c>
      <c r="E712" s="27" t="s">
        <v>608</v>
      </c>
      <c r="F712" s="27" t="s">
        <v>608</v>
      </c>
      <c r="G712" s="32" t="s">
        <v>608</v>
      </c>
      <c r="H712" s="24"/>
      <c r="I712" s="24"/>
    </row>
    <row r="713" spans="1:9" s="13" customFormat="1">
      <c r="A713" s="13" t="s">
        <v>13</v>
      </c>
      <c r="B713" s="13" t="s">
        <v>13</v>
      </c>
      <c r="C713" s="24" t="s">
        <v>11648</v>
      </c>
      <c r="D713" s="13" t="s">
        <v>11649</v>
      </c>
      <c r="E713" s="27" t="s">
        <v>608</v>
      </c>
      <c r="F713" s="27" t="s">
        <v>608</v>
      </c>
      <c r="G713" s="32" t="s">
        <v>608</v>
      </c>
      <c r="H713" s="24"/>
      <c r="I713" s="24"/>
    </row>
    <row r="714" spans="1:9" s="13" customFormat="1">
      <c r="A714" s="13" t="s">
        <v>13</v>
      </c>
      <c r="B714" s="13" t="s">
        <v>13</v>
      </c>
      <c r="C714" s="24" t="s">
        <v>11650</v>
      </c>
      <c r="D714" s="13" t="s">
        <v>11651</v>
      </c>
      <c r="E714" s="27" t="s">
        <v>608</v>
      </c>
      <c r="F714" s="27" t="s">
        <v>608</v>
      </c>
      <c r="G714" s="32" t="s">
        <v>608</v>
      </c>
      <c r="H714" s="24"/>
      <c r="I714" s="24"/>
    </row>
    <row r="715" spans="1:9" s="13" customFormat="1">
      <c r="A715" s="13" t="s">
        <v>13</v>
      </c>
      <c r="B715" s="13" t="s">
        <v>13</v>
      </c>
      <c r="C715" s="24" t="s">
        <v>11652</v>
      </c>
      <c r="D715" s="13" t="s">
        <v>11653</v>
      </c>
      <c r="E715" s="27" t="s">
        <v>608</v>
      </c>
      <c r="F715" s="27" t="s">
        <v>608</v>
      </c>
      <c r="G715" s="32" t="s">
        <v>608</v>
      </c>
      <c r="H715" s="24"/>
      <c r="I715" s="24"/>
    </row>
    <row r="716" spans="1:9" s="13" customFormat="1">
      <c r="A716" s="13" t="s">
        <v>13</v>
      </c>
      <c r="B716" s="13" t="s">
        <v>13</v>
      </c>
      <c r="C716" s="24" t="s">
        <v>11654</v>
      </c>
      <c r="D716" s="13" t="s">
        <v>11655</v>
      </c>
      <c r="E716" s="27" t="s">
        <v>608</v>
      </c>
      <c r="F716" s="27" t="s">
        <v>608</v>
      </c>
      <c r="G716" s="32" t="s">
        <v>608</v>
      </c>
      <c r="H716" s="24"/>
      <c r="I716" s="24"/>
    </row>
    <row r="717" spans="1:9" s="13" customFormat="1">
      <c r="A717" s="13" t="s">
        <v>13</v>
      </c>
      <c r="B717" s="13" t="s">
        <v>13</v>
      </c>
      <c r="C717" s="24" t="s">
        <v>11656</v>
      </c>
      <c r="D717" s="13" t="s">
        <v>11657</v>
      </c>
      <c r="E717" s="27" t="s">
        <v>608</v>
      </c>
      <c r="F717" s="27" t="s">
        <v>608</v>
      </c>
      <c r="G717" s="32" t="s">
        <v>608</v>
      </c>
      <c r="H717" s="24"/>
      <c r="I717" s="24"/>
    </row>
    <row r="718" spans="1:9" s="13" customFormat="1">
      <c r="A718" s="13" t="s">
        <v>13</v>
      </c>
      <c r="B718" s="13" t="s">
        <v>13</v>
      </c>
      <c r="E718" s="27">
        <v>71418</v>
      </c>
      <c r="F718" s="27" t="s">
        <v>608</v>
      </c>
      <c r="G718" s="32">
        <v>72765</v>
      </c>
      <c r="H718" s="13" t="s">
        <v>100</v>
      </c>
    </row>
    <row r="719" spans="1:9" s="13" customFormat="1">
      <c r="A719" s="13" t="s">
        <v>13</v>
      </c>
      <c r="B719" s="13" t="s">
        <v>13</v>
      </c>
      <c r="E719" s="27">
        <v>42454</v>
      </c>
      <c r="F719" s="27" t="s">
        <v>608</v>
      </c>
      <c r="G719" s="32">
        <v>43016</v>
      </c>
      <c r="H719" s="13" t="s">
        <v>215</v>
      </c>
    </row>
    <row r="720" spans="1:9" s="13" customFormat="1">
      <c r="A720" s="13" t="s">
        <v>13</v>
      </c>
      <c r="B720" s="13" t="s">
        <v>13</v>
      </c>
      <c r="E720" s="27">
        <v>70015</v>
      </c>
      <c r="F720" s="27" t="s">
        <v>608</v>
      </c>
      <c r="G720" s="32">
        <v>72970</v>
      </c>
      <c r="H720" s="13" t="s">
        <v>221</v>
      </c>
    </row>
    <row r="721" spans="1:9" s="13" customFormat="1">
      <c r="A721" s="13" t="s">
        <v>13</v>
      </c>
      <c r="B721" s="13" t="s">
        <v>13</v>
      </c>
      <c r="E721" s="27">
        <v>76049</v>
      </c>
      <c r="F721" s="27" t="s">
        <v>608</v>
      </c>
      <c r="G721" s="32">
        <v>80521</v>
      </c>
      <c r="H721" s="13" t="s">
        <v>514</v>
      </c>
    </row>
    <row r="722" spans="1:9" s="13" customFormat="1">
      <c r="A722" s="13" t="s">
        <v>13</v>
      </c>
      <c r="B722" s="13" t="s">
        <v>13</v>
      </c>
      <c r="E722" s="27">
        <v>39336</v>
      </c>
      <c r="F722" s="27" t="s">
        <v>608</v>
      </c>
      <c r="G722" s="32">
        <v>40755</v>
      </c>
      <c r="H722" s="13" t="s">
        <v>522</v>
      </c>
    </row>
    <row r="723" spans="1:9" s="13" customFormat="1">
      <c r="A723" s="13" t="s">
        <v>13</v>
      </c>
      <c r="B723" s="13" t="s">
        <v>13</v>
      </c>
      <c r="E723" s="27">
        <v>50242</v>
      </c>
      <c r="F723" s="27" t="s">
        <v>608</v>
      </c>
      <c r="G723" s="32">
        <v>51290</v>
      </c>
      <c r="H723" s="13" t="s">
        <v>546</v>
      </c>
    </row>
    <row r="724" spans="1:9" s="13" customFormat="1">
      <c r="A724" s="13" t="s">
        <v>13</v>
      </c>
      <c r="B724" s="13" t="s">
        <v>13</v>
      </c>
      <c r="E724" s="27">
        <v>76056</v>
      </c>
      <c r="F724" s="27" t="s">
        <v>608</v>
      </c>
      <c r="G724" s="32">
        <v>79229</v>
      </c>
      <c r="H724" s="13" t="s">
        <v>577</v>
      </c>
    </row>
    <row r="725" spans="1:9" s="13" customFormat="1">
      <c r="A725" s="13" t="s">
        <v>877</v>
      </c>
      <c r="B725" s="13" t="s">
        <v>878</v>
      </c>
      <c r="C725" s="13" t="s">
        <v>11658</v>
      </c>
      <c r="D725" s="13" t="s">
        <v>11659</v>
      </c>
      <c r="E725" s="27">
        <v>10924</v>
      </c>
      <c r="F725" s="27" t="s">
        <v>608</v>
      </c>
      <c r="G725" s="32">
        <v>338</v>
      </c>
      <c r="H725" s="13" t="s">
        <v>191</v>
      </c>
      <c r="I725" s="13" t="b">
        <v>1</v>
      </c>
    </row>
    <row r="726" spans="1:9" s="13" customFormat="1">
      <c r="A726" s="13" t="s">
        <v>877</v>
      </c>
      <c r="B726" s="13" t="s">
        <v>878</v>
      </c>
      <c r="C726" s="13" t="s">
        <v>11658</v>
      </c>
      <c r="D726" s="13" t="s">
        <v>11659</v>
      </c>
      <c r="E726" s="27">
        <v>72468</v>
      </c>
      <c r="F726" s="27" t="s">
        <v>608</v>
      </c>
      <c r="G726" s="32">
        <v>7630</v>
      </c>
      <c r="H726" s="13" t="s">
        <v>511</v>
      </c>
      <c r="I726" s="13" t="b">
        <v>1</v>
      </c>
    </row>
    <row r="727" spans="1:9" s="13" customFormat="1">
      <c r="A727" s="13" t="s">
        <v>877</v>
      </c>
      <c r="B727" s="13" t="s">
        <v>878</v>
      </c>
      <c r="C727" s="13" t="s">
        <v>11660</v>
      </c>
      <c r="D727" s="13" t="s">
        <v>11661</v>
      </c>
      <c r="E727" s="27">
        <v>72163</v>
      </c>
      <c r="F727" s="27" t="s">
        <v>608</v>
      </c>
      <c r="G727" s="32">
        <v>2681</v>
      </c>
      <c r="H727" s="13" t="s">
        <v>510</v>
      </c>
    </row>
    <row r="728" spans="1:9" s="13" customFormat="1">
      <c r="A728" s="13" t="s">
        <v>877</v>
      </c>
      <c r="B728" s="13" t="s">
        <v>878</v>
      </c>
      <c r="C728" s="13" t="s">
        <v>7618</v>
      </c>
      <c r="D728" s="13" t="s">
        <v>11662</v>
      </c>
      <c r="E728" s="27" t="s">
        <v>608</v>
      </c>
      <c r="F728" s="27" t="s">
        <v>608</v>
      </c>
      <c r="G728" s="32">
        <v>3595</v>
      </c>
      <c r="H728" s="13" t="s">
        <v>511</v>
      </c>
    </row>
    <row r="729" spans="1:9" s="13" customFormat="1">
      <c r="A729" s="13" t="s">
        <v>877</v>
      </c>
      <c r="B729" s="13" t="s">
        <v>878</v>
      </c>
      <c r="C729" s="13" t="s">
        <v>11663</v>
      </c>
      <c r="D729" s="13" t="s">
        <v>11664</v>
      </c>
      <c r="E729" s="27" t="s">
        <v>608</v>
      </c>
      <c r="F729" s="27" t="s">
        <v>608</v>
      </c>
      <c r="G729" s="32">
        <v>4523</v>
      </c>
      <c r="H729" s="13" t="s">
        <v>191</v>
      </c>
    </row>
    <row r="730" spans="1:9" s="13" customFormat="1">
      <c r="A730" s="13" t="s">
        <v>877</v>
      </c>
      <c r="B730" s="13" t="s">
        <v>878</v>
      </c>
      <c r="C730" s="13" t="s">
        <v>11665</v>
      </c>
      <c r="D730" s="13" t="s">
        <v>11666</v>
      </c>
      <c r="E730" s="27" t="s">
        <v>608</v>
      </c>
      <c r="F730" s="27" t="s">
        <v>608</v>
      </c>
      <c r="G730" s="32">
        <v>6310</v>
      </c>
      <c r="H730" s="13" t="s">
        <v>511</v>
      </c>
    </row>
    <row r="731" spans="1:9" s="13" customFormat="1">
      <c r="A731" s="13" t="s">
        <v>877</v>
      </c>
      <c r="B731" s="13" t="s">
        <v>878</v>
      </c>
      <c r="C731" s="13" t="s">
        <v>11667</v>
      </c>
      <c r="D731" s="13" t="s">
        <v>11668</v>
      </c>
      <c r="E731" s="27" t="s">
        <v>608</v>
      </c>
      <c r="F731" s="27" t="s">
        <v>608</v>
      </c>
      <c r="G731" s="32">
        <v>2469</v>
      </c>
      <c r="H731" s="13" t="s">
        <v>510</v>
      </c>
    </row>
    <row r="732" spans="1:9" s="13" customFormat="1">
      <c r="A732" s="13" t="s">
        <v>877</v>
      </c>
      <c r="B732" s="13" t="s">
        <v>878</v>
      </c>
      <c r="C732" s="13" t="s">
        <v>11669</v>
      </c>
      <c r="D732" s="13" t="s">
        <v>11670</v>
      </c>
      <c r="E732" s="27" t="s">
        <v>608</v>
      </c>
      <c r="F732" s="27" t="s">
        <v>608</v>
      </c>
      <c r="G732" s="32">
        <v>8690</v>
      </c>
      <c r="H732" s="13" t="s">
        <v>510</v>
      </c>
    </row>
    <row r="733" spans="1:9" s="13" customFormat="1">
      <c r="A733" s="13" t="s">
        <v>877</v>
      </c>
      <c r="B733" s="13" t="s">
        <v>878</v>
      </c>
      <c r="C733" s="13" t="s">
        <v>11671</v>
      </c>
      <c r="D733" s="13" t="s">
        <v>11672</v>
      </c>
      <c r="E733" s="27" t="s">
        <v>608</v>
      </c>
      <c r="F733" s="27" t="s">
        <v>608</v>
      </c>
      <c r="G733" s="32">
        <v>6446</v>
      </c>
      <c r="H733" s="13" t="s">
        <v>510</v>
      </c>
    </row>
    <row r="734" spans="1:9" s="13" customFormat="1">
      <c r="A734" s="13" t="s">
        <v>877</v>
      </c>
      <c r="B734" s="13" t="s">
        <v>878</v>
      </c>
      <c r="C734" s="13" t="s">
        <v>11673</v>
      </c>
      <c r="D734" s="13" t="s">
        <v>11674</v>
      </c>
      <c r="E734" s="27" t="s">
        <v>608</v>
      </c>
      <c r="F734" s="27" t="s">
        <v>608</v>
      </c>
      <c r="G734" s="32">
        <v>5056</v>
      </c>
      <c r="H734" s="13" t="s">
        <v>511</v>
      </c>
    </row>
    <row r="735" spans="1:9" s="13" customFormat="1">
      <c r="A735" s="13" t="s">
        <v>877</v>
      </c>
      <c r="B735" s="13" t="s">
        <v>878</v>
      </c>
      <c r="C735" s="13" t="s">
        <v>11675</v>
      </c>
      <c r="D735" s="13" t="s">
        <v>11676</v>
      </c>
      <c r="E735" s="27" t="s">
        <v>608</v>
      </c>
      <c r="F735" s="27" t="s">
        <v>608</v>
      </c>
      <c r="G735" s="32">
        <v>8374</v>
      </c>
      <c r="H735" s="13" t="s">
        <v>510</v>
      </c>
      <c r="I735" s="13" t="b">
        <v>1</v>
      </c>
    </row>
    <row r="736" spans="1:9" s="13" customFormat="1">
      <c r="A736" s="13" t="s">
        <v>877</v>
      </c>
      <c r="B736" s="13" t="s">
        <v>878</v>
      </c>
      <c r="C736" s="13" t="s">
        <v>11675</v>
      </c>
      <c r="D736" s="13" t="s">
        <v>11676</v>
      </c>
      <c r="E736" s="27" t="s">
        <v>608</v>
      </c>
      <c r="F736" s="27" t="s">
        <v>608</v>
      </c>
      <c r="G736" s="32">
        <v>125</v>
      </c>
      <c r="H736" s="13" t="s">
        <v>511</v>
      </c>
      <c r="I736" s="13" t="b">
        <v>1</v>
      </c>
    </row>
    <row r="737" spans="1:9" s="13" customFormat="1">
      <c r="A737" s="13" t="s">
        <v>877</v>
      </c>
      <c r="B737" s="13" t="s">
        <v>878</v>
      </c>
      <c r="C737" s="13" t="s">
        <v>11677</v>
      </c>
      <c r="D737" s="13" t="s">
        <v>11678</v>
      </c>
      <c r="E737" s="27" t="s">
        <v>608</v>
      </c>
      <c r="F737" s="27" t="s">
        <v>608</v>
      </c>
      <c r="G737" s="32">
        <v>9036</v>
      </c>
      <c r="H737" s="13" t="s">
        <v>511</v>
      </c>
    </row>
    <row r="738" spans="1:9" s="13" customFormat="1">
      <c r="A738" s="13" t="s">
        <v>877</v>
      </c>
      <c r="B738" s="13" t="s">
        <v>878</v>
      </c>
      <c r="C738" s="13" t="s">
        <v>11679</v>
      </c>
      <c r="D738" s="13" t="s">
        <v>11680</v>
      </c>
      <c r="E738" s="27" t="s">
        <v>608</v>
      </c>
      <c r="F738" s="27" t="s">
        <v>608</v>
      </c>
      <c r="G738" s="32">
        <v>9282</v>
      </c>
      <c r="H738" s="13" t="s">
        <v>511</v>
      </c>
    </row>
    <row r="739" spans="1:9" s="13" customFormat="1">
      <c r="A739" s="13" t="s">
        <v>877</v>
      </c>
      <c r="B739" s="13" t="s">
        <v>878</v>
      </c>
      <c r="C739" s="13" t="s">
        <v>11681</v>
      </c>
      <c r="D739" s="13" t="s">
        <v>11682</v>
      </c>
      <c r="E739" s="27" t="s">
        <v>608</v>
      </c>
      <c r="F739" s="27" t="s">
        <v>608</v>
      </c>
      <c r="G739" s="32">
        <v>6033</v>
      </c>
      <c r="H739" s="13" t="s">
        <v>511</v>
      </c>
    </row>
    <row r="740" spans="1:9" s="13" customFormat="1">
      <c r="A740" s="13" t="s">
        <v>877</v>
      </c>
      <c r="B740" s="13" t="s">
        <v>878</v>
      </c>
      <c r="C740" s="13" t="s">
        <v>11683</v>
      </c>
      <c r="D740" s="13" t="s">
        <v>11684</v>
      </c>
      <c r="E740" s="27" t="s">
        <v>608</v>
      </c>
      <c r="F740" s="27" t="s">
        <v>608</v>
      </c>
      <c r="G740" s="32">
        <v>6397</v>
      </c>
      <c r="H740" s="13" t="s">
        <v>510</v>
      </c>
    </row>
    <row r="741" spans="1:9" s="13" customFormat="1">
      <c r="A741" s="13" t="s">
        <v>877</v>
      </c>
      <c r="B741" s="13" t="s">
        <v>878</v>
      </c>
      <c r="C741" s="13" t="s">
        <v>11685</v>
      </c>
      <c r="D741" s="13" t="s">
        <v>11686</v>
      </c>
      <c r="E741" s="27" t="s">
        <v>608</v>
      </c>
      <c r="F741" s="27" t="s">
        <v>608</v>
      </c>
      <c r="G741" s="32">
        <v>8134</v>
      </c>
      <c r="H741" s="13" t="s">
        <v>510</v>
      </c>
    </row>
    <row r="742" spans="1:9" s="13" customFormat="1">
      <c r="A742" s="13" t="s">
        <v>877</v>
      </c>
      <c r="B742" s="13" t="s">
        <v>878</v>
      </c>
      <c r="C742" s="13" t="s">
        <v>5603</v>
      </c>
      <c r="D742" s="13" t="s">
        <v>11687</v>
      </c>
      <c r="E742" s="27" t="s">
        <v>608</v>
      </c>
      <c r="F742" s="27" t="s">
        <v>608</v>
      </c>
      <c r="G742" s="32">
        <v>6426</v>
      </c>
      <c r="H742" s="13" t="s">
        <v>511</v>
      </c>
    </row>
    <row r="743" spans="1:9" s="13" customFormat="1">
      <c r="A743" s="13" t="s">
        <v>877</v>
      </c>
      <c r="B743" s="13" t="s">
        <v>878</v>
      </c>
      <c r="C743" s="13" t="s">
        <v>11688</v>
      </c>
      <c r="D743" s="13" t="s">
        <v>11689</v>
      </c>
      <c r="E743" s="27" t="s">
        <v>608</v>
      </c>
      <c r="F743" s="27" t="s">
        <v>608</v>
      </c>
      <c r="G743" s="32">
        <v>5596</v>
      </c>
      <c r="H743" s="13" t="s">
        <v>510</v>
      </c>
    </row>
    <row r="744" spans="1:9" s="13" customFormat="1">
      <c r="A744" s="13" t="s">
        <v>877</v>
      </c>
      <c r="B744" s="13" t="s">
        <v>878</v>
      </c>
      <c r="C744" s="13" t="s">
        <v>11690</v>
      </c>
      <c r="D744" s="13" t="s">
        <v>11691</v>
      </c>
      <c r="E744" s="27" t="s">
        <v>608</v>
      </c>
      <c r="F744" s="27" t="s">
        <v>608</v>
      </c>
      <c r="G744" s="32">
        <v>4378</v>
      </c>
      <c r="H744" s="13" t="s">
        <v>510</v>
      </c>
      <c r="I744" s="13" t="b">
        <v>1</v>
      </c>
    </row>
    <row r="745" spans="1:9" s="13" customFormat="1">
      <c r="A745" s="13" t="s">
        <v>877</v>
      </c>
      <c r="B745" s="13" t="s">
        <v>878</v>
      </c>
      <c r="C745" s="13" t="s">
        <v>11690</v>
      </c>
      <c r="D745" s="13" t="s">
        <v>11691</v>
      </c>
      <c r="E745" s="27" t="s">
        <v>608</v>
      </c>
      <c r="F745" s="27" t="s">
        <v>608</v>
      </c>
      <c r="G745" s="32">
        <v>3620</v>
      </c>
      <c r="H745" s="13" t="s">
        <v>511</v>
      </c>
      <c r="I745" s="13" t="b">
        <v>1</v>
      </c>
    </row>
    <row r="746" spans="1:9" s="13" customFormat="1">
      <c r="A746" s="13" t="s">
        <v>877</v>
      </c>
      <c r="B746" s="13" t="s">
        <v>878</v>
      </c>
      <c r="C746" s="13" t="s">
        <v>11692</v>
      </c>
      <c r="D746" s="13" t="s">
        <v>11693</v>
      </c>
      <c r="E746" s="27" t="s">
        <v>608</v>
      </c>
      <c r="F746" s="27" t="s">
        <v>608</v>
      </c>
      <c r="G746" s="32">
        <v>8882</v>
      </c>
      <c r="H746" s="13" t="s">
        <v>511</v>
      </c>
    </row>
    <row r="747" spans="1:9" s="13" customFormat="1">
      <c r="A747" s="13" t="s">
        <v>877</v>
      </c>
      <c r="B747" s="13" t="s">
        <v>878</v>
      </c>
      <c r="C747" s="13" t="s">
        <v>11694</v>
      </c>
      <c r="D747" s="13" t="s">
        <v>11695</v>
      </c>
      <c r="E747" s="27" t="s">
        <v>608</v>
      </c>
      <c r="F747" s="27" t="s">
        <v>608</v>
      </c>
      <c r="G747" s="32">
        <v>764</v>
      </c>
      <c r="H747" s="13" t="s">
        <v>510</v>
      </c>
    </row>
    <row r="748" spans="1:9" s="13" customFormat="1">
      <c r="A748" s="13" t="s">
        <v>877</v>
      </c>
      <c r="B748" s="13" t="s">
        <v>878</v>
      </c>
      <c r="C748" s="13" t="s">
        <v>11696</v>
      </c>
      <c r="D748" s="13" t="s">
        <v>11697</v>
      </c>
      <c r="E748" s="27" t="s">
        <v>608</v>
      </c>
      <c r="F748" s="27" t="s">
        <v>608</v>
      </c>
      <c r="G748" s="32">
        <v>5654</v>
      </c>
      <c r="H748" s="13" t="s">
        <v>510</v>
      </c>
    </row>
    <row r="749" spans="1:9" s="13" customFormat="1">
      <c r="A749" s="13" t="s">
        <v>877</v>
      </c>
      <c r="B749" s="13" t="s">
        <v>878</v>
      </c>
      <c r="C749" s="13" t="s">
        <v>11698</v>
      </c>
      <c r="D749" s="13" t="s">
        <v>11699</v>
      </c>
      <c r="E749" s="27" t="s">
        <v>608</v>
      </c>
      <c r="F749" s="27" t="s">
        <v>608</v>
      </c>
      <c r="G749" s="32">
        <v>6439</v>
      </c>
      <c r="H749" s="13" t="s">
        <v>510</v>
      </c>
    </row>
    <row r="750" spans="1:9" s="13" customFormat="1">
      <c r="A750" s="13" t="s">
        <v>877</v>
      </c>
      <c r="B750" s="13" t="s">
        <v>878</v>
      </c>
      <c r="C750" s="13" t="s">
        <v>11700</v>
      </c>
      <c r="D750" s="13" t="s">
        <v>11701</v>
      </c>
      <c r="E750" s="27" t="s">
        <v>608</v>
      </c>
      <c r="F750" s="27" t="s">
        <v>608</v>
      </c>
      <c r="G750" s="32">
        <v>6116</v>
      </c>
      <c r="H750" s="13" t="s">
        <v>510</v>
      </c>
    </row>
    <row r="751" spans="1:9" s="13" customFormat="1">
      <c r="A751" s="13" t="s">
        <v>877</v>
      </c>
      <c r="B751" s="13" t="s">
        <v>878</v>
      </c>
      <c r="C751" s="13" t="s">
        <v>11405</v>
      </c>
      <c r="D751" s="13" t="s">
        <v>11702</v>
      </c>
      <c r="E751" s="27" t="s">
        <v>608</v>
      </c>
      <c r="F751" s="27" t="s">
        <v>608</v>
      </c>
      <c r="G751" s="32">
        <v>5008</v>
      </c>
      <c r="H751" s="13" t="s">
        <v>511</v>
      </c>
    </row>
    <row r="752" spans="1:9" s="13" customFormat="1">
      <c r="A752" s="13" t="s">
        <v>877</v>
      </c>
      <c r="B752" s="13" t="s">
        <v>878</v>
      </c>
      <c r="C752" s="13" t="s">
        <v>11703</v>
      </c>
      <c r="D752" s="13" t="s">
        <v>11704</v>
      </c>
      <c r="E752" s="27" t="s">
        <v>608</v>
      </c>
      <c r="F752" s="27" t="s">
        <v>608</v>
      </c>
      <c r="G752" s="32">
        <v>7407</v>
      </c>
      <c r="H752" s="13" t="s">
        <v>191</v>
      </c>
    </row>
    <row r="753" spans="1:9" s="13" customFormat="1">
      <c r="A753" s="13" t="s">
        <v>877</v>
      </c>
      <c r="B753" s="13" t="s">
        <v>877</v>
      </c>
      <c r="C753" s="13" t="s">
        <v>11705</v>
      </c>
      <c r="D753" s="13" t="s">
        <v>11706</v>
      </c>
      <c r="E753" s="27">
        <v>60185</v>
      </c>
      <c r="F753" s="27" t="s">
        <v>608</v>
      </c>
      <c r="G753" s="32">
        <v>4379</v>
      </c>
      <c r="H753" s="13" t="s">
        <v>191</v>
      </c>
    </row>
    <row r="754" spans="1:9" s="13" customFormat="1">
      <c r="A754" s="13" t="s">
        <v>877</v>
      </c>
      <c r="B754" s="13" t="s">
        <v>877</v>
      </c>
      <c r="C754" s="13" t="s">
        <v>11707</v>
      </c>
      <c r="D754" s="13" t="s">
        <v>11708</v>
      </c>
      <c r="E754" s="27">
        <v>70242</v>
      </c>
      <c r="F754" s="27" t="s">
        <v>608</v>
      </c>
      <c r="G754" s="32">
        <v>4552</v>
      </c>
      <c r="H754" s="13" t="s">
        <v>434</v>
      </c>
    </row>
    <row r="755" spans="1:9" s="13" customFormat="1">
      <c r="A755" s="13" t="s">
        <v>877</v>
      </c>
      <c r="B755" s="13" t="s">
        <v>877</v>
      </c>
      <c r="C755" s="13" t="s">
        <v>11709</v>
      </c>
      <c r="D755" s="13" t="s">
        <v>11710</v>
      </c>
      <c r="E755" s="27" t="s">
        <v>608</v>
      </c>
      <c r="F755" s="27" t="s">
        <v>608</v>
      </c>
      <c r="G755" s="32">
        <v>4094</v>
      </c>
      <c r="H755" s="13" t="s">
        <v>191</v>
      </c>
    </row>
    <row r="756" spans="1:9" s="13" customFormat="1">
      <c r="A756" s="13" t="s">
        <v>877</v>
      </c>
      <c r="B756" s="13" t="s">
        <v>877</v>
      </c>
      <c r="C756" s="13" t="s">
        <v>11711</v>
      </c>
      <c r="D756" s="13" t="s">
        <v>11712</v>
      </c>
      <c r="E756" s="27" t="s">
        <v>608</v>
      </c>
      <c r="F756" s="27" t="s">
        <v>608</v>
      </c>
      <c r="G756" s="32">
        <v>3959</v>
      </c>
      <c r="H756" s="13" t="s">
        <v>191</v>
      </c>
    </row>
    <row r="757" spans="1:9" s="13" customFormat="1">
      <c r="A757" s="13" t="s">
        <v>877</v>
      </c>
      <c r="B757" s="13" t="s">
        <v>877</v>
      </c>
      <c r="C757" s="13" t="s">
        <v>11713</v>
      </c>
      <c r="D757" s="13" t="s">
        <v>11714</v>
      </c>
      <c r="E757" s="27" t="s">
        <v>608</v>
      </c>
      <c r="F757" s="27" t="s">
        <v>608</v>
      </c>
      <c r="G757" s="32">
        <v>4221</v>
      </c>
      <c r="H757" s="13" t="s">
        <v>191</v>
      </c>
    </row>
    <row r="758" spans="1:9" s="13" customFormat="1">
      <c r="A758" s="13" t="s">
        <v>877</v>
      </c>
      <c r="B758" s="13" t="s">
        <v>877</v>
      </c>
      <c r="C758" s="13" t="s">
        <v>11715</v>
      </c>
      <c r="D758" s="13" t="s">
        <v>11716</v>
      </c>
      <c r="E758" s="27" t="s">
        <v>608</v>
      </c>
      <c r="F758" s="27" t="s">
        <v>608</v>
      </c>
      <c r="G758" s="32">
        <v>3959</v>
      </c>
      <c r="H758" s="13" t="s">
        <v>191</v>
      </c>
    </row>
    <row r="759" spans="1:9" s="13" customFormat="1">
      <c r="A759" s="13" t="s">
        <v>877</v>
      </c>
      <c r="B759" s="13" t="s">
        <v>877</v>
      </c>
      <c r="C759" s="13" t="s">
        <v>11717</v>
      </c>
      <c r="D759" s="13" t="s">
        <v>11718</v>
      </c>
      <c r="E759" s="27">
        <v>71823</v>
      </c>
      <c r="F759" s="27" t="s">
        <v>608</v>
      </c>
      <c r="G759" s="32">
        <v>3385</v>
      </c>
      <c r="H759" s="13" t="s">
        <v>330</v>
      </c>
    </row>
    <row r="760" spans="1:9" s="13" customFormat="1">
      <c r="A760" s="13" t="s">
        <v>877</v>
      </c>
      <c r="B760" s="13" t="s">
        <v>877</v>
      </c>
      <c r="C760" s="13" t="s">
        <v>11719</v>
      </c>
      <c r="D760" s="13" t="s">
        <v>11720</v>
      </c>
      <c r="E760" s="27" t="s">
        <v>608</v>
      </c>
      <c r="F760" s="27" t="s">
        <v>608</v>
      </c>
      <c r="G760" s="32">
        <v>3865</v>
      </c>
      <c r="H760" s="13" t="s">
        <v>330</v>
      </c>
    </row>
    <row r="761" spans="1:9" s="13" customFormat="1">
      <c r="A761" s="13" t="s">
        <v>877</v>
      </c>
      <c r="B761" s="13" t="s">
        <v>877</v>
      </c>
      <c r="C761" s="13" t="s">
        <v>11721</v>
      </c>
      <c r="D761" s="13" t="s">
        <v>11722</v>
      </c>
      <c r="E761" s="27" t="s">
        <v>608</v>
      </c>
      <c r="F761" s="27" t="s">
        <v>608</v>
      </c>
      <c r="G761" s="32">
        <v>4003</v>
      </c>
      <c r="H761" s="13" t="s">
        <v>330</v>
      </c>
    </row>
    <row r="762" spans="1:9" s="13" customFormat="1">
      <c r="A762" s="13" t="s">
        <v>877</v>
      </c>
      <c r="B762" s="13" t="s">
        <v>877</v>
      </c>
      <c r="C762" s="13" t="s">
        <v>11723</v>
      </c>
      <c r="D762" s="13" t="s">
        <v>11724</v>
      </c>
      <c r="E762" s="27" t="s">
        <v>608</v>
      </c>
      <c r="F762" s="27" t="s">
        <v>608</v>
      </c>
      <c r="G762" s="32">
        <v>4080</v>
      </c>
      <c r="H762" s="13" t="s">
        <v>330</v>
      </c>
    </row>
    <row r="763" spans="1:9" s="13" customFormat="1">
      <c r="A763" s="13" t="s">
        <v>877</v>
      </c>
      <c r="B763" s="13" t="s">
        <v>877</v>
      </c>
      <c r="C763" s="13" t="s">
        <v>11725</v>
      </c>
      <c r="D763" s="13" t="s">
        <v>11726</v>
      </c>
      <c r="E763" s="27" t="s">
        <v>608</v>
      </c>
      <c r="F763" s="27" t="s">
        <v>608</v>
      </c>
      <c r="G763" s="32">
        <v>3</v>
      </c>
      <c r="H763" s="13" t="s">
        <v>191</v>
      </c>
      <c r="I763" s="13" t="b">
        <v>1</v>
      </c>
    </row>
    <row r="764" spans="1:9" s="13" customFormat="1">
      <c r="A764" s="13" t="s">
        <v>877</v>
      </c>
      <c r="B764" s="13" t="s">
        <v>877</v>
      </c>
      <c r="C764" s="13" t="s">
        <v>11725</v>
      </c>
      <c r="D764" s="13" t="s">
        <v>11726</v>
      </c>
      <c r="E764" s="27">
        <v>32510</v>
      </c>
      <c r="F764" s="27" t="s">
        <v>608</v>
      </c>
      <c r="G764" s="32">
        <v>3874</v>
      </c>
      <c r="H764" s="13" t="s">
        <v>456</v>
      </c>
      <c r="I764" s="13" t="b">
        <v>1</v>
      </c>
    </row>
    <row r="765" spans="1:9" s="13" customFormat="1">
      <c r="A765" s="13" t="s">
        <v>877</v>
      </c>
      <c r="B765" s="13" t="s">
        <v>877</v>
      </c>
      <c r="C765" s="13" t="s">
        <v>11727</v>
      </c>
      <c r="D765" s="13" t="s">
        <v>11728</v>
      </c>
      <c r="E765" s="27" t="s">
        <v>608</v>
      </c>
      <c r="F765" s="27" t="s">
        <v>608</v>
      </c>
      <c r="G765" s="32">
        <v>3946</v>
      </c>
      <c r="H765" s="13" t="s">
        <v>330</v>
      </c>
    </row>
    <row r="766" spans="1:9" s="13" customFormat="1">
      <c r="A766" s="13" t="s">
        <v>877</v>
      </c>
      <c r="B766" s="13" t="s">
        <v>877</v>
      </c>
      <c r="C766" s="13" t="s">
        <v>11729</v>
      </c>
      <c r="D766" s="13" t="s">
        <v>11730</v>
      </c>
      <c r="E766" s="27" t="s">
        <v>608</v>
      </c>
      <c r="F766" s="27" t="s">
        <v>608</v>
      </c>
      <c r="G766" s="32">
        <v>3532</v>
      </c>
      <c r="H766" s="13" t="s">
        <v>456</v>
      </c>
    </row>
    <row r="767" spans="1:9" s="13" customFormat="1">
      <c r="A767" s="13" t="s">
        <v>877</v>
      </c>
      <c r="B767" s="13" t="s">
        <v>877</v>
      </c>
      <c r="C767" s="13" t="s">
        <v>11731</v>
      </c>
      <c r="D767" s="13" t="s">
        <v>11732</v>
      </c>
      <c r="E767" s="27">
        <v>71648</v>
      </c>
      <c r="F767" s="27" t="s">
        <v>608</v>
      </c>
      <c r="G767" s="32">
        <v>4099</v>
      </c>
      <c r="H767" s="13" t="s">
        <v>142</v>
      </c>
    </row>
    <row r="768" spans="1:9" s="13" customFormat="1">
      <c r="A768" s="13" t="s">
        <v>877</v>
      </c>
      <c r="B768" s="13" t="s">
        <v>877</v>
      </c>
      <c r="C768" s="13" t="s">
        <v>11733</v>
      </c>
      <c r="D768" s="13" t="s">
        <v>11734</v>
      </c>
      <c r="E768" s="27" t="s">
        <v>608</v>
      </c>
      <c r="F768" s="27" t="s">
        <v>608</v>
      </c>
      <c r="G768" s="32">
        <v>3832</v>
      </c>
      <c r="H768" s="13" t="s">
        <v>142</v>
      </c>
    </row>
    <row r="769" spans="1:9" s="13" customFormat="1">
      <c r="A769" s="13" t="s">
        <v>877</v>
      </c>
      <c r="B769" s="13" t="s">
        <v>877</v>
      </c>
      <c r="C769" s="13" t="s">
        <v>11735</v>
      </c>
      <c r="D769" s="13" t="s">
        <v>11736</v>
      </c>
      <c r="E769" s="27" t="s">
        <v>608</v>
      </c>
      <c r="F769" s="27" t="s">
        <v>608</v>
      </c>
      <c r="G769" s="32">
        <v>3803</v>
      </c>
      <c r="H769" s="13" t="s">
        <v>142</v>
      </c>
    </row>
    <row r="770" spans="1:9" s="13" customFormat="1">
      <c r="A770" s="13" t="s">
        <v>877</v>
      </c>
      <c r="B770" s="13" t="s">
        <v>877</v>
      </c>
      <c r="C770" s="13" t="s">
        <v>11737</v>
      </c>
      <c r="D770" s="13" t="s">
        <v>11738</v>
      </c>
      <c r="E770" s="27" t="s">
        <v>608</v>
      </c>
      <c r="F770" s="27" t="s">
        <v>608</v>
      </c>
      <c r="G770" s="32">
        <v>4101</v>
      </c>
      <c r="H770" s="13" t="s">
        <v>142</v>
      </c>
      <c r="I770" s="13" t="b">
        <v>1</v>
      </c>
    </row>
    <row r="771" spans="1:9" s="13" customFormat="1">
      <c r="A771" s="13" t="s">
        <v>877</v>
      </c>
      <c r="B771" s="13" t="s">
        <v>877</v>
      </c>
      <c r="C771" s="13" t="s">
        <v>11737</v>
      </c>
      <c r="D771" s="13" t="s">
        <v>11738</v>
      </c>
      <c r="E771" s="27" t="s">
        <v>608</v>
      </c>
      <c r="F771" s="27" t="s">
        <v>608</v>
      </c>
      <c r="G771" s="32">
        <v>113</v>
      </c>
      <c r="H771" s="13" t="s">
        <v>330</v>
      </c>
      <c r="I771" s="13" t="b">
        <v>1</v>
      </c>
    </row>
    <row r="772" spans="1:9" s="13" customFormat="1">
      <c r="A772" s="13" t="s">
        <v>877</v>
      </c>
      <c r="B772" s="13" t="s">
        <v>877</v>
      </c>
      <c r="C772" s="13" t="s">
        <v>11737</v>
      </c>
      <c r="D772" s="13" t="s">
        <v>11738</v>
      </c>
      <c r="E772" s="27" t="s">
        <v>608</v>
      </c>
      <c r="F772" s="27" t="s">
        <v>608</v>
      </c>
      <c r="G772" s="32">
        <v>13</v>
      </c>
      <c r="H772" s="13" t="s">
        <v>456</v>
      </c>
      <c r="I772" s="13" t="b">
        <v>1</v>
      </c>
    </row>
    <row r="773" spans="1:9" s="13" customFormat="1">
      <c r="A773" s="13" t="s">
        <v>877</v>
      </c>
      <c r="B773" s="13" t="s">
        <v>877</v>
      </c>
      <c r="C773" s="13" t="s">
        <v>11739</v>
      </c>
      <c r="D773" s="13" t="s">
        <v>11740</v>
      </c>
      <c r="E773" s="27" t="s">
        <v>608</v>
      </c>
      <c r="F773" s="27" t="s">
        <v>608</v>
      </c>
      <c r="G773" s="32">
        <v>3565</v>
      </c>
      <c r="H773" s="13" t="s">
        <v>330</v>
      </c>
    </row>
    <row r="774" spans="1:9" s="13" customFormat="1">
      <c r="A774" s="13" t="s">
        <v>877</v>
      </c>
      <c r="B774" s="13" t="s">
        <v>877</v>
      </c>
      <c r="C774" s="13" t="s">
        <v>11741</v>
      </c>
      <c r="D774" s="13" t="s">
        <v>11742</v>
      </c>
      <c r="E774" s="27" t="s">
        <v>608</v>
      </c>
      <c r="F774" s="27" t="s">
        <v>608</v>
      </c>
      <c r="G774" s="32">
        <v>3940</v>
      </c>
      <c r="H774" s="13" t="s">
        <v>142</v>
      </c>
    </row>
    <row r="775" spans="1:9" s="13" customFormat="1">
      <c r="A775" s="13" t="s">
        <v>877</v>
      </c>
      <c r="B775" s="13" t="s">
        <v>877</v>
      </c>
      <c r="C775" s="13" t="s">
        <v>11743</v>
      </c>
      <c r="D775" s="13" t="s">
        <v>11744</v>
      </c>
      <c r="E775" s="27" t="s">
        <v>608</v>
      </c>
      <c r="F775" s="27" t="s">
        <v>608</v>
      </c>
      <c r="G775" s="32">
        <v>4112</v>
      </c>
      <c r="H775" s="13" t="s">
        <v>142</v>
      </c>
    </row>
    <row r="776" spans="1:9" s="13" customFormat="1">
      <c r="A776" s="13" t="s">
        <v>877</v>
      </c>
      <c r="B776" s="13" t="s">
        <v>877</v>
      </c>
      <c r="C776" s="13" t="s">
        <v>11745</v>
      </c>
      <c r="D776" s="13" t="s">
        <v>11746</v>
      </c>
      <c r="E776" s="27" t="s">
        <v>608</v>
      </c>
      <c r="F776" s="27" t="s">
        <v>608</v>
      </c>
      <c r="G776" s="32">
        <v>3907</v>
      </c>
      <c r="H776" s="13" t="s">
        <v>142</v>
      </c>
    </row>
    <row r="777" spans="1:9" s="13" customFormat="1">
      <c r="A777" s="13" t="s">
        <v>877</v>
      </c>
      <c r="B777" s="13" t="s">
        <v>877</v>
      </c>
      <c r="C777" s="13" t="s">
        <v>11747</v>
      </c>
      <c r="D777" s="13" t="s">
        <v>11748</v>
      </c>
      <c r="E777" s="27" t="s">
        <v>608</v>
      </c>
      <c r="F777" s="27" t="s">
        <v>608</v>
      </c>
      <c r="G777" s="32">
        <v>3882</v>
      </c>
      <c r="H777" s="13" t="s">
        <v>142</v>
      </c>
    </row>
    <row r="778" spans="1:9" s="13" customFormat="1">
      <c r="A778" s="13" t="s">
        <v>877</v>
      </c>
      <c r="B778" s="13" t="s">
        <v>877</v>
      </c>
      <c r="C778" s="13" t="s">
        <v>11749</v>
      </c>
      <c r="D778" s="13" t="s">
        <v>11750</v>
      </c>
      <c r="E778" s="27" t="s">
        <v>608</v>
      </c>
      <c r="F778" s="27" t="s">
        <v>608</v>
      </c>
      <c r="G778" s="32">
        <v>2874</v>
      </c>
      <c r="H778" s="13" t="s">
        <v>142</v>
      </c>
    </row>
    <row r="779" spans="1:9" s="13" customFormat="1">
      <c r="A779" s="13" t="s">
        <v>877</v>
      </c>
      <c r="B779" s="13" t="s">
        <v>877</v>
      </c>
      <c r="C779" s="13" t="s">
        <v>11751</v>
      </c>
      <c r="D779" s="13" t="s">
        <v>11752</v>
      </c>
      <c r="E779" s="27" t="s">
        <v>608</v>
      </c>
      <c r="F779" s="27" t="s">
        <v>608</v>
      </c>
      <c r="G779" s="32">
        <v>2220</v>
      </c>
      <c r="H779" s="13" t="s">
        <v>142</v>
      </c>
    </row>
    <row r="780" spans="1:9" s="13" customFormat="1">
      <c r="A780" s="13" t="s">
        <v>877</v>
      </c>
      <c r="B780" s="13" t="s">
        <v>877</v>
      </c>
      <c r="C780" s="13" t="s">
        <v>11753</v>
      </c>
      <c r="D780" s="13" t="s">
        <v>11754</v>
      </c>
      <c r="E780" s="27" t="s">
        <v>608</v>
      </c>
      <c r="F780" s="27" t="s">
        <v>608</v>
      </c>
      <c r="G780" s="32">
        <v>3586</v>
      </c>
      <c r="H780" s="13" t="s">
        <v>142</v>
      </c>
    </row>
    <row r="781" spans="1:9" s="13" customFormat="1">
      <c r="A781" s="13" t="s">
        <v>877</v>
      </c>
      <c r="B781" s="13" t="s">
        <v>877</v>
      </c>
      <c r="C781" s="13" t="s">
        <v>11755</v>
      </c>
      <c r="D781" s="13" t="s">
        <v>11756</v>
      </c>
      <c r="E781" s="27" t="s">
        <v>608</v>
      </c>
      <c r="F781" s="27" t="s">
        <v>608</v>
      </c>
      <c r="G781" s="32">
        <v>3889</v>
      </c>
      <c r="H781" s="13" t="s">
        <v>142</v>
      </c>
    </row>
    <row r="782" spans="1:9">
      <c r="A782" s="13" t="s">
        <v>877</v>
      </c>
      <c r="B782" s="13" t="s">
        <v>877</v>
      </c>
      <c r="C782" s="13" t="s">
        <v>11757</v>
      </c>
      <c r="D782" s="13" t="s">
        <v>11758</v>
      </c>
      <c r="E782" s="27" t="s">
        <v>608</v>
      </c>
      <c r="F782" s="27" t="s">
        <v>608</v>
      </c>
      <c r="G782" s="32">
        <v>4101</v>
      </c>
      <c r="H782" s="13" t="s">
        <v>142</v>
      </c>
    </row>
    <row r="783" spans="1:9">
      <c r="A783" s="13" t="s">
        <v>877</v>
      </c>
      <c r="B783" s="13" t="s">
        <v>877</v>
      </c>
      <c r="C783" s="13" t="s">
        <v>11759</v>
      </c>
      <c r="D783" s="13" t="s">
        <v>11760</v>
      </c>
      <c r="E783" s="27" t="s">
        <v>608</v>
      </c>
      <c r="F783" s="27" t="s">
        <v>608</v>
      </c>
      <c r="G783" s="32">
        <v>4044</v>
      </c>
      <c r="H783" s="13" t="s">
        <v>142</v>
      </c>
    </row>
    <row r="784" spans="1:9">
      <c r="A784" s="13" t="s">
        <v>877</v>
      </c>
      <c r="B784" s="13" t="s">
        <v>877</v>
      </c>
      <c r="C784" s="13" t="s">
        <v>11761</v>
      </c>
      <c r="D784" s="13" t="s">
        <v>11762</v>
      </c>
      <c r="E784" s="27" t="s">
        <v>608</v>
      </c>
      <c r="F784" s="27" t="s">
        <v>608</v>
      </c>
      <c r="G784" s="32">
        <v>3734</v>
      </c>
      <c r="H784" s="13" t="s">
        <v>142</v>
      </c>
    </row>
    <row r="785" spans="1:8">
      <c r="A785" s="13" t="s">
        <v>877</v>
      </c>
      <c r="B785" s="13" t="s">
        <v>877</v>
      </c>
      <c r="C785" s="13" t="s">
        <v>11763</v>
      </c>
      <c r="D785" s="13" t="s">
        <v>11764</v>
      </c>
      <c r="E785" s="27" t="s">
        <v>608</v>
      </c>
      <c r="F785" s="27" t="s">
        <v>608</v>
      </c>
      <c r="G785" s="32">
        <v>3973</v>
      </c>
      <c r="H785" s="13" t="s">
        <v>456</v>
      </c>
    </row>
    <row r="786" spans="1:8">
      <c r="A786" s="13" t="s">
        <v>877</v>
      </c>
      <c r="B786" s="13" t="s">
        <v>877</v>
      </c>
      <c r="C786" s="13" t="s">
        <v>11765</v>
      </c>
      <c r="D786" s="13" t="s">
        <v>11766</v>
      </c>
      <c r="E786" s="27" t="s">
        <v>608</v>
      </c>
      <c r="F786" s="27" t="s">
        <v>608</v>
      </c>
      <c r="G786" s="32">
        <v>4153</v>
      </c>
      <c r="H786" s="13" t="s">
        <v>330</v>
      </c>
    </row>
    <row r="787" spans="1:8">
      <c r="A787" s="13" t="s">
        <v>877</v>
      </c>
      <c r="B787" s="13" t="s">
        <v>877</v>
      </c>
      <c r="C787" s="13" t="s">
        <v>11767</v>
      </c>
      <c r="D787" s="13" t="s">
        <v>11768</v>
      </c>
      <c r="E787" s="27" t="s">
        <v>608</v>
      </c>
      <c r="F787" s="27" t="s">
        <v>608</v>
      </c>
      <c r="G787" s="32">
        <v>3375</v>
      </c>
      <c r="H787" s="13" t="s">
        <v>330</v>
      </c>
    </row>
    <row r="788" spans="1:8">
      <c r="A788" s="13" t="s">
        <v>877</v>
      </c>
      <c r="B788" s="13" t="s">
        <v>877</v>
      </c>
      <c r="C788" s="13" t="s">
        <v>11769</v>
      </c>
      <c r="D788" s="13" t="s">
        <v>11770</v>
      </c>
      <c r="E788" s="27" t="s">
        <v>608</v>
      </c>
      <c r="F788" s="27" t="s">
        <v>608</v>
      </c>
      <c r="G788" s="32">
        <v>3578</v>
      </c>
      <c r="H788" s="13" t="s">
        <v>330</v>
      </c>
    </row>
    <row r="789" spans="1:8">
      <c r="A789" s="13" t="s">
        <v>877</v>
      </c>
      <c r="B789" s="13" t="s">
        <v>877</v>
      </c>
      <c r="C789" s="13" t="s">
        <v>11771</v>
      </c>
      <c r="D789" s="13" t="s">
        <v>11772</v>
      </c>
      <c r="E789" s="27" t="s">
        <v>608</v>
      </c>
      <c r="F789" s="27" t="s">
        <v>608</v>
      </c>
      <c r="G789" s="32">
        <v>3736</v>
      </c>
      <c r="H789" s="13" t="s">
        <v>330</v>
      </c>
    </row>
    <row r="790" spans="1:8">
      <c r="A790" s="13" t="s">
        <v>877</v>
      </c>
      <c r="B790" s="13" t="s">
        <v>877</v>
      </c>
      <c r="C790" s="13" t="s">
        <v>11773</v>
      </c>
      <c r="D790" s="13" t="s">
        <v>11774</v>
      </c>
      <c r="E790" s="27" t="s">
        <v>608</v>
      </c>
      <c r="F790" s="27" t="s">
        <v>608</v>
      </c>
      <c r="G790" s="32">
        <v>3820</v>
      </c>
      <c r="H790" s="13" t="s">
        <v>434</v>
      </c>
    </row>
    <row r="791" spans="1:8">
      <c r="A791" s="13" t="s">
        <v>877</v>
      </c>
      <c r="B791" s="13" t="s">
        <v>877</v>
      </c>
      <c r="C791" s="13" t="s">
        <v>10271</v>
      </c>
      <c r="D791" s="13" t="s">
        <v>11775</v>
      </c>
      <c r="E791" s="27" t="s">
        <v>608</v>
      </c>
      <c r="F791" s="27" t="s">
        <v>608</v>
      </c>
      <c r="G791" s="32">
        <v>3498</v>
      </c>
      <c r="H791" s="13" t="s">
        <v>191</v>
      </c>
    </row>
    <row r="792" spans="1:8">
      <c r="A792" s="13" t="s">
        <v>877</v>
      </c>
      <c r="B792" s="13" t="s">
        <v>877</v>
      </c>
      <c r="C792" s="13" t="s">
        <v>11776</v>
      </c>
      <c r="D792" s="13" t="s">
        <v>11777</v>
      </c>
      <c r="E792" s="27">
        <v>71551</v>
      </c>
      <c r="F792" s="27" t="s">
        <v>608</v>
      </c>
      <c r="G792" s="32">
        <v>3901</v>
      </c>
      <c r="H792" s="13" t="s">
        <v>472</v>
      </c>
    </row>
    <row r="793" spans="1:8">
      <c r="A793" s="13" t="s">
        <v>877</v>
      </c>
      <c r="B793" s="13" t="s">
        <v>877</v>
      </c>
      <c r="C793" s="13" t="s">
        <v>11778</v>
      </c>
      <c r="D793" s="13" t="s">
        <v>11779</v>
      </c>
      <c r="E793" s="27" t="s">
        <v>608</v>
      </c>
      <c r="F793" s="27" t="s">
        <v>608</v>
      </c>
      <c r="G793" s="32">
        <v>3517</v>
      </c>
      <c r="H793" s="13" t="s">
        <v>434</v>
      </c>
    </row>
    <row r="794" spans="1:8">
      <c r="A794" s="13" t="s">
        <v>877</v>
      </c>
      <c r="B794" s="13" t="s">
        <v>877</v>
      </c>
      <c r="C794" s="13" t="s">
        <v>11780</v>
      </c>
      <c r="D794" s="13" t="s">
        <v>11781</v>
      </c>
      <c r="E794" s="27" t="s">
        <v>608</v>
      </c>
      <c r="F794" s="27" t="s">
        <v>608</v>
      </c>
      <c r="G794" s="32">
        <v>3535</v>
      </c>
      <c r="H794" s="13" t="s">
        <v>472</v>
      </c>
    </row>
    <row r="795" spans="1:8">
      <c r="A795" s="13" t="s">
        <v>877</v>
      </c>
      <c r="B795" s="13" t="s">
        <v>877</v>
      </c>
      <c r="C795" s="13" t="s">
        <v>3896</v>
      </c>
      <c r="D795" s="13" t="s">
        <v>11782</v>
      </c>
      <c r="E795" s="27" t="s">
        <v>608</v>
      </c>
      <c r="F795" s="27" t="s">
        <v>608</v>
      </c>
      <c r="G795" s="32">
        <v>3621</v>
      </c>
      <c r="H795" s="13" t="s">
        <v>330</v>
      </c>
    </row>
    <row r="796" spans="1:8">
      <c r="A796" s="13" t="s">
        <v>877</v>
      </c>
      <c r="B796" s="13" t="s">
        <v>877</v>
      </c>
      <c r="C796" s="13" t="s">
        <v>11783</v>
      </c>
      <c r="D796" s="13" t="s">
        <v>11784</v>
      </c>
      <c r="E796" s="27" t="s">
        <v>608</v>
      </c>
      <c r="F796" s="27" t="s">
        <v>608</v>
      </c>
      <c r="G796" s="32">
        <v>4037</v>
      </c>
      <c r="H796" s="13" t="s">
        <v>456</v>
      </c>
    </row>
    <row r="797" spans="1:8">
      <c r="A797" s="13" t="s">
        <v>877</v>
      </c>
      <c r="B797" s="13" t="s">
        <v>877</v>
      </c>
      <c r="C797" s="13" t="s">
        <v>11785</v>
      </c>
      <c r="D797" s="13" t="s">
        <v>11786</v>
      </c>
      <c r="E797" s="27" t="s">
        <v>608</v>
      </c>
      <c r="F797" s="27" t="s">
        <v>608</v>
      </c>
      <c r="G797" s="32">
        <v>4307</v>
      </c>
      <c r="H797" s="13" t="s">
        <v>434</v>
      </c>
    </row>
    <row r="798" spans="1:8">
      <c r="A798" s="13" t="s">
        <v>877</v>
      </c>
      <c r="B798" s="13" t="s">
        <v>877</v>
      </c>
      <c r="C798" s="13" t="s">
        <v>11787</v>
      </c>
      <c r="D798" s="13" t="s">
        <v>11788</v>
      </c>
      <c r="E798" s="27" t="s">
        <v>608</v>
      </c>
      <c r="F798" s="27" t="s">
        <v>608</v>
      </c>
      <c r="G798" s="32">
        <v>3879</v>
      </c>
      <c r="H798" s="13" t="s">
        <v>191</v>
      </c>
    </row>
    <row r="799" spans="1:8">
      <c r="A799" s="13" t="s">
        <v>877</v>
      </c>
      <c r="B799" s="13" t="s">
        <v>877</v>
      </c>
      <c r="C799" s="13" t="s">
        <v>11789</v>
      </c>
      <c r="D799" s="13" t="s">
        <v>11790</v>
      </c>
      <c r="E799" s="27" t="s">
        <v>608</v>
      </c>
      <c r="F799" s="27" t="s">
        <v>608</v>
      </c>
      <c r="G799" s="32">
        <v>4118</v>
      </c>
      <c r="H799" s="13" t="s">
        <v>142</v>
      </c>
    </row>
    <row r="800" spans="1:8">
      <c r="A800" s="13" t="s">
        <v>877</v>
      </c>
      <c r="B800" s="13" t="s">
        <v>877</v>
      </c>
      <c r="C800" s="13" t="s">
        <v>11791</v>
      </c>
      <c r="D800" s="13" t="s">
        <v>11792</v>
      </c>
      <c r="E800" s="27" t="s">
        <v>608</v>
      </c>
      <c r="F800" s="27" t="s">
        <v>608</v>
      </c>
      <c r="G800" s="32">
        <v>4264</v>
      </c>
      <c r="H800" s="13" t="s">
        <v>456</v>
      </c>
    </row>
    <row r="801" spans="1:8">
      <c r="A801" s="13" t="s">
        <v>877</v>
      </c>
      <c r="B801" s="13" t="s">
        <v>877</v>
      </c>
      <c r="C801" s="13" t="s">
        <v>11793</v>
      </c>
      <c r="D801" s="13" t="s">
        <v>11794</v>
      </c>
      <c r="E801" s="27" t="s">
        <v>608</v>
      </c>
      <c r="F801" s="27" t="s">
        <v>608</v>
      </c>
      <c r="G801" s="32">
        <v>3987</v>
      </c>
      <c r="H801" s="13" t="s">
        <v>191</v>
      </c>
    </row>
    <row r="802" spans="1:8">
      <c r="A802" s="13" t="s">
        <v>877</v>
      </c>
      <c r="B802" s="13" t="s">
        <v>877</v>
      </c>
      <c r="C802" s="13" t="s">
        <v>11795</v>
      </c>
      <c r="D802" s="13" t="s">
        <v>11796</v>
      </c>
      <c r="E802" s="27" t="s">
        <v>608</v>
      </c>
      <c r="F802" s="27" t="s">
        <v>608</v>
      </c>
      <c r="G802" s="32">
        <v>4318</v>
      </c>
      <c r="H802" s="13" t="s">
        <v>191</v>
      </c>
    </row>
    <row r="803" spans="1:8">
      <c r="A803" s="13" t="s">
        <v>877</v>
      </c>
      <c r="B803" s="13" t="s">
        <v>877</v>
      </c>
      <c r="C803" s="13" t="s">
        <v>11797</v>
      </c>
      <c r="D803" s="13" t="s">
        <v>11798</v>
      </c>
      <c r="E803" s="27" t="s">
        <v>608</v>
      </c>
      <c r="F803" s="27" t="s">
        <v>608</v>
      </c>
      <c r="G803" s="32">
        <v>3967</v>
      </c>
      <c r="H803" s="13" t="s">
        <v>330</v>
      </c>
    </row>
    <row r="804" spans="1:8">
      <c r="A804" s="13" t="s">
        <v>877</v>
      </c>
      <c r="B804" s="13" t="s">
        <v>877</v>
      </c>
      <c r="C804" s="13" t="s">
        <v>11799</v>
      </c>
      <c r="D804" s="13" t="s">
        <v>11800</v>
      </c>
      <c r="E804" s="27" t="s">
        <v>608</v>
      </c>
      <c r="F804" s="27" t="s">
        <v>608</v>
      </c>
      <c r="G804" s="32">
        <v>3764</v>
      </c>
      <c r="H804" s="13" t="s">
        <v>330</v>
      </c>
    </row>
    <row r="805" spans="1:8">
      <c r="A805" s="13" t="s">
        <v>877</v>
      </c>
      <c r="B805" s="13" t="s">
        <v>877</v>
      </c>
      <c r="C805" s="13" t="s">
        <v>11801</v>
      </c>
      <c r="D805" s="13" t="s">
        <v>11802</v>
      </c>
      <c r="E805" s="27" t="s">
        <v>608</v>
      </c>
      <c r="F805" s="27" t="s">
        <v>608</v>
      </c>
      <c r="G805" s="32">
        <v>3751</v>
      </c>
      <c r="H805" s="13" t="s">
        <v>330</v>
      </c>
    </row>
    <row r="806" spans="1:8">
      <c r="A806" s="13" t="s">
        <v>877</v>
      </c>
      <c r="B806" s="13" t="s">
        <v>877</v>
      </c>
      <c r="C806" s="13" t="s">
        <v>11803</v>
      </c>
      <c r="D806" s="13" t="s">
        <v>11804</v>
      </c>
      <c r="E806" s="27" t="s">
        <v>608</v>
      </c>
      <c r="F806" s="27" t="s">
        <v>608</v>
      </c>
      <c r="G806" s="32">
        <v>3567</v>
      </c>
      <c r="H806" s="13" t="s">
        <v>330</v>
      </c>
    </row>
    <row r="807" spans="1:8">
      <c r="A807" s="13" t="s">
        <v>877</v>
      </c>
      <c r="B807" s="13" t="s">
        <v>877</v>
      </c>
      <c r="C807" s="13" t="s">
        <v>11805</v>
      </c>
      <c r="D807" s="13" t="s">
        <v>11806</v>
      </c>
      <c r="E807" s="27" t="s">
        <v>608</v>
      </c>
      <c r="F807" s="27" t="s">
        <v>608</v>
      </c>
      <c r="G807" s="32">
        <v>3802</v>
      </c>
      <c r="H807" s="13" t="s">
        <v>330</v>
      </c>
    </row>
    <row r="808" spans="1:8">
      <c r="A808" s="13" t="s">
        <v>877</v>
      </c>
      <c r="B808" s="13" t="s">
        <v>877</v>
      </c>
      <c r="C808" s="13" t="s">
        <v>11807</v>
      </c>
      <c r="D808" s="13" t="s">
        <v>11808</v>
      </c>
      <c r="E808" s="27" t="s">
        <v>608</v>
      </c>
      <c r="F808" s="27" t="s">
        <v>608</v>
      </c>
      <c r="G808" s="32">
        <v>3632</v>
      </c>
      <c r="H808" s="13" t="s">
        <v>472</v>
      </c>
    </row>
    <row r="809" spans="1:8">
      <c r="A809" s="13" t="s">
        <v>877</v>
      </c>
      <c r="B809" s="13" t="s">
        <v>877</v>
      </c>
      <c r="C809" s="13" t="s">
        <v>11809</v>
      </c>
      <c r="D809" s="13" t="s">
        <v>11810</v>
      </c>
      <c r="E809" s="27" t="s">
        <v>608</v>
      </c>
      <c r="F809" s="27" t="s">
        <v>608</v>
      </c>
      <c r="G809" s="32">
        <v>3883</v>
      </c>
      <c r="H809" s="13" t="s">
        <v>456</v>
      </c>
    </row>
    <row r="810" spans="1:8">
      <c r="A810" s="13" t="s">
        <v>877</v>
      </c>
      <c r="B810" s="13" t="s">
        <v>877</v>
      </c>
      <c r="C810" s="13" t="s">
        <v>11811</v>
      </c>
      <c r="D810" s="13" t="s">
        <v>11812</v>
      </c>
      <c r="E810" s="27" t="s">
        <v>608</v>
      </c>
      <c r="F810" s="27" t="s">
        <v>608</v>
      </c>
      <c r="G810" s="32">
        <v>3573</v>
      </c>
      <c r="H810" s="13" t="s">
        <v>434</v>
      </c>
    </row>
    <row r="811" spans="1:8">
      <c r="A811" s="13" t="s">
        <v>877</v>
      </c>
      <c r="B811" s="13" t="s">
        <v>877</v>
      </c>
      <c r="C811" s="13" t="s">
        <v>11813</v>
      </c>
      <c r="D811" s="13" t="s">
        <v>11814</v>
      </c>
      <c r="E811" s="27" t="s">
        <v>608</v>
      </c>
      <c r="F811" s="27" t="s">
        <v>608</v>
      </c>
      <c r="G811" s="32">
        <v>4824</v>
      </c>
      <c r="H811" s="13" t="s">
        <v>434</v>
      </c>
    </row>
    <row r="812" spans="1:8">
      <c r="A812" s="13" t="s">
        <v>877</v>
      </c>
      <c r="B812" s="13" t="s">
        <v>877</v>
      </c>
      <c r="C812" s="13" t="s">
        <v>11815</v>
      </c>
      <c r="D812" s="13" t="s">
        <v>11816</v>
      </c>
      <c r="E812" s="27" t="s">
        <v>608</v>
      </c>
      <c r="F812" s="27" t="s">
        <v>608</v>
      </c>
      <c r="G812" s="32">
        <v>3813</v>
      </c>
      <c r="H812" s="13" t="s">
        <v>191</v>
      </c>
    </row>
    <row r="813" spans="1:8">
      <c r="A813" s="13" t="s">
        <v>877</v>
      </c>
      <c r="B813" s="13" t="s">
        <v>877</v>
      </c>
      <c r="C813" s="13" t="s">
        <v>11817</v>
      </c>
      <c r="D813" s="13" t="s">
        <v>11818</v>
      </c>
      <c r="E813" s="27" t="s">
        <v>608</v>
      </c>
      <c r="F813" s="27" t="s">
        <v>608</v>
      </c>
      <c r="G813" s="32">
        <v>4254</v>
      </c>
      <c r="H813" s="13" t="s">
        <v>191</v>
      </c>
    </row>
    <row r="814" spans="1:8">
      <c r="A814" s="13" t="s">
        <v>877</v>
      </c>
      <c r="B814" s="13" t="s">
        <v>877</v>
      </c>
      <c r="C814" s="13" t="s">
        <v>11819</v>
      </c>
      <c r="D814" s="13" t="s">
        <v>11820</v>
      </c>
      <c r="E814" s="27" t="s">
        <v>608</v>
      </c>
      <c r="F814" s="27" t="s">
        <v>608</v>
      </c>
      <c r="G814" s="32">
        <v>3961</v>
      </c>
      <c r="H814" s="13" t="s">
        <v>191</v>
      </c>
    </row>
    <row r="815" spans="1:8">
      <c r="A815" s="13" t="s">
        <v>877</v>
      </c>
      <c r="B815" s="13" t="s">
        <v>877</v>
      </c>
      <c r="C815" s="13" t="s">
        <v>11821</v>
      </c>
      <c r="D815" s="13" t="s">
        <v>11822</v>
      </c>
      <c r="E815" s="27" t="s">
        <v>608</v>
      </c>
      <c r="F815" s="27" t="s">
        <v>608</v>
      </c>
      <c r="G815" s="32">
        <v>4880</v>
      </c>
      <c r="H815" s="13" t="s">
        <v>456</v>
      </c>
    </row>
    <row r="816" spans="1:8">
      <c r="A816" s="13" t="s">
        <v>877</v>
      </c>
      <c r="B816" s="13" t="s">
        <v>877</v>
      </c>
      <c r="C816" s="13" t="s">
        <v>11823</v>
      </c>
      <c r="D816" s="13" t="s">
        <v>11824</v>
      </c>
      <c r="E816" s="27" t="s">
        <v>608</v>
      </c>
      <c r="F816" s="27" t="s">
        <v>608</v>
      </c>
      <c r="G816" s="32">
        <v>3644</v>
      </c>
      <c r="H816" s="13" t="s">
        <v>434</v>
      </c>
    </row>
    <row r="817" spans="1:8">
      <c r="A817" s="13" t="s">
        <v>877</v>
      </c>
      <c r="B817" s="13" t="s">
        <v>877</v>
      </c>
      <c r="C817" s="13" t="s">
        <v>11825</v>
      </c>
      <c r="D817" s="13" t="s">
        <v>11826</v>
      </c>
      <c r="E817" s="27" t="s">
        <v>608</v>
      </c>
      <c r="F817" s="27" t="s">
        <v>608</v>
      </c>
      <c r="G817" s="32">
        <v>3775</v>
      </c>
      <c r="H817" s="13" t="s">
        <v>142</v>
      </c>
    </row>
    <row r="818" spans="1:8">
      <c r="A818" s="13" t="s">
        <v>877</v>
      </c>
      <c r="B818" s="13" t="s">
        <v>877</v>
      </c>
      <c r="C818" s="13" t="s">
        <v>11827</v>
      </c>
      <c r="D818" s="13" t="s">
        <v>11828</v>
      </c>
      <c r="E818" s="27" t="s">
        <v>608</v>
      </c>
      <c r="F818" s="27" t="s">
        <v>608</v>
      </c>
      <c r="G818" s="32">
        <v>4036</v>
      </c>
      <c r="H818" s="13" t="s">
        <v>142</v>
      </c>
    </row>
    <row r="819" spans="1:8">
      <c r="A819" s="13" t="s">
        <v>877</v>
      </c>
      <c r="B819" s="13" t="s">
        <v>877</v>
      </c>
      <c r="C819" s="13" t="s">
        <v>11829</v>
      </c>
      <c r="D819" s="13" t="s">
        <v>11830</v>
      </c>
      <c r="E819" s="27" t="s">
        <v>608</v>
      </c>
      <c r="F819" s="27" t="s">
        <v>608</v>
      </c>
      <c r="G819" s="32">
        <v>4423</v>
      </c>
      <c r="H819" s="13" t="s">
        <v>142</v>
      </c>
    </row>
    <row r="820" spans="1:8">
      <c r="A820" s="13" t="s">
        <v>877</v>
      </c>
      <c r="B820" s="13" t="s">
        <v>877</v>
      </c>
      <c r="C820" s="13" t="s">
        <v>11831</v>
      </c>
      <c r="D820" s="13" t="s">
        <v>11832</v>
      </c>
      <c r="E820" s="27" t="s">
        <v>608</v>
      </c>
      <c r="F820" s="27" t="s">
        <v>608</v>
      </c>
      <c r="G820" s="32">
        <v>3564</v>
      </c>
      <c r="H820" s="13" t="s">
        <v>434</v>
      </c>
    </row>
    <row r="821" spans="1:8">
      <c r="A821" s="13" t="s">
        <v>877</v>
      </c>
      <c r="B821" s="13" t="s">
        <v>877</v>
      </c>
      <c r="C821" s="13" t="s">
        <v>11833</v>
      </c>
      <c r="D821" s="13" t="s">
        <v>11834</v>
      </c>
      <c r="E821" s="27" t="s">
        <v>608</v>
      </c>
      <c r="F821" s="27" t="s">
        <v>608</v>
      </c>
      <c r="G821" s="32">
        <v>4057</v>
      </c>
      <c r="H821" s="13" t="s">
        <v>434</v>
      </c>
    </row>
    <row r="822" spans="1:8">
      <c r="A822" s="13" t="s">
        <v>877</v>
      </c>
      <c r="B822" s="13" t="s">
        <v>877</v>
      </c>
      <c r="C822" s="13" t="s">
        <v>11835</v>
      </c>
      <c r="D822" s="13" t="s">
        <v>11836</v>
      </c>
      <c r="E822" s="27" t="s">
        <v>608</v>
      </c>
      <c r="F822" s="27" t="s">
        <v>608</v>
      </c>
      <c r="G822" s="32">
        <v>3722</v>
      </c>
      <c r="H822" s="13" t="s">
        <v>434</v>
      </c>
    </row>
    <row r="823" spans="1:8">
      <c r="A823" s="13" t="s">
        <v>877</v>
      </c>
      <c r="B823" s="13" t="s">
        <v>877</v>
      </c>
      <c r="C823" s="13" t="s">
        <v>11837</v>
      </c>
      <c r="D823" s="13" t="s">
        <v>11838</v>
      </c>
      <c r="E823" s="27" t="s">
        <v>608</v>
      </c>
      <c r="F823" s="27" t="s">
        <v>608</v>
      </c>
      <c r="G823" s="32">
        <v>3486</v>
      </c>
      <c r="H823" s="13" t="s">
        <v>434</v>
      </c>
    </row>
    <row r="824" spans="1:8">
      <c r="A824" s="13" t="s">
        <v>877</v>
      </c>
      <c r="B824" s="13" t="s">
        <v>877</v>
      </c>
      <c r="C824" s="13" t="s">
        <v>11839</v>
      </c>
      <c r="D824" s="13" t="s">
        <v>11840</v>
      </c>
      <c r="E824" s="27" t="s">
        <v>608</v>
      </c>
      <c r="F824" s="27" t="s">
        <v>608</v>
      </c>
      <c r="G824" s="32">
        <v>3995</v>
      </c>
      <c r="H824" s="13" t="s">
        <v>434</v>
      </c>
    </row>
    <row r="825" spans="1:8">
      <c r="A825" s="13" t="s">
        <v>877</v>
      </c>
      <c r="B825" s="13" t="s">
        <v>877</v>
      </c>
      <c r="C825" s="13" t="s">
        <v>11841</v>
      </c>
      <c r="D825" s="13" t="s">
        <v>11842</v>
      </c>
      <c r="E825" s="27" t="s">
        <v>608</v>
      </c>
      <c r="F825" s="27" t="s">
        <v>608</v>
      </c>
      <c r="G825" s="32">
        <v>3951</v>
      </c>
      <c r="H825" s="13" t="s">
        <v>434</v>
      </c>
    </row>
    <row r="826" spans="1:8">
      <c r="A826" s="13" t="s">
        <v>877</v>
      </c>
      <c r="B826" s="13" t="s">
        <v>877</v>
      </c>
      <c r="C826" s="13" t="s">
        <v>11843</v>
      </c>
      <c r="D826" s="13" t="s">
        <v>11844</v>
      </c>
      <c r="E826" s="27" t="s">
        <v>608</v>
      </c>
      <c r="F826" s="27" t="s">
        <v>608</v>
      </c>
      <c r="G826" s="32">
        <v>3977</v>
      </c>
      <c r="H826" s="13" t="s">
        <v>434</v>
      </c>
    </row>
    <row r="827" spans="1:8">
      <c r="A827" s="13" t="s">
        <v>877</v>
      </c>
      <c r="B827" s="13" t="s">
        <v>877</v>
      </c>
      <c r="C827" s="13" t="s">
        <v>11845</v>
      </c>
      <c r="D827" s="13" t="s">
        <v>11846</v>
      </c>
      <c r="E827" s="27" t="s">
        <v>608</v>
      </c>
      <c r="F827" s="27" t="s">
        <v>608</v>
      </c>
      <c r="G827" s="32">
        <v>3713</v>
      </c>
      <c r="H827" s="13" t="s">
        <v>434</v>
      </c>
    </row>
    <row r="828" spans="1:8">
      <c r="A828" s="13" t="s">
        <v>877</v>
      </c>
      <c r="B828" s="13" t="s">
        <v>877</v>
      </c>
      <c r="C828" s="13" t="s">
        <v>11847</v>
      </c>
      <c r="D828" s="13" t="s">
        <v>11848</v>
      </c>
      <c r="E828" s="27" t="s">
        <v>608</v>
      </c>
      <c r="F828" s="27" t="s">
        <v>608</v>
      </c>
      <c r="G828" s="32">
        <v>4275</v>
      </c>
      <c r="H828" s="13" t="s">
        <v>456</v>
      </c>
    </row>
    <row r="829" spans="1:8">
      <c r="A829" s="13" t="s">
        <v>877</v>
      </c>
      <c r="B829" s="13" t="s">
        <v>877</v>
      </c>
      <c r="C829" s="13" t="s">
        <v>6237</v>
      </c>
      <c r="D829" s="13" t="s">
        <v>11849</v>
      </c>
      <c r="E829" s="27" t="s">
        <v>608</v>
      </c>
      <c r="F829" s="27" t="s">
        <v>608</v>
      </c>
      <c r="G829" s="32">
        <v>3333</v>
      </c>
      <c r="H829" s="13" t="s">
        <v>472</v>
      </c>
    </row>
    <row r="830" spans="1:8">
      <c r="A830" s="13" t="s">
        <v>877</v>
      </c>
      <c r="B830" s="13" t="s">
        <v>877</v>
      </c>
      <c r="C830" s="13" t="s">
        <v>11850</v>
      </c>
      <c r="D830" s="13" t="s">
        <v>11851</v>
      </c>
      <c r="E830" s="27" t="s">
        <v>608</v>
      </c>
      <c r="F830" s="27" t="s">
        <v>608</v>
      </c>
      <c r="G830" s="32">
        <v>3661</v>
      </c>
      <c r="H830" s="13" t="s">
        <v>330</v>
      </c>
    </row>
    <row r="831" spans="1:8">
      <c r="A831" s="13" t="s">
        <v>877</v>
      </c>
      <c r="B831" s="13" t="s">
        <v>877</v>
      </c>
      <c r="C831" s="13" t="s">
        <v>11852</v>
      </c>
      <c r="D831" s="13" t="s">
        <v>11853</v>
      </c>
      <c r="E831" s="27" t="s">
        <v>608</v>
      </c>
      <c r="F831" s="27" t="s">
        <v>608</v>
      </c>
      <c r="G831" s="32">
        <v>4142</v>
      </c>
      <c r="H831" s="13" t="s">
        <v>191</v>
      </c>
    </row>
    <row r="832" spans="1:8">
      <c r="A832" s="13" t="s">
        <v>877</v>
      </c>
      <c r="B832" s="13" t="s">
        <v>877</v>
      </c>
      <c r="C832" s="13" t="s">
        <v>11854</v>
      </c>
      <c r="D832" s="13" t="s">
        <v>11855</v>
      </c>
      <c r="E832" s="27" t="s">
        <v>608</v>
      </c>
      <c r="F832" s="27" t="s">
        <v>608</v>
      </c>
      <c r="G832" s="32">
        <v>3549</v>
      </c>
      <c r="H832" s="13" t="s">
        <v>191</v>
      </c>
    </row>
    <row r="833" spans="1:8">
      <c r="A833" s="13" t="s">
        <v>877</v>
      </c>
      <c r="B833" s="13" t="s">
        <v>877</v>
      </c>
      <c r="C833" s="13" t="s">
        <v>11856</v>
      </c>
      <c r="D833" s="13" t="s">
        <v>11857</v>
      </c>
      <c r="E833" s="27" t="s">
        <v>608</v>
      </c>
      <c r="F833" s="27" t="s">
        <v>608</v>
      </c>
      <c r="G833" s="32">
        <v>4017</v>
      </c>
      <c r="H833" s="13" t="s">
        <v>191</v>
      </c>
    </row>
    <row r="834" spans="1:8">
      <c r="A834" s="13" t="s">
        <v>877</v>
      </c>
      <c r="B834" s="13" t="s">
        <v>877</v>
      </c>
      <c r="C834" s="13" t="s">
        <v>11858</v>
      </c>
      <c r="D834" s="13" t="s">
        <v>11859</v>
      </c>
      <c r="E834" s="27" t="s">
        <v>608</v>
      </c>
      <c r="F834" s="27" t="s">
        <v>608</v>
      </c>
      <c r="G834" s="32">
        <v>3514</v>
      </c>
      <c r="H834" s="13" t="s">
        <v>434</v>
      </c>
    </row>
    <row r="835" spans="1:8">
      <c r="A835" s="13" t="s">
        <v>877</v>
      </c>
      <c r="B835" s="13" t="s">
        <v>877</v>
      </c>
      <c r="C835" s="13" t="s">
        <v>11860</v>
      </c>
      <c r="D835" s="13" t="s">
        <v>11861</v>
      </c>
      <c r="E835" s="27" t="s">
        <v>608</v>
      </c>
      <c r="F835" s="27" t="s">
        <v>608</v>
      </c>
      <c r="G835" s="32">
        <v>3771</v>
      </c>
      <c r="H835" s="13" t="s">
        <v>472</v>
      </c>
    </row>
    <row r="836" spans="1:8">
      <c r="A836" s="13" t="s">
        <v>877</v>
      </c>
      <c r="B836" s="13" t="s">
        <v>877</v>
      </c>
      <c r="C836" s="13" t="s">
        <v>11862</v>
      </c>
      <c r="D836" s="13" t="s">
        <v>11863</v>
      </c>
      <c r="E836" s="27" t="s">
        <v>608</v>
      </c>
      <c r="F836" s="27" t="s">
        <v>608</v>
      </c>
      <c r="G836" s="32">
        <v>4287</v>
      </c>
      <c r="H836" s="13" t="s">
        <v>472</v>
      </c>
    </row>
    <row r="837" spans="1:8">
      <c r="A837" s="13" t="s">
        <v>877</v>
      </c>
      <c r="B837" s="13" t="s">
        <v>877</v>
      </c>
      <c r="C837" s="13" t="s">
        <v>11864</v>
      </c>
      <c r="D837" s="13" t="s">
        <v>11865</v>
      </c>
      <c r="E837" s="27" t="s">
        <v>608</v>
      </c>
      <c r="F837" s="27" t="s">
        <v>608</v>
      </c>
      <c r="G837" s="32">
        <v>3333</v>
      </c>
      <c r="H837" s="13" t="s">
        <v>472</v>
      </c>
    </row>
    <row r="838" spans="1:8">
      <c r="A838" s="13" t="s">
        <v>877</v>
      </c>
      <c r="B838" s="13" t="s">
        <v>877</v>
      </c>
      <c r="C838" s="13" t="s">
        <v>11866</v>
      </c>
      <c r="D838" s="13" t="s">
        <v>11867</v>
      </c>
      <c r="E838" s="27" t="s">
        <v>608</v>
      </c>
      <c r="F838" s="27" t="s">
        <v>608</v>
      </c>
      <c r="G838" s="32">
        <v>3820</v>
      </c>
      <c r="H838" s="13" t="s">
        <v>472</v>
      </c>
    </row>
    <row r="839" spans="1:8">
      <c r="A839" s="13" t="s">
        <v>877</v>
      </c>
      <c r="B839" s="13" t="s">
        <v>877</v>
      </c>
      <c r="C839" s="13" t="s">
        <v>11868</v>
      </c>
      <c r="D839" s="13" t="s">
        <v>11869</v>
      </c>
      <c r="E839" s="27" t="s">
        <v>608</v>
      </c>
      <c r="F839" s="27" t="s">
        <v>608</v>
      </c>
      <c r="G839" s="32">
        <v>3759</v>
      </c>
      <c r="H839" s="13" t="s">
        <v>472</v>
      </c>
    </row>
    <row r="840" spans="1:8">
      <c r="A840" s="13" t="s">
        <v>877</v>
      </c>
      <c r="B840" s="13" t="s">
        <v>877</v>
      </c>
      <c r="C840" s="13" t="s">
        <v>11870</v>
      </c>
      <c r="D840" s="13" t="s">
        <v>11871</v>
      </c>
      <c r="E840" s="27" t="s">
        <v>608</v>
      </c>
      <c r="F840" s="27" t="s">
        <v>608</v>
      </c>
      <c r="G840" s="32">
        <v>2825</v>
      </c>
      <c r="H840" s="13" t="s">
        <v>472</v>
      </c>
    </row>
    <row r="841" spans="1:8">
      <c r="A841" s="13" t="s">
        <v>877</v>
      </c>
      <c r="B841" s="13" t="s">
        <v>877</v>
      </c>
      <c r="C841" s="13" t="s">
        <v>11872</v>
      </c>
      <c r="D841" s="13" t="s">
        <v>11873</v>
      </c>
      <c r="E841" s="27" t="s">
        <v>608</v>
      </c>
      <c r="F841" s="27" t="s">
        <v>608</v>
      </c>
      <c r="G841" s="32">
        <v>3860</v>
      </c>
      <c r="H841" s="13" t="s">
        <v>472</v>
      </c>
    </row>
    <row r="842" spans="1:8">
      <c r="A842" s="13" t="s">
        <v>877</v>
      </c>
      <c r="B842" s="13" t="s">
        <v>877</v>
      </c>
      <c r="C842" s="13" t="s">
        <v>11874</v>
      </c>
      <c r="D842" s="13" t="s">
        <v>11875</v>
      </c>
      <c r="E842" s="27" t="s">
        <v>608</v>
      </c>
      <c r="F842" s="27" t="s">
        <v>608</v>
      </c>
      <c r="G842" s="32">
        <v>3823</v>
      </c>
      <c r="H842" s="13" t="s">
        <v>330</v>
      </c>
    </row>
    <row r="843" spans="1:8">
      <c r="A843" s="13" t="s">
        <v>877</v>
      </c>
      <c r="B843" s="13" t="s">
        <v>877</v>
      </c>
      <c r="C843" s="13" t="s">
        <v>11876</v>
      </c>
      <c r="D843" s="13" t="s">
        <v>11877</v>
      </c>
      <c r="E843" s="27" t="s">
        <v>608</v>
      </c>
      <c r="F843" s="27" t="s">
        <v>608</v>
      </c>
      <c r="G843" s="32">
        <v>4007</v>
      </c>
      <c r="H843" s="13" t="s">
        <v>472</v>
      </c>
    </row>
    <row r="844" spans="1:8">
      <c r="A844" s="13" t="s">
        <v>877</v>
      </c>
      <c r="B844" s="13" t="s">
        <v>877</v>
      </c>
      <c r="C844" s="13" t="s">
        <v>11878</v>
      </c>
      <c r="D844" s="13" t="s">
        <v>11879</v>
      </c>
      <c r="E844" s="27" t="s">
        <v>608</v>
      </c>
      <c r="F844" s="27" t="s">
        <v>608</v>
      </c>
      <c r="G844" s="32">
        <v>4113</v>
      </c>
      <c r="H844" s="13" t="s">
        <v>472</v>
      </c>
    </row>
    <row r="845" spans="1:8">
      <c r="A845" s="13" t="s">
        <v>877</v>
      </c>
      <c r="B845" s="13" t="s">
        <v>877</v>
      </c>
      <c r="C845" s="13" t="s">
        <v>11880</v>
      </c>
      <c r="D845" s="13" t="s">
        <v>11881</v>
      </c>
      <c r="E845" s="27" t="s">
        <v>608</v>
      </c>
      <c r="F845" s="27" t="s">
        <v>608</v>
      </c>
      <c r="G845" s="32">
        <v>4239</v>
      </c>
      <c r="H845" s="13" t="s">
        <v>472</v>
      </c>
    </row>
    <row r="846" spans="1:8">
      <c r="A846" s="13" t="s">
        <v>877</v>
      </c>
      <c r="B846" s="13" t="s">
        <v>877</v>
      </c>
      <c r="C846" s="13" t="s">
        <v>11882</v>
      </c>
      <c r="D846" s="13" t="s">
        <v>11883</v>
      </c>
      <c r="E846" s="27" t="s">
        <v>608</v>
      </c>
      <c r="F846" s="27" t="s">
        <v>608</v>
      </c>
      <c r="G846" s="32">
        <v>3470</v>
      </c>
      <c r="H846" s="13" t="s">
        <v>472</v>
      </c>
    </row>
    <row r="847" spans="1:8">
      <c r="A847" s="13" t="s">
        <v>877</v>
      </c>
      <c r="B847" s="13" t="s">
        <v>877</v>
      </c>
      <c r="C847" s="13" t="s">
        <v>11884</v>
      </c>
      <c r="D847" s="13" t="s">
        <v>11885</v>
      </c>
      <c r="E847" s="27" t="s">
        <v>608</v>
      </c>
      <c r="F847" s="27" t="s">
        <v>608</v>
      </c>
      <c r="G847" s="32">
        <v>4038</v>
      </c>
      <c r="H847" s="13" t="s">
        <v>472</v>
      </c>
    </row>
    <row r="848" spans="1:8">
      <c r="A848" s="13" t="s">
        <v>877</v>
      </c>
      <c r="B848" s="13" t="s">
        <v>877</v>
      </c>
      <c r="C848" s="13" t="s">
        <v>11886</v>
      </c>
      <c r="D848" s="13" t="s">
        <v>11887</v>
      </c>
      <c r="E848" s="27" t="s">
        <v>608</v>
      </c>
      <c r="F848" s="13" t="s">
        <v>608</v>
      </c>
      <c r="G848" s="13">
        <v>3593</v>
      </c>
      <c r="H848" s="13" t="s">
        <v>472</v>
      </c>
    </row>
    <row r="849" spans="1:8">
      <c r="A849" s="13" t="s">
        <v>877</v>
      </c>
      <c r="B849" s="13" t="s">
        <v>877</v>
      </c>
      <c r="C849" s="13" t="s">
        <v>11888</v>
      </c>
      <c r="D849" s="13" t="s">
        <v>11889</v>
      </c>
      <c r="E849" s="27" t="s">
        <v>608</v>
      </c>
      <c r="F849" s="13" t="s">
        <v>608</v>
      </c>
      <c r="G849" s="13">
        <v>4290</v>
      </c>
      <c r="H849" s="13" t="s">
        <v>472</v>
      </c>
    </row>
    <row r="850" spans="1:8">
      <c r="A850" s="13" t="s">
        <v>877</v>
      </c>
      <c r="B850" s="13" t="s">
        <v>877</v>
      </c>
      <c r="C850" s="13" t="s">
        <v>11890</v>
      </c>
      <c r="D850" s="13" t="s">
        <v>11891</v>
      </c>
      <c r="E850" s="27" t="s">
        <v>608</v>
      </c>
      <c r="F850" s="27" t="s">
        <v>608</v>
      </c>
      <c r="G850" s="32">
        <v>3634</v>
      </c>
      <c r="H850" s="13" t="s">
        <v>434</v>
      </c>
    </row>
    <row r="851" spans="1:8">
      <c r="A851" s="13" t="s">
        <v>877</v>
      </c>
      <c r="B851" s="13" t="s">
        <v>877</v>
      </c>
      <c r="C851" s="13" t="s">
        <v>11892</v>
      </c>
      <c r="D851" s="13" t="s">
        <v>11893</v>
      </c>
      <c r="E851" s="27" t="s">
        <v>608</v>
      </c>
      <c r="F851" s="27" t="s">
        <v>608</v>
      </c>
      <c r="G851" s="32">
        <v>3884</v>
      </c>
      <c r="H851" s="13" t="s">
        <v>330</v>
      </c>
    </row>
    <row r="852" spans="1:8">
      <c r="A852" s="13" t="s">
        <v>877</v>
      </c>
      <c r="B852" s="13" t="s">
        <v>877</v>
      </c>
      <c r="C852" s="13" t="s">
        <v>11894</v>
      </c>
      <c r="D852" s="13" t="s">
        <v>11895</v>
      </c>
      <c r="E852" s="27" t="s">
        <v>608</v>
      </c>
      <c r="F852" s="27" t="s">
        <v>608</v>
      </c>
      <c r="G852" s="32">
        <v>4107</v>
      </c>
      <c r="H852" s="13" t="s">
        <v>434</v>
      </c>
    </row>
    <row r="853" spans="1:8">
      <c r="A853" s="13" t="s">
        <v>877</v>
      </c>
      <c r="B853" s="13" t="s">
        <v>877</v>
      </c>
      <c r="C853" s="13" t="s">
        <v>11896</v>
      </c>
      <c r="D853" s="13" t="s">
        <v>11897</v>
      </c>
      <c r="E853" s="27" t="s">
        <v>608</v>
      </c>
      <c r="F853" s="27" t="s">
        <v>608</v>
      </c>
      <c r="G853" s="32">
        <v>3718</v>
      </c>
      <c r="H853" s="13" t="s">
        <v>472</v>
      </c>
    </row>
  </sheetData>
  <autoFilter ref="A1:I853" xr:uid="{64C43303-BF78-4318-92B6-E4A09F6C9DE7}">
    <sortState xmlns:xlrd2="http://schemas.microsoft.com/office/spreadsheetml/2017/richdata2" ref="A2:I853">
      <sortCondition ref="A1:A853"/>
    </sortState>
  </autoFilter>
  <pageMargins left="0.7" right="0.7" top="0.75" bottom="0.75" header="0.3" footer="0.3"/>
  <pageSetup paperSize="261"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00E39-6313-4D14-9EF4-88F59083B81A}">
  <dimension ref="A1:I793"/>
  <sheetViews>
    <sheetView workbookViewId="0">
      <pane ySplit="1" topLeftCell="A2" activePane="bottomLeft" state="frozen"/>
      <selection activeCell="N87" sqref="N87"/>
      <selection pane="bottomLeft"/>
    </sheetView>
  </sheetViews>
  <sheetFormatPr defaultRowHeight="15" customHeight="1"/>
  <cols>
    <col min="1" max="1" width="20.5546875" style="13" bestFit="1" customWidth="1"/>
    <col min="2" max="2" width="22.33203125" style="13" bestFit="1" customWidth="1"/>
    <col min="3" max="3" width="41.33203125" style="13" bestFit="1" customWidth="1"/>
    <col min="4" max="4" width="12.109375" style="13" bestFit="1" customWidth="1"/>
    <col min="5" max="5" width="9.6640625" style="24" customWidth="1"/>
    <col min="6" max="7" width="9.6640625" style="13" customWidth="1"/>
    <col min="8" max="8" width="40.44140625" style="13" bestFit="1" customWidth="1"/>
    <col min="9" max="9" width="8.6640625" style="13" customWidth="1"/>
  </cols>
  <sheetData>
    <row r="1" spans="1:9" ht="57.6">
      <c r="A1" s="16" t="s">
        <v>603</v>
      </c>
      <c r="B1" s="16" t="s">
        <v>604</v>
      </c>
      <c r="C1" s="16" t="s">
        <v>929</v>
      </c>
      <c r="D1" s="16" t="s">
        <v>930</v>
      </c>
      <c r="E1" s="23" t="s">
        <v>19</v>
      </c>
      <c r="F1" s="18" t="s">
        <v>20</v>
      </c>
      <c r="G1" s="22">
        <v>45992</v>
      </c>
      <c r="H1" s="16" t="s">
        <v>17</v>
      </c>
      <c r="I1" s="18" t="s">
        <v>931</v>
      </c>
    </row>
    <row r="2" spans="1:9" ht="14.4">
      <c r="A2" s="13" t="s">
        <v>879</v>
      </c>
      <c r="B2" s="31" t="s">
        <v>879</v>
      </c>
      <c r="C2" s="31" t="s">
        <v>11898</v>
      </c>
      <c r="D2" s="31" t="s">
        <v>11899</v>
      </c>
      <c r="E2" s="27">
        <v>2950</v>
      </c>
      <c r="F2" s="27" t="s">
        <v>608</v>
      </c>
      <c r="G2" s="32">
        <v>2946</v>
      </c>
      <c r="H2" s="31" t="s">
        <v>369</v>
      </c>
      <c r="I2" s="31"/>
    </row>
    <row r="3" spans="1:9" ht="14.4">
      <c r="A3" s="13" t="s">
        <v>879</v>
      </c>
      <c r="B3" s="31" t="s">
        <v>879</v>
      </c>
      <c r="C3" s="31" t="s">
        <v>11900</v>
      </c>
      <c r="D3" s="31" t="s">
        <v>11901</v>
      </c>
      <c r="E3" s="27">
        <v>2450</v>
      </c>
      <c r="F3" s="27" t="s">
        <v>608</v>
      </c>
      <c r="G3" s="32">
        <v>2402</v>
      </c>
      <c r="H3" s="31" t="s">
        <v>255</v>
      </c>
      <c r="I3" s="31"/>
    </row>
    <row r="4" spans="1:9" ht="14.4">
      <c r="A4" s="13" t="s">
        <v>879</v>
      </c>
      <c r="B4" s="31" t="s">
        <v>879</v>
      </c>
      <c r="C4" s="31" t="s">
        <v>11902</v>
      </c>
      <c r="D4" s="31" t="s">
        <v>11903</v>
      </c>
      <c r="E4" s="27">
        <v>2595</v>
      </c>
      <c r="F4" s="27" t="s">
        <v>608</v>
      </c>
      <c r="G4" s="32">
        <v>2586</v>
      </c>
      <c r="H4" s="31" t="s">
        <v>369</v>
      </c>
      <c r="I4" s="31"/>
    </row>
    <row r="5" spans="1:9" ht="14.4">
      <c r="A5" s="13" t="s">
        <v>879</v>
      </c>
      <c r="B5" s="31" t="s">
        <v>879</v>
      </c>
      <c r="C5" s="31" t="s">
        <v>11904</v>
      </c>
      <c r="D5" s="31" t="s">
        <v>11905</v>
      </c>
      <c r="E5" s="27">
        <v>2630</v>
      </c>
      <c r="F5" s="27" t="s">
        <v>608</v>
      </c>
      <c r="G5" s="32">
        <v>2498</v>
      </c>
      <c r="H5" s="31" t="s">
        <v>255</v>
      </c>
      <c r="I5" s="31"/>
    </row>
    <row r="6" spans="1:9" ht="14.4">
      <c r="A6" s="13" t="s">
        <v>879</v>
      </c>
      <c r="B6" s="31" t="s">
        <v>879</v>
      </c>
      <c r="C6" s="31" t="s">
        <v>11906</v>
      </c>
      <c r="D6" s="31" t="s">
        <v>11907</v>
      </c>
      <c r="E6" s="27">
        <v>2522</v>
      </c>
      <c r="F6" s="27" t="s">
        <v>608</v>
      </c>
      <c r="G6" s="32">
        <v>2574</v>
      </c>
      <c r="H6" s="31" t="s">
        <v>255</v>
      </c>
      <c r="I6" s="31"/>
    </row>
    <row r="7" spans="1:9" ht="14.4">
      <c r="A7" s="13" t="s">
        <v>879</v>
      </c>
      <c r="B7" s="31" t="s">
        <v>879</v>
      </c>
      <c r="C7" s="31" t="s">
        <v>11908</v>
      </c>
      <c r="D7" s="31" t="s">
        <v>11909</v>
      </c>
      <c r="E7" s="27">
        <v>3194</v>
      </c>
      <c r="F7" s="27" t="s">
        <v>608</v>
      </c>
      <c r="G7" s="32">
        <v>3235</v>
      </c>
      <c r="H7" s="31" t="s">
        <v>369</v>
      </c>
      <c r="I7" s="31"/>
    </row>
    <row r="8" spans="1:9" ht="14.4">
      <c r="A8" s="13" t="s">
        <v>879</v>
      </c>
      <c r="B8" s="31" t="s">
        <v>879</v>
      </c>
      <c r="C8" s="31" t="s">
        <v>11910</v>
      </c>
      <c r="D8" s="31" t="s">
        <v>11911</v>
      </c>
      <c r="E8" s="27">
        <v>2624</v>
      </c>
      <c r="F8" s="27" t="s">
        <v>608</v>
      </c>
      <c r="G8" s="32">
        <v>2626</v>
      </c>
      <c r="H8" s="31" t="s">
        <v>369</v>
      </c>
      <c r="I8" s="31"/>
    </row>
    <row r="9" spans="1:9" ht="14.4">
      <c r="A9" s="13" t="s">
        <v>879</v>
      </c>
      <c r="B9" s="31" t="s">
        <v>879</v>
      </c>
      <c r="C9" s="31" t="s">
        <v>11912</v>
      </c>
      <c r="D9" s="31" t="s">
        <v>11913</v>
      </c>
      <c r="E9" s="27">
        <v>2372</v>
      </c>
      <c r="F9" s="27" t="s">
        <v>608</v>
      </c>
      <c r="G9" s="32">
        <v>2307</v>
      </c>
      <c r="H9" s="31" t="s">
        <v>255</v>
      </c>
      <c r="I9" s="31"/>
    </row>
    <row r="10" spans="1:9" ht="14.4">
      <c r="A10" s="13" t="s">
        <v>879</v>
      </c>
      <c r="B10" s="31" t="s">
        <v>879</v>
      </c>
      <c r="C10" s="31" t="s">
        <v>11914</v>
      </c>
      <c r="D10" s="31" t="s">
        <v>11915</v>
      </c>
      <c r="E10" s="27">
        <v>2811</v>
      </c>
      <c r="F10" s="27" t="s">
        <v>608</v>
      </c>
      <c r="G10" s="32">
        <v>3016</v>
      </c>
      <c r="H10" s="31" t="s">
        <v>369</v>
      </c>
      <c r="I10" s="31"/>
    </row>
    <row r="11" spans="1:9" ht="14.4">
      <c r="A11" s="13" t="s">
        <v>879</v>
      </c>
      <c r="B11" s="31" t="s">
        <v>879</v>
      </c>
      <c r="C11" s="31" t="s">
        <v>11916</v>
      </c>
      <c r="D11" s="31" t="s">
        <v>11917</v>
      </c>
      <c r="E11" s="27">
        <v>2440</v>
      </c>
      <c r="F11" s="27" t="s">
        <v>608</v>
      </c>
      <c r="G11" s="32">
        <v>2304</v>
      </c>
      <c r="H11" s="31" t="s">
        <v>369</v>
      </c>
      <c r="I11" s="31"/>
    </row>
    <row r="12" spans="1:9" ht="14.4">
      <c r="A12" s="13" t="s">
        <v>879</v>
      </c>
      <c r="B12" s="31" t="s">
        <v>879</v>
      </c>
      <c r="C12" s="31" t="s">
        <v>1442</v>
      </c>
      <c r="D12" s="31" t="s">
        <v>11918</v>
      </c>
      <c r="E12" s="27">
        <v>2565</v>
      </c>
      <c r="F12" s="27" t="s">
        <v>608</v>
      </c>
      <c r="G12" s="32">
        <v>2485</v>
      </c>
      <c r="H12" s="31" t="s">
        <v>369</v>
      </c>
      <c r="I12" s="31"/>
    </row>
    <row r="13" spans="1:9" ht="14.4">
      <c r="A13" s="13" t="s">
        <v>879</v>
      </c>
      <c r="B13" s="31" t="s">
        <v>879</v>
      </c>
      <c r="C13" s="31" t="s">
        <v>2208</v>
      </c>
      <c r="D13" s="31" t="s">
        <v>11919</v>
      </c>
      <c r="E13" s="27">
        <v>2324</v>
      </c>
      <c r="F13" s="27" t="s">
        <v>608</v>
      </c>
      <c r="G13" s="32">
        <v>2402</v>
      </c>
      <c r="H13" s="31" t="s">
        <v>255</v>
      </c>
      <c r="I13" s="31"/>
    </row>
    <row r="14" spans="1:9" ht="14.4">
      <c r="A14" s="13" t="s">
        <v>879</v>
      </c>
      <c r="B14" s="31" t="s">
        <v>879</v>
      </c>
      <c r="C14" s="31" t="s">
        <v>5620</v>
      </c>
      <c r="D14" s="31" t="s">
        <v>11920</v>
      </c>
      <c r="E14" s="27">
        <v>2734</v>
      </c>
      <c r="F14" s="27" t="s">
        <v>608</v>
      </c>
      <c r="G14" s="32">
        <v>2569</v>
      </c>
      <c r="H14" s="31" t="s">
        <v>255</v>
      </c>
      <c r="I14" s="31"/>
    </row>
    <row r="15" spans="1:9" ht="14.4">
      <c r="A15" s="13" t="s">
        <v>879</v>
      </c>
      <c r="B15" s="31" t="s">
        <v>879</v>
      </c>
      <c r="C15" s="31" t="s">
        <v>11921</v>
      </c>
      <c r="D15" s="31" t="s">
        <v>11922</v>
      </c>
      <c r="E15" s="27">
        <v>2514</v>
      </c>
      <c r="F15" s="27" t="s">
        <v>608</v>
      </c>
      <c r="G15" s="32">
        <v>2611</v>
      </c>
      <c r="H15" s="31" t="s">
        <v>369</v>
      </c>
      <c r="I15" s="31"/>
    </row>
    <row r="16" spans="1:9" ht="14.4">
      <c r="A16" s="13" t="s">
        <v>879</v>
      </c>
      <c r="B16" s="31" t="s">
        <v>879</v>
      </c>
      <c r="C16" s="31" t="s">
        <v>11923</v>
      </c>
      <c r="D16" s="31" t="s">
        <v>11924</v>
      </c>
      <c r="E16" s="27">
        <v>2767</v>
      </c>
      <c r="F16" s="27" t="s">
        <v>608</v>
      </c>
      <c r="G16" s="32">
        <v>2718</v>
      </c>
      <c r="H16" s="31" t="s">
        <v>255</v>
      </c>
      <c r="I16" s="31"/>
    </row>
    <row r="17" spans="1:9" ht="14.4">
      <c r="A17" s="13" t="s">
        <v>879</v>
      </c>
      <c r="B17" s="31" t="s">
        <v>879</v>
      </c>
      <c r="C17" s="31" t="s">
        <v>11925</v>
      </c>
      <c r="D17" s="31" t="s">
        <v>11926</v>
      </c>
      <c r="E17" s="27">
        <v>2716</v>
      </c>
      <c r="F17" s="27" t="s">
        <v>608</v>
      </c>
      <c r="G17" s="32">
        <v>2700</v>
      </c>
      <c r="H17" s="31" t="s">
        <v>255</v>
      </c>
      <c r="I17" s="31"/>
    </row>
    <row r="18" spans="1:9" ht="14.4">
      <c r="A18" s="13" t="s">
        <v>879</v>
      </c>
      <c r="B18" s="31" t="s">
        <v>879</v>
      </c>
      <c r="C18" s="31" t="s">
        <v>11927</v>
      </c>
      <c r="D18" s="31" t="s">
        <v>11928</v>
      </c>
      <c r="E18" s="27">
        <v>2512</v>
      </c>
      <c r="F18" s="27" t="s">
        <v>608</v>
      </c>
      <c r="G18" s="32">
        <v>2501</v>
      </c>
      <c r="H18" s="31" t="s">
        <v>255</v>
      </c>
      <c r="I18" s="31"/>
    </row>
    <row r="19" spans="1:9" ht="14.4">
      <c r="A19" s="13" t="s">
        <v>879</v>
      </c>
      <c r="B19" s="31" t="s">
        <v>879</v>
      </c>
      <c r="C19" s="31" t="s">
        <v>11929</v>
      </c>
      <c r="D19" s="31" t="s">
        <v>11930</v>
      </c>
      <c r="E19" s="27">
        <v>2668</v>
      </c>
      <c r="F19" s="27" t="s">
        <v>608</v>
      </c>
      <c r="G19" s="32">
        <v>2661</v>
      </c>
      <c r="H19" s="31" t="s">
        <v>255</v>
      </c>
      <c r="I19" s="31"/>
    </row>
    <row r="20" spans="1:9" ht="14.4">
      <c r="A20" s="13" t="s">
        <v>879</v>
      </c>
      <c r="B20" s="31" t="s">
        <v>879</v>
      </c>
      <c r="C20" s="31" t="s">
        <v>2444</v>
      </c>
      <c r="D20" s="31" t="s">
        <v>11931</v>
      </c>
      <c r="E20" s="27">
        <v>2755</v>
      </c>
      <c r="F20" s="27" t="s">
        <v>608</v>
      </c>
      <c r="G20" s="32">
        <v>2735</v>
      </c>
      <c r="H20" s="31" t="s">
        <v>255</v>
      </c>
      <c r="I20" s="31"/>
    </row>
    <row r="21" spans="1:9" ht="14.4">
      <c r="A21" s="13" t="s">
        <v>879</v>
      </c>
      <c r="B21" s="31" t="s">
        <v>879</v>
      </c>
      <c r="C21" s="31" t="s">
        <v>11932</v>
      </c>
      <c r="D21" s="31" t="s">
        <v>11933</v>
      </c>
      <c r="E21" s="27">
        <v>3167</v>
      </c>
      <c r="F21" s="27" t="s">
        <v>608</v>
      </c>
      <c r="G21" s="32">
        <v>3200</v>
      </c>
      <c r="H21" s="31" t="s">
        <v>369</v>
      </c>
      <c r="I21" s="31"/>
    </row>
    <row r="22" spans="1:9" ht="14.4">
      <c r="A22" s="13" t="s">
        <v>879</v>
      </c>
      <c r="B22" s="31" t="s">
        <v>879</v>
      </c>
      <c r="C22" s="31" t="s">
        <v>5347</v>
      </c>
      <c r="D22" s="31" t="s">
        <v>11934</v>
      </c>
      <c r="E22" s="27">
        <v>2854</v>
      </c>
      <c r="F22" s="27" t="s">
        <v>608</v>
      </c>
      <c r="G22" s="32">
        <v>2877</v>
      </c>
      <c r="H22" s="31" t="s">
        <v>369</v>
      </c>
      <c r="I22" s="31"/>
    </row>
    <row r="23" spans="1:9" ht="14.4">
      <c r="A23" s="13" t="s">
        <v>879</v>
      </c>
      <c r="B23" s="31" t="s">
        <v>879</v>
      </c>
      <c r="C23" s="31" t="s">
        <v>11935</v>
      </c>
      <c r="D23" s="31" t="s">
        <v>11936</v>
      </c>
      <c r="E23" s="27">
        <v>2704</v>
      </c>
      <c r="F23" s="27" t="s">
        <v>608</v>
      </c>
      <c r="G23" s="32">
        <v>2576</v>
      </c>
      <c r="H23" s="31" t="s">
        <v>255</v>
      </c>
      <c r="I23" s="31"/>
    </row>
    <row r="24" spans="1:9" ht="14.4">
      <c r="A24" s="13" t="s">
        <v>879</v>
      </c>
      <c r="B24" s="31" t="s">
        <v>879</v>
      </c>
      <c r="C24" s="31" t="s">
        <v>11937</v>
      </c>
      <c r="D24" s="31" t="s">
        <v>11938</v>
      </c>
      <c r="E24" s="27">
        <v>3068</v>
      </c>
      <c r="F24" s="27" t="s">
        <v>608</v>
      </c>
      <c r="G24" s="32">
        <v>3600</v>
      </c>
      <c r="H24" s="31" t="s">
        <v>369</v>
      </c>
      <c r="I24" s="31"/>
    </row>
    <row r="25" spans="1:9" ht="14.4">
      <c r="A25" s="13" t="s">
        <v>879</v>
      </c>
      <c r="B25" s="31" t="s">
        <v>879</v>
      </c>
      <c r="C25" s="31" t="s">
        <v>11939</v>
      </c>
      <c r="D25" s="31" t="s">
        <v>11940</v>
      </c>
      <c r="E25" s="27">
        <v>2979</v>
      </c>
      <c r="F25" s="27" t="s">
        <v>608</v>
      </c>
      <c r="G25" s="32">
        <v>3000</v>
      </c>
      <c r="H25" s="31" t="s">
        <v>369</v>
      </c>
      <c r="I25" s="31"/>
    </row>
    <row r="26" spans="1:9" ht="14.4">
      <c r="A26" s="13" t="s">
        <v>879</v>
      </c>
      <c r="B26" s="31" t="s">
        <v>879</v>
      </c>
      <c r="C26" s="31" t="s">
        <v>11941</v>
      </c>
      <c r="D26" s="31" t="s">
        <v>11942</v>
      </c>
      <c r="E26" s="27">
        <v>2519</v>
      </c>
      <c r="F26" s="27" t="s">
        <v>608</v>
      </c>
      <c r="G26" s="32">
        <v>2593</v>
      </c>
      <c r="H26" s="31" t="s">
        <v>255</v>
      </c>
      <c r="I26" s="31"/>
    </row>
    <row r="27" spans="1:9" ht="14.4">
      <c r="A27" s="13" t="s">
        <v>879</v>
      </c>
      <c r="B27" s="31" t="s">
        <v>879</v>
      </c>
      <c r="C27" s="31" t="s">
        <v>11943</v>
      </c>
      <c r="D27" s="31" t="s">
        <v>11944</v>
      </c>
      <c r="E27" s="27">
        <v>2514</v>
      </c>
      <c r="F27" s="27" t="s">
        <v>608</v>
      </c>
      <c r="G27" s="32">
        <v>2457</v>
      </c>
      <c r="H27" s="31" t="s">
        <v>255</v>
      </c>
      <c r="I27" s="31"/>
    </row>
    <row r="28" spans="1:9" ht="14.4">
      <c r="A28" s="13" t="s">
        <v>879</v>
      </c>
      <c r="B28" s="31" t="s">
        <v>879</v>
      </c>
      <c r="C28" s="31" t="s">
        <v>11783</v>
      </c>
      <c r="D28" s="31" t="s">
        <v>11945</v>
      </c>
      <c r="E28" s="27">
        <v>2505</v>
      </c>
      <c r="F28" s="27" t="s">
        <v>608</v>
      </c>
      <c r="G28" s="32">
        <v>2509</v>
      </c>
      <c r="H28" s="31" t="s">
        <v>369</v>
      </c>
      <c r="I28" s="31"/>
    </row>
    <row r="29" spans="1:9" ht="14.4">
      <c r="A29" s="13" t="s">
        <v>879</v>
      </c>
      <c r="B29" s="31" t="s">
        <v>879</v>
      </c>
      <c r="C29" s="31" t="s">
        <v>11946</v>
      </c>
      <c r="D29" s="31" t="s">
        <v>11947</v>
      </c>
      <c r="E29" s="27">
        <v>2546</v>
      </c>
      <c r="F29" s="27" t="s">
        <v>608</v>
      </c>
      <c r="G29" s="32">
        <v>2622</v>
      </c>
      <c r="H29" s="31" t="s">
        <v>369</v>
      </c>
      <c r="I29" s="31"/>
    </row>
    <row r="30" spans="1:9" ht="14.4">
      <c r="A30" s="13" t="s">
        <v>879</v>
      </c>
      <c r="B30" s="31" t="s">
        <v>879</v>
      </c>
      <c r="C30" s="31" t="s">
        <v>11948</v>
      </c>
      <c r="D30" s="31" t="s">
        <v>11949</v>
      </c>
      <c r="E30" s="27">
        <v>2475</v>
      </c>
      <c r="F30" s="27" t="s">
        <v>608</v>
      </c>
      <c r="G30" s="32">
        <v>3012</v>
      </c>
      <c r="H30" s="31" t="s">
        <v>369</v>
      </c>
      <c r="I30" s="31"/>
    </row>
    <row r="31" spans="1:9" ht="14.4">
      <c r="A31" s="13" t="s">
        <v>879</v>
      </c>
      <c r="B31" s="31" t="s">
        <v>879</v>
      </c>
      <c r="C31" s="31" t="s">
        <v>11950</v>
      </c>
      <c r="D31" s="31" t="s">
        <v>11951</v>
      </c>
      <c r="E31" s="27">
        <v>2673</v>
      </c>
      <c r="F31" s="27" t="s">
        <v>608</v>
      </c>
      <c r="G31" s="32">
        <v>2622</v>
      </c>
      <c r="H31" s="31" t="s">
        <v>369</v>
      </c>
      <c r="I31" s="31"/>
    </row>
    <row r="32" spans="1:9" ht="14.4">
      <c r="A32" s="13" t="s">
        <v>879</v>
      </c>
      <c r="B32" s="31" t="s">
        <v>879</v>
      </c>
      <c r="C32" s="31" t="s">
        <v>11952</v>
      </c>
      <c r="D32" s="31" t="s">
        <v>11953</v>
      </c>
      <c r="E32" s="27">
        <v>2766</v>
      </c>
      <c r="F32" s="27" t="s">
        <v>608</v>
      </c>
      <c r="G32" s="32">
        <v>2790</v>
      </c>
      <c r="H32" s="31" t="s">
        <v>369</v>
      </c>
      <c r="I32" s="31"/>
    </row>
    <row r="33" spans="1:9" ht="14.4">
      <c r="A33" s="13" t="s">
        <v>879</v>
      </c>
      <c r="B33" s="31" t="s">
        <v>879</v>
      </c>
      <c r="C33" s="31" t="s">
        <v>11954</v>
      </c>
      <c r="D33" s="31" t="s">
        <v>11955</v>
      </c>
      <c r="E33" s="27">
        <v>3014</v>
      </c>
      <c r="F33" s="27" t="s">
        <v>608</v>
      </c>
      <c r="G33" s="32">
        <v>2997</v>
      </c>
      <c r="H33" s="31" t="s">
        <v>369</v>
      </c>
      <c r="I33" s="31"/>
    </row>
    <row r="34" spans="1:9" ht="14.4">
      <c r="A34" s="13" t="s">
        <v>879</v>
      </c>
      <c r="B34" s="31" t="s">
        <v>879</v>
      </c>
      <c r="C34" s="31" t="s">
        <v>11956</v>
      </c>
      <c r="D34" s="31" t="s">
        <v>11957</v>
      </c>
      <c r="E34" s="27">
        <v>2602</v>
      </c>
      <c r="F34" s="27" t="s">
        <v>608</v>
      </c>
      <c r="G34" s="32">
        <v>2524</v>
      </c>
      <c r="H34" s="31" t="s">
        <v>369</v>
      </c>
      <c r="I34" s="31"/>
    </row>
    <row r="35" spans="1:9" ht="14.4">
      <c r="A35" s="13" t="s">
        <v>879</v>
      </c>
      <c r="B35" s="31" t="s">
        <v>879</v>
      </c>
      <c r="C35" s="31" t="s">
        <v>11958</v>
      </c>
      <c r="D35" s="31" t="s">
        <v>11959</v>
      </c>
      <c r="E35" s="27">
        <v>2134</v>
      </c>
      <c r="F35" s="27" t="s">
        <v>608</v>
      </c>
      <c r="G35" s="32">
        <v>2028</v>
      </c>
      <c r="H35" s="31" t="s">
        <v>369</v>
      </c>
      <c r="I35" s="31"/>
    </row>
    <row r="36" spans="1:9" ht="14.4">
      <c r="A36" s="13" t="s">
        <v>879</v>
      </c>
      <c r="B36" s="31" t="s">
        <v>879</v>
      </c>
      <c r="C36" s="31" t="s">
        <v>11960</v>
      </c>
      <c r="D36" s="31" t="s">
        <v>11961</v>
      </c>
      <c r="E36" s="27">
        <v>2780</v>
      </c>
      <c r="F36" s="27" t="s">
        <v>608</v>
      </c>
      <c r="G36" s="32">
        <v>2898</v>
      </c>
      <c r="H36" s="31" t="s">
        <v>255</v>
      </c>
      <c r="I36" s="31"/>
    </row>
    <row r="37" spans="1:9" ht="14.4">
      <c r="A37" s="13" t="s">
        <v>879</v>
      </c>
      <c r="B37" s="31" t="s">
        <v>879</v>
      </c>
      <c r="C37" s="31" t="s">
        <v>11962</v>
      </c>
      <c r="D37" s="31" t="s">
        <v>11963</v>
      </c>
      <c r="E37" s="27">
        <v>2713</v>
      </c>
      <c r="F37" s="27" t="s">
        <v>608</v>
      </c>
      <c r="G37" s="32">
        <v>2679</v>
      </c>
      <c r="H37" s="31" t="s">
        <v>369</v>
      </c>
      <c r="I37" s="31"/>
    </row>
    <row r="38" spans="1:9" ht="14.4">
      <c r="A38" s="13" t="s">
        <v>879</v>
      </c>
      <c r="B38" s="31" t="s">
        <v>879</v>
      </c>
      <c r="C38" s="31" t="s">
        <v>11964</v>
      </c>
      <c r="D38" s="31" t="s">
        <v>11965</v>
      </c>
      <c r="E38" s="27">
        <v>2713</v>
      </c>
      <c r="F38" s="27" t="s">
        <v>608</v>
      </c>
      <c r="G38" s="32">
        <v>2564</v>
      </c>
      <c r="H38" s="31" t="s">
        <v>255</v>
      </c>
      <c r="I38" s="31"/>
    </row>
    <row r="39" spans="1:9" ht="14.4">
      <c r="A39" s="13" t="s">
        <v>879</v>
      </c>
      <c r="B39" s="31" t="s">
        <v>879</v>
      </c>
      <c r="C39" s="31" t="s">
        <v>11966</v>
      </c>
      <c r="D39" s="31" t="s">
        <v>11967</v>
      </c>
      <c r="E39" s="27">
        <v>2537</v>
      </c>
      <c r="F39" s="27" t="s">
        <v>608</v>
      </c>
      <c r="G39" s="32">
        <v>2497</v>
      </c>
      <c r="H39" s="31" t="s">
        <v>369</v>
      </c>
      <c r="I39" s="31"/>
    </row>
    <row r="40" spans="1:9" ht="14.4">
      <c r="A40" s="13" t="s">
        <v>879</v>
      </c>
      <c r="B40" s="31" t="s">
        <v>879</v>
      </c>
      <c r="C40" s="31" t="s">
        <v>11968</v>
      </c>
      <c r="D40" s="31" t="s">
        <v>11969</v>
      </c>
      <c r="E40" s="27">
        <v>2891</v>
      </c>
      <c r="F40" s="27" t="s">
        <v>608</v>
      </c>
      <c r="G40" s="32">
        <v>3061</v>
      </c>
      <c r="H40" s="31" t="s">
        <v>255</v>
      </c>
      <c r="I40" s="31"/>
    </row>
    <row r="41" spans="1:9" ht="14.4">
      <c r="A41" s="13" t="s">
        <v>879</v>
      </c>
      <c r="B41" s="31" t="s">
        <v>879</v>
      </c>
      <c r="C41" s="31" t="s">
        <v>11970</v>
      </c>
      <c r="D41" s="31" t="s">
        <v>11971</v>
      </c>
      <c r="E41" s="27">
        <v>2744</v>
      </c>
      <c r="F41" s="27" t="s">
        <v>608</v>
      </c>
      <c r="G41" s="32">
        <v>2742</v>
      </c>
      <c r="H41" s="31" t="s">
        <v>369</v>
      </c>
      <c r="I41" s="31"/>
    </row>
    <row r="42" spans="1:9" ht="14.4">
      <c r="A42" s="13" t="s">
        <v>879</v>
      </c>
      <c r="B42" s="31" t="s">
        <v>879</v>
      </c>
      <c r="C42" s="31" t="s">
        <v>11972</v>
      </c>
      <c r="D42" s="31" t="s">
        <v>11973</v>
      </c>
      <c r="E42" s="27">
        <v>2850</v>
      </c>
      <c r="F42" s="27" t="s">
        <v>608</v>
      </c>
      <c r="G42" s="32">
        <v>2673</v>
      </c>
      <c r="H42" s="31" t="s">
        <v>255</v>
      </c>
      <c r="I42" s="31"/>
    </row>
    <row r="43" spans="1:9" ht="14.4">
      <c r="A43" s="13" t="s">
        <v>879</v>
      </c>
      <c r="B43" s="31" t="s">
        <v>879</v>
      </c>
      <c r="C43" s="31" t="s">
        <v>11974</v>
      </c>
      <c r="D43" s="31" t="s">
        <v>11975</v>
      </c>
      <c r="E43" s="27">
        <v>2882</v>
      </c>
      <c r="F43" s="27" t="s">
        <v>608</v>
      </c>
      <c r="G43" s="32">
        <v>2947</v>
      </c>
      <c r="H43" s="31" t="s">
        <v>255</v>
      </c>
      <c r="I43" s="31"/>
    </row>
    <row r="44" spans="1:9" ht="14.4">
      <c r="A44" s="13" t="s">
        <v>879</v>
      </c>
      <c r="B44" s="31" t="s">
        <v>879</v>
      </c>
      <c r="C44" s="31" t="s">
        <v>11976</v>
      </c>
      <c r="D44" s="31" t="s">
        <v>11977</v>
      </c>
      <c r="E44" s="27">
        <v>2668</v>
      </c>
      <c r="F44" s="27" t="s">
        <v>608</v>
      </c>
      <c r="G44" s="32">
        <v>3062</v>
      </c>
      <c r="H44" s="31" t="s">
        <v>255</v>
      </c>
      <c r="I44" s="31"/>
    </row>
    <row r="45" spans="1:9" ht="14.4">
      <c r="A45" s="13" t="s">
        <v>879</v>
      </c>
      <c r="B45" s="31" t="s">
        <v>879</v>
      </c>
      <c r="C45" s="31" t="s">
        <v>11978</v>
      </c>
      <c r="D45" s="31" t="s">
        <v>11979</v>
      </c>
      <c r="E45" s="27">
        <v>2653</v>
      </c>
      <c r="F45" s="27" t="s">
        <v>608</v>
      </c>
      <c r="G45" s="32">
        <v>2635</v>
      </c>
      <c r="H45" s="31" t="s">
        <v>255</v>
      </c>
      <c r="I45" s="31"/>
    </row>
    <row r="46" spans="1:9" ht="14.4">
      <c r="A46" s="13" t="s">
        <v>879</v>
      </c>
      <c r="B46" s="31" t="s">
        <v>879</v>
      </c>
      <c r="C46" s="31" t="s">
        <v>11980</v>
      </c>
      <c r="D46" s="31" t="s">
        <v>11981</v>
      </c>
      <c r="E46" s="27">
        <v>2772</v>
      </c>
      <c r="F46" s="27" t="s">
        <v>608</v>
      </c>
      <c r="G46" s="32">
        <v>2693</v>
      </c>
      <c r="H46" s="31" t="s">
        <v>255</v>
      </c>
      <c r="I46" s="31"/>
    </row>
    <row r="47" spans="1:9" ht="14.4">
      <c r="A47" s="13" t="s">
        <v>879</v>
      </c>
      <c r="B47" s="31" t="s">
        <v>879</v>
      </c>
      <c r="C47" s="31" t="s">
        <v>11982</v>
      </c>
      <c r="D47" s="31" t="s">
        <v>11983</v>
      </c>
      <c r="E47" s="27">
        <v>2755</v>
      </c>
      <c r="F47" s="27" t="s">
        <v>608</v>
      </c>
      <c r="G47" s="32">
        <v>2833</v>
      </c>
      <c r="H47" s="31" t="s">
        <v>255</v>
      </c>
      <c r="I47" s="31"/>
    </row>
    <row r="48" spans="1:9" ht="14.4">
      <c r="A48" s="13" t="s">
        <v>879</v>
      </c>
      <c r="B48" s="31" t="s">
        <v>879</v>
      </c>
      <c r="C48" s="31" t="s">
        <v>11984</v>
      </c>
      <c r="D48" s="31" t="s">
        <v>11985</v>
      </c>
      <c r="E48" s="27">
        <v>2551</v>
      </c>
      <c r="F48" s="27" t="s">
        <v>608</v>
      </c>
      <c r="G48" s="32">
        <v>2562</v>
      </c>
      <c r="H48" s="31" t="s">
        <v>369</v>
      </c>
      <c r="I48" s="31"/>
    </row>
    <row r="49" spans="1:9" ht="14.4">
      <c r="A49" s="13" t="s">
        <v>879</v>
      </c>
      <c r="B49" s="31" t="s">
        <v>879</v>
      </c>
      <c r="C49" s="31" t="s">
        <v>11986</v>
      </c>
      <c r="D49" s="31" t="s">
        <v>11987</v>
      </c>
      <c r="E49" s="27">
        <v>2874</v>
      </c>
      <c r="F49" s="27" t="s">
        <v>608</v>
      </c>
      <c r="G49" s="32">
        <v>2858</v>
      </c>
      <c r="H49" s="31" t="s">
        <v>369</v>
      </c>
      <c r="I49" s="31"/>
    </row>
    <row r="50" spans="1:9" ht="14.4">
      <c r="A50" s="13" t="s">
        <v>879</v>
      </c>
      <c r="B50" s="31" t="s">
        <v>879</v>
      </c>
      <c r="C50" s="31" t="s">
        <v>11988</v>
      </c>
      <c r="D50" s="31" t="s">
        <v>11989</v>
      </c>
      <c r="E50" s="27">
        <v>2532</v>
      </c>
      <c r="F50" s="27" t="s">
        <v>608</v>
      </c>
      <c r="G50" s="32">
        <v>2451</v>
      </c>
      <c r="H50" s="31" t="s">
        <v>255</v>
      </c>
      <c r="I50" s="31"/>
    </row>
    <row r="51" spans="1:9" ht="14.4">
      <c r="A51" s="13" t="s">
        <v>879</v>
      </c>
      <c r="B51" s="31" t="s">
        <v>879</v>
      </c>
      <c r="C51" s="31" t="s">
        <v>11990</v>
      </c>
      <c r="D51" s="31" t="s">
        <v>11991</v>
      </c>
      <c r="E51" s="27">
        <v>2999</v>
      </c>
      <c r="F51" s="27" t="s">
        <v>608</v>
      </c>
      <c r="G51" s="32">
        <v>2900</v>
      </c>
      <c r="H51" s="31" t="s">
        <v>369</v>
      </c>
      <c r="I51" s="31"/>
    </row>
    <row r="52" spans="1:9" ht="14.4">
      <c r="A52" s="13" t="s">
        <v>879</v>
      </c>
      <c r="B52" s="31" t="s">
        <v>879</v>
      </c>
      <c r="C52" s="31" t="s">
        <v>11992</v>
      </c>
      <c r="D52" s="31" t="s">
        <v>11993</v>
      </c>
      <c r="E52" s="27">
        <v>2564</v>
      </c>
      <c r="F52" s="27" t="s">
        <v>608</v>
      </c>
      <c r="G52" s="32">
        <v>2415</v>
      </c>
      <c r="H52" s="31" t="s">
        <v>255</v>
      </c>
      <c r="I52" s="31"/>
    </row>
    <row r="53" spans="1:9" ht="14.4">
      <c r="A53" s="13" t="s">
        <v>879</v>
      </c>
      <c r="B53" s="31" t="s">
        <v>879</v>
      </c>
      <c r="C53" s="31" t="s">
        <v>11994</v>
      </c>
      <c r="D53" s="31" t="s">
        <v>11995</v>
      </c>
      <c r="E53" s="27">
        <v>2072</v>
      </c>
      <c r="F53" s="27" t="s">
        <v>608</v>
      </c>
      <c r="G53" s="32">
        <v>2079</v>
      </c>
      <c r="H53" s="31" t="s">
        <v>255</v>
      </c>
      <c r="I53" s="31"/>
    </row>
    <row r="54" spans="1:9" ht="14.4">
      <c r="A54" s="13" t="s">
        <v>879</v>
      </c>
      <c r="B54" s="31" t="s">
        <v>879</v>
      </c>
      <c r="C54" s="31" t="s">
        <v>11996</v>
      </c>
      <c r="D54" s="31" t="s">
        <v>11997</v>
      </c>
      <c r="E54" s="27">
        <v>2806</v>
      </c>
      <c r="F54" s="27" t="s">
        <v>608</v>
      </c>
      <c r="G54" s="32">
        <v>3005</v>
      </c>
      <c r="H54" s="31" t="s">
        <v>255</v>
      </c>
      <c r="I54" s="31"/>
    </row>
    <row r="55" spans="1:9" ht="14.4">
      <c r="A55" s="13" t="s">
        <v>880</v>
      </c>
      <c r="B55" s="31" t="s">
        <v>880</v>
      </c>
      <c r="C55" s="31" t="s">
        <v>1033</v>
      </c>
      <c r="D55" s="31" t="s">
        <v>11998</v>
      </c>
      <c r="E55" s="27">
        <v>75139</v>
      </c>
      <c r="F55" s="27" t="s">
        <v>608</v>
      </c>
      <c r="G55" s="32">
        <v>4497</v>
      </c>
      <c r="H55" s="31" t="s">
        <v>447</v>
      </c>
      <c r="I55" s="31"/>
    </row>
    <row r="56" spans="1:9" ht="14.4">
      <c r="A56" s="13" t="s">
        <v>880</v>
      </c>
      <c r="B56" s="31" t="s">
        <v>880</v>
      </c>
      <c r="C56" s="31" t="s">
        <v>11999</v>
      </c>
      <c r="D56" s="31" t="s">
        <v>12000</v>
      </c>
      <c r="E56" s="27">
        <v>19327</v>
      </c>
      <c r="F56" s="27" t="s">
        <v>608</v>
      </c>
      <c r="G56" s="32">
        <v>3706</v>
      </c>
      <c r="H56" s="31" t="s">
        <v>517</v>
      </c>
      <c r="I56" s="31"/>
    </row>
    <row r="57" spans="1:9" ht="14.4">
      <c r="A57" s="13" t="s">
        <v>880</v>
      </c>
      <c r="B57" s="31" t="s">
        <v>880</v>
      </c>
      <c r="C57" s="31" t="s">
        <v>12001</v>
      </c>
      <c r="D57" s="31" t="s">
        <v>12002</v>
      </c>
      <c r="E57" s="27" t="s">
        <v>608</v>
      </c>
      <c r="F57" s="27" t="s">
        <v>608</v>
      </c>
      <c r="G57" s="32">
        <v>3618</v>
      </c>
      <c r="H57" s="31" t="s">
        <v>447</v>
      </c>
      <c r="I57" s="31"/>
    </row>
    <row r="58" spans="1:9" ht="14.4">
      <c r="A58" s="13" t="s">
        <v>880</v>
      </c>
      <c r="B58" s="31" t="s">
        <v>880</v>
      </c>
      <c r="C58" s="31" t="s">
        <v>12003</v>
      </c>
      <c r="D58" s="31" t="s">
        <v>12004</v>
      </c>
      <c r="E58" s="27" t="s">
        <v>608</v>
      </c>
      <c r="F58" s="27" t="s">
        <v>608</v>
      </c>
      <c r="G58" s="32">
        <v>2892</v>
      </c>
      <c r="H58" s="31" t="s">
        <v>447</v>
      </c>
      <c r="I58" s="31"/>
    </row>
    <row r="59" spans="1:9" ht="14.4">
      <c r="A59" s="13" t="s">
        <v>880</v>
      </c>
      <c r="B59" s="31" t="s">
        <v>880</v>
      </c>
      <c r="C59" s="31" t="s">
        <v>12005</v>
      </c>
      <c r="D59" s="31" t="s">
        <v>12006</v>
      </c>
      <c r="E59" s="27" t="s">
        <v>608</v>
      </c>
      <c r="F59" s="27" t="s">
        <v>608</v>
      </c>
      <c r="G59" s="32">
        <v>4072</v>
      </c>
      <c r="H59" s="31" t="s">
        <v>447</v>
      </c>
      <c r="I59" s="31"/>
    </row>
    <row r="60" spans="1:9" ht="14.4">
      <c r="A60" s="13" t="s">
        <v>880</v>
      </c>
      <c r="B60" s="31" t="s">
        <v>880</v>
      </c>
      <c r="C60" s="31" t="s">
        <v>6526</v>
      </c>
      <c r="D60" s="31" t="s">
        <v>12007</v>
      </c>
      <c r="E60" s="27" t="s">
        <v>608</v>
      </c>
      <c r="F60" s="27" t="s">
        <v>608</v>
      </c>
      <c r="G60" s="32">
        <v>3377</v>
      </c>
      <c r="H60" s="31" t="s">
        <v>447</v>
      </c>
      <c r="I60" s="31"/>
    </row>
    <row r="61" spans="1:9" ht="14.4">
      <c r="A61" s="13" t="s">
        <v>880</v>
      </c>
      <c r="B61" s="31" t="s">
        <v>880</v>
      </c>
      <c r="C61" s="31" t="s">
        <v>12008</v>
      </c>
      <c r="D61" s="31" t="s">
        <v>12009</v>
      </c>
      <c r="E61" s="27" t="s">
        <v>608</v>
      </c>
      <c r="F61" s="27" t="s">
        <v>608</v>
      </c>
      <c r="G61" s="32">
        <v>3854</v>
      </c>
      <c r="H61" s="31" t="s">
        <v>447</v>
      </c>
      <c r="I61" s="31"/>
    </row>
    <row r="62" spans="1:9" ht="14.4">
      <c r="A62" s="13" t="s">
        <v>880</v>
      </c>
      <c r="B62" s="31" t="s">
        <v>880</v>
      </c>
      <c r="C62" s="31" t="s">
        <v>12010</v>
      </c>
      <c r="D62" s="31" t="s">
        <v>12011</v>
      </c>
      <c r="E62" s="27">
        <v>77034</v>
      </c>
      <c r="F62" s="27" t="s">
        <v>608</v>
      </c>
      <c r="G62" s="32">
        <v>3130</v>
      </c>
      <c r="H62" s="31" t="s">
        <v>467</v>
      </c>
      <c r="I62" s="31"/>
    </row>
    <row r="63" spans="1:9" ht="14.4">
      <c r="A63" s="13" t="s">
        <v>880</v>
      </c>
      <c r="B63" s="31" t="s">
        <v>880</v>
      </c>
      <c r="C63" s="31" t="s">
        <v>12012</v>
      </c>
      <c r="D63" s="31" t="s">
        <v>12013</v>
      </c>
      <c r="E63" s="27" t="s">
        <v>608</v>
      </c>
      <c r="F63" s="27" t="s">
        <v>608</v>
      </c>
      <c r="G63" s="32">
        <v>3380</v>
      </c>
      <c r="H63" s="31" t="s">
        <v>467</v>
      </c>
      <c r="I63" s="31"/>
    </row>
    <row r="64" spans="1:9" ht="14.4">
      <c r="A64" s="13" t="s">
        <v>880</v>
      </c>
      <c r="B64" s="31" t="s">
        <v>880</v>
      </c>
      <c r="C64" s="31" t="s">
        <v>12014</v>
      </c>
      <c r="D64" s="31" t="s">
        <v>12015</v>
      </c>
      <c r="E64" s="27" t="s">
        <v>608</v>
      </c>
      <c r="F64" s="27" t="s">
        <v>608</v>
      </c>
      <c r="G64" s="32">
        <v>3188</v>
      </c>
      <c r="H64" s="31" t="s">
        <v>467</v>
      </c>
      <c r="I64" s="31"/>
    </row>
    <row r="65" spans="1:9" ht="14.4">
      <c r="A65" s="13" t="s">
        <v>880</v>
      </c>
      <c r="B65" s="31" t="s">
        <v>880</v>
      </c>
      <c r="C65" s="31" t="s">
        <v>12016</v>
      </c>
      <c r="D65" s="31" t="s">
        <v>12017</v>
      </c>
      <c r="E65" s="27" t="s">
        <v>608</v>
      </c>
      <c r="F65" s="27" t="s">
        <v>608</v>
      </c>
      <c r="G65" s="32">
        <v>2960</v>
      </c>
      <c r="H65" s="31" t="s">
        <v>467</v>
      </c>
      <c r="I65" s="31"/>
    </row>
    <row r="66" spans="1:9" ht="14.4">
      <c r="A66" s="13" t="s">
        <v>880</v>
      </c>
      <c r="B66" s="31" t="s">
        <v>880</v>
      </c>
      <c r="C66" s="31" t="s">
        <v>12018</v>
      </c>
      <c r="D66" s="31" t="s">
        <v>12019</v>
      </c>
      <c r="E66" s="27" t="s">
        <v>608</v>
      </c>
      <c r="F66" s="27" t="s">
        <v>608</v>
      </c>
      <c r="G66" s="32">
        <v>2991</v>
      </c>
      <c r="H66" s="31" t="s">
        <v>467</v>
      </c>
      <c r="I66" s="31"/>
    </row>
    <row r="67" spans="1:9" ht="14.4">
      <c r="A67" s="13" t="s">
        <v>880</v>
      </c>
      <c r="B67" s="31" t="s">
        <v>880</v>
      </c>
      <c r="C67" s="31" t="s">
        <v>12020</v>
      </c>
      <c r="D67" s="31" t="s">
        <v>12021</v>
      </c>
      <c r="E67" s="27" t="s">
        <v>608</v>
      </c>
      <c r="F67" s="27" t="s">
        <v>608</v>
      </c>
      <c r="G67" s="32">
        <v>3954</v>
      </c>
      <c r="H67" s="31" t="s">
        <v>467</v>
      </c>
      <c r="I67" s="31"/>
    </row>
    <row r="68" spans="1:9" ht="14.4">
      <c r="A68" s="13" t="s">
        <v>880</v>
      </c>
      <c r="B68" s="31" t="s">
        <v>880</v>
      </c>
      <c r="C68" s="31" t="s">
        <v>12022</v>
      </c>
      <c r="D68" s="31" t="s">
        <v>12023</v>
      </c>
      <c r="E68" s="27" t="s">
        <v>608</v>
      </c>
      <c r="F68" s="27" t="s">
        <v>608</v>
      </c>
      <c r="G68" s="32">
        <v>3230</v>
      </c>
      <c r="H68" s="31" t="s">
        <v>467</v>
      </c>
      <c r="I68" s="31"/>
    </row>
    <row r="69" spans="1:9" ht="14.4">
      <c r="A69" s="13" t="s">
        <v>880</v>
      </c>
      <c r="B69" s="31" t="s">
        <v>880</v>
      </c>
      <c r="C69" s="31" t="s">
        <v>12024</v>
      </c>
      <c r="D69" s="31" t="s">
        <v>12025</v>
      </c>
      <c r="E69" s="27" t="s">
        <v>608</v>
      </c>
      <c r="F69" s="27" t="s">
        <v>608</v>
      </c>
      <c r="G69" s="32">
        <v>3211</v>
      </c>
      <c r="H69" s="31" t="s">
        <v>467</v>
      </c>
      <c r="I69" s="31"/>
    </row>
    <row r="70" spans="1:9" ht="14.4">
      <c r="A70" s="13" t="s">
        <v>880</v>
      </c>
      <c r="B70" s="31" t="s">
        <v>880</v>
      </c>
      <c r="C70" s="31" t="s">
        <v>12026</v>
      </c>
      <c r="D70" s="31" t="s">
        <v>12027</v>
      </c>
      <c r="E70" s="27" t="s">
        <v>608</v>
      </c>
      <c r="F70" s="27" t="s">
        <v>608</v>
      </c>
      <c r="G70" s="32">
        <v>3266</v>
      </c>
      <c r="H70" s="31" t="s">
        <v>447</v>
      </c>
      <c r="I70" s="31"/>
    </row>
    <row r="71" spans="1:9" ht="14.4">
      <c r="A71" s="13" t="s">
        <v>880</v>
      </c>
      <c r="B71" s="31" t="s">
        <v>880</v>
      </c>
      <c r="C71" s="31" t="s">
        <v>12028</v>
      </c>
      <c r="D71" s="31" t="s">
        <v>12029</v>
      </c>
      <c r="E71" s="27" t="s">
        <v>608</v>
      </c>
      <c r="F71" s="27" t="s">
        <v>608</v>
      </c>
      <c r="G71" s="32">
        <v>3352</v>
      </c>
      <c r="H71" s="31" t="s">
        <v>517</v>
      </c>
      <c r="I71" s="31"/>
    </row>
    <row r="72" spans="1:9" ht="14.4">
      <c r="A72" s="13" t="s">
        <v>880</v>
      </c>
      <c r="B72" s="31" t="s">
        <v>880</v>
      </c>
      <c r="C72" s="31" t="s">
        <v>12030</v>
      </c>
      <c r="D72" s="31" t="s">
        <v>12031</v>
      </c>
      <c r="E72" s="27" t="s">
        <v>608</v>
      </c>
      <c r="F72" s="27" t="s">
        <v>608</v>
      </c>
      <c r="G72" s="32">
        <v>681</v>
      </c>
      <c r="H72" s="31" t="s">
        <v>447</v>
      </c>
      <c r="I72" s="31" t="b">
        <v>1</v>
      </c>
    </row>
    <row r="73" spans="1:9" ht="14.4">
      <c r="A73" s="13" t="s">
        <v>880</v>
      </c>
      <c r="B73" s="31" t="s">
        <v>880</v>
      </c>
      <c r="C73" s="31" t="s">
        <v>12030</v>
      </c>
      <c r="D73" s="31" t="s">
        <v>12031</v>
      </c>
      <c r="E73" s="27" t="s">
        <v>608</v>
      </c>
      <c r="F73" s="27" t="s">
        <v>608</v>
      </c>
      <c r="G73" s="32">
        <v>2365</v>
      </c>
      <c r="H73" s="31" t="s">
        <v>467</v>
      </c>
      <c r="I73" s="31" t="b">
        <v>1</v>
      </c>
    </row>
    <row r="74" spans="1:9" ht="14.4">
      <c r="A74" s="13" t="s">
        <v>880</v>
      </c>
      <c r="B74" s="31" t="s">
        <v>880</v>
      </c>
      <c r="C74" s="31" t="s">
        <v>12032</v>
      </c>
      <c r="D74" s="31" t="s">
        <v>12033</v>
      </c>
      <c r="E74" s="27" t="s">
        <v>608</v>
      </c>
      <c r="F74" s="27" t="s">
        <v>608</v>
      </c>
      <c r="G74" s="32">
        <v>3303</v>
      </c>
      <c r="H74" s="31" t="s">
        <v>467</v>
      </c>
      <c r="I74" s="31"/>
    </row>
    <row r="75" spans="1:9" ht="14.4">
      <c r="A75" s="13" t="s">
        <v>880</v>
      </c>
      <c r="B75" s="31" t="s">
        <v>880</v>
      </c>
      <c r="C75" s="31" t="s">
        <v>12034</v>
      </c>
      <c r="D75" s="31" t="s">
        <v>12035</v>
      </c>
      <c r="E75" s="27" t="s">
        <v>608</v>
      </c>
      <c r="F75" s="27" t="s">
        <v>608</v>
      </c>
      <c r="G75" s="32">
        <v>3379</v>
      </c>
      <c r="H75" s="31" t="s">
        <v>467</v>
      </c>
      <c r="I75" s="31"/>
    </row>
    <row r="76" spans="1:9" ht="14.4">
      <c r="A76" s="13" t="s">
        <v>880</v>
      </c>
      <c r="B76" s="31" t="s">
        <v>880</v>
      </c>
      <c r="C76" s="31" t="s">
        <v>12036</v>
      </c>
      <c r="D76" s="31" t="s">
        <v>12037</v>
      </c>
      <c r="E76" s="27" t="s">
        <v>608</v>
      </c>
      <c r="F76" s="27" t="s">
        <v>608</v>
      </c>
      <c r="G76" s="32">
        <v>3104</v>
      </c>
      <c r="H76" s="31" t="s">
        <v>467</v>
      </c>
      <c r="I76" s="31"/>
    </row>
    <row r="77" spans="1:9" ht="14.4">
      <c r="A77" s="13" t="s">
        <v>880</v>
      </c>
      <c r="B77" s="31" t="s">
        <v>880</v>
      </c>
      <c r="C77" s="31" t="s">
        <v>12038</v>
      </c>
      <c r="D77" s="31" t="s">
        <v>12039</v>
      </c>
      <c r="E77" s="27" t="s">
        <v>608</v>
      </c>
      <c r="F77" s="27" t="s">
        <v>608</v>
      </c>
      <c r="G77" s="32">
        <v>3189</v>
      </c>
      <c r="H77" s="31" t="s">
        <v>467</v>
      </c>
      <c r="I77" s="31"/>
    </row>
    <row r="78" spans="1:9" ht="14.4">
      <c r="A78" s="13" t="s">
        <v>880</v>
      </c>
      <c r="B78" s="31" t="s">
        <v>880</v>
      </c>
      <c r="C78" s="31" t="s">
        <v>12040</v>
      </c>
      <c r="D78" s="31" t="s">
        <v>12041</v>
      </c>
      <c r="E78" s="27" t="s">
        <v>608</v>
      </c>
      <c r="F78" s="27" t="s">
        <v>608</v>
      </c>
      <c r="G78" s="32">
        <v>3086</v>
      </c>
      <c r="H78" s="31" t="s">
        <v>447</v>
      </c>
      <c r="I78" s="31"/>
    </row>
    <row r="79" spans="1:9" ht="14.4">
      <c r="A79" s="13" t="s">
        <v>880</v>
      </c>
      <c r="B79" s="31" t="s">
        <v>880</v>
      </c>
      <c r="C79" s="31" t="s">
        <v>12042</v>
      </c>
      <c r="D79" s="31" t="s">
        <v>12043</v>
      </c>
      <c r="E79" s="27" t="s">
        <v>608</v>
      </c>
      <c r="F79" s="27" t="s">
        <v>608</v>
      </c>
      <c r="G79" s="32">
        <v>3895</v>
      </c>
      <c r="H79" s="31" t="s">
        <v>447</v>
      </c>
      <c r="I79" s="31"/>
    </row>
    <row r="80" spans="1:9" ht="14.4">
      <c r="A80" s="13" t="s">
        <v>880</v>
      </c>
      <c r="B80" s="31" t="s">
        <v>880</v>
      </c>
      <c r="C80" s="31" t="s">
        <v>12044</v>
      </c>
      <c r="D80" s="31" t="s">
        <v>12045</v>
      </c>
      <c r="E80" s="27" t="s">
        <v>608</v>
      </c>
      <c r="F80" s="27" t="s">
        <v>608</v>
      </c>
      <c r="G80" s="32">
        <v>3393</v>
      </c>
      <c r="H80" s="31" t="s">
        <v>467</v>
      </c>
      <c r="I80" s="31"/>
    </row>
    <row r="81" spans="1:9" ht="14.4">
      <c r="A81" s="13" t="s">
        <v>880</v>
      </c>
      <c r="B81" s="31" t="s">
        <v>880</v>
      </c>
      <c r="C81" s="31" t="s">
        <v>12046</v>
      </c>
      <c r="D81" s="31" t="s">
        <v>12047</v>
      </c>
      <c r="E81" s="27" t="s">
        <v>608</v>
      </c>
      <c r="F81" s="27" t="s">
        <v>608</v>
      </c>
      <c r="G81" s="32">
        <v>3181</v>
      </c>
      <c r="H81" s="31" t="s">
        <v>467</v>
      </c>
      <c r="I81" s="31"/>
    </row>
    <row r="82" spans="1:9" ht="14.4">
      <c r="A82" s="13" t="s">
        <v>880</v>
      </c>
      <c r="B82" s="31" t="s">
        <v>880</v>
      </c>
      <c r="C82" s="31" t="s">
        <v>12048</v>
      </c>
      <c r="D82" s="31" t="s">
        <v>12049</v>
      </c>
      <c r="E82" s="27">
        <v>77052</v>
      </c>
      <c r="F82" s="27" t="s">
        <v>608</v>
      </c>
      <c r="G82" s="32">
        <v>3368</v>
      </c>
      <c r="H82" s="31" t="s">
        <v>372</v>
      </c>
      <c r="I82" s="31"/>
    </row>
    <row r="83" spans="1:9" ht="14.4">
      <c r="A83" s="13" t="s">
        <v>880</v>
      </c>
      <c r="B83" s="31" t="s">
        <v>880</v>
      </c>
      <c r="C83" s="31" t="s">
        <v>12050</v>
      </c>
      <c r="D83" s="31" t="s">
        <v>12051</v>
      </c>
      <c r="E83" s="27" t="s">
        <v>608</v>
      </c>
      <c r="F83" s="27" t="s">
        <v>608</v>
      </c>
      <c r="G83" s="32">
        <v>3042</v>
      </c>
      <c r="H83" s="31" t="s">
        <v>447</v>
      </c>
      <c r="I83" s="31"/>
    </row>
    <row r="84" spans="1:9" ht="14.4">
      <c r="A84" s="13" t="s">
        <v>880</v>
      </c>
      <c r="B84" s="31" t="s">
        <v>880</v>
      </c>
      <c r="C84" s="31" t="s">
        <v>12052</v>
      </c>
      <c r="D84" s="31" t="s">
        <v>12053</v>
      </c>
      <c r="E84" s="27" t="s">
        <v>608</v>
      </c>
      <c r="F84" s="27" t="s">
        <v>608</v>
      </c>
      <c r="G84" s="32">
        <v>3098</v>
      </c>
      <c r="H84" s="31" t="s">
        <v>467</v>
      </c>
      <c r="I84" s="31"/>
    </row>
    <row r="85" spans="1:9" ht="14.4">
      <c r="A85" s="13" t="s">
        <v>880</v>
      </c>
      <c r="B85" s="31" t="s">
        <v>880</v>
      </c>
      <c r="C85" s="31" t="s">
        <v>12054</v>
      </c>
      <c r="D85" s="31" t="s">
        <v>12055</v>
      </c>
      <c r="E85" s="27" t="s">
        <v>608</v>
      </c>
      <c r="F85" s="27" t="s">
        <v>608</v>
      </c>
      <c r="G85" s="32">
        <v>3150</v>
      </c>
      <c r="H85" s="31" t="s">
        <v>517</v>
      </c>
      <c r="I85" s="31"/>
    </row>
    <row r="86" spans="1:9" ht="14.4">
      <c r="A86" s="13" t="s">
        <v>880</v>
      </c>
      <c r="B86" s="31" t="s">
        <v>880</v>
      </c>
      <c r="C86" s="31" t="s">
        <v>12056</v>
      </c>
      <c r="D86" s="31" t="s">
        <v>12057</v>
      </c>
      <c r="E86" s="27" t="s">
        <v>608</v>
      </c>
      <c r="F86" s="27" t="s">
        <v>608</v>
      </c>
      <c r="G86" s="32">
        <v>3461</v>
      </c>
      <c r="H86" s="31" t="s">
        <v>372</v>
      </c>
      <c r="I86" s="31"/>
    </row>
    <row r="87" spans="1:9" ht="14.4">
      <c r="A87" s="13" t="s">
        <v>880</v>
      </c>
      <c r="B87" s="31" t="s">
        <v>880</v>
      </c>
      <c r="C87" s="31" t="s">
        <v>12058</v>
      </c>
      <c r="D87" s="31" t="s">
        <v>12059</v>
      </c>
      <c r="E87" s="27" t="s">
        <v>608</v>
      </c>
      <c r="F87" s="27" t="s">
        <v>608</v>
      </c>
      <c r="G87" s="32">
        <v>3371</v>
      </c>
      <c r="H87" s="31" t="s">
        <v>447</v>
      </c>
      <c r="I87" s="31"/>
    </row>
    <row r="88" spans="1:9" ht="14.4">
      <c r="A88" s="13" t="s">
        <v>880</v>
      </c>
      <c r="B88" s="31" t="s">
        <v>880</v>
      </c>
      <c r="C88" s="31" t="s">
        <v>12060</v>
      </c>
      <c r="D88" s="31" t="s">
        <v>12061</v>
      </c>
      <c r="E88" s="27" t="s">
        <v>608</v>
      </c>
      <c r="F88" s="27" t="s">
        <v>608</v>
      </c>
      <c r="G88" s="32">
        <v>3419</v>
      </c>
      <c r="H88" s="31" t="s">
        <v>447</v>
      </c>
      <c r="I88" s="31"/>
    </row>
    <row r="89" spans="1:9" ht="14.4">
      <c r="A89" s="13" t="s">
        <v>880</v>
      </c>
      <c r="B89" s="31" t="s">
        <v>880</v>
      </c>
      <c r="C89" s="31" t="s">
        <v>12062</v>
      </c>
      <c r="D89" s="31" t="s">
        <v>12063</v>
      </c>
      <c r="E89" s="27" t="s">
        <v>608</v>
      </c>
      <c r="F89" s="27" t="s">
        <v>608</v>
      </c>
      <c r="G89" s="32">
        <v>3249</v>
      </c>
      <c r="H89" s="31" t="s">
        <v>467</v>
      </c>
      <c r="I89" s="31"/>
    </row>
    <row r="90" spans="1:9" ht="14.4">
      <c r="A90" s="13" t="s">
        <v>880</v>
      </c>
      <c r="B90" s="31" t="s">
        <v>880</v>
      </c>
      <c r="C90" s="31" t="s">
        <v>12064</v>
      </c>
      <c r="D90" s="31" t="s">
        <v>12065</v>
      </c>
      <c r="E90" s="27" t="s">
        <v>608</v>
      </c>
      <c r="F90" s="27" t="s">
        <v>608</v>
      </c>
      <c r="G90" s="32">
        <v>3075</v>
      </c>
      <c r="H90" s="31" t="s">
        <v>467</v>
      </c>
      <c r="I90" s="31"/>
    </row>
    <row r="91" spans="1:9" ht="14.4">
      <c r="A91" s="13" t="s">
        <v>880</v>
      </c>
      <c r="B91" s="31" t="s">
        <v>880</v>
      </c>
      <c r="C91" s="31" t="s">
        <v>12066</v>
      </c>
      <c r="D91" s="31" t="s">
        <v>12067</v>
      </c>
      <c r="E91" s="27" t="s">
        <v>608</v>
      </c>
      <c r="F91" s="27" t="s">
        <v>608</v>
      </c>
      <c r="G91" s="32">
        <v>3071</v>
      </c>
      <c r="H91" s="31" t="s">
        <v>467</v>
      </c>
      <c r="I91" s="31"/>
    </row>
    <row r="92" spans="1:9" ht="14.4">
      <c r="A92" s="13" t="s">
        <v>880</v>
      </c>
      <c r="B92" s="31" t="s">
        <v>880</v>
      </c>
      <c r="C92" s="31" t="s">
        <v>12068</v>
      </c>
      <c r="D92" s="31" t="s">
        <v>12069</v>
      </c>
      <c r="E92" s="27" t="s">
        <v>608</v>
      </c>
      <c r="F92" s="27" t="s">
        <v>608</v>
      </c>
      <c r="G92" s="32">
        <v>3495</v>
      </c>
      <c r="H92" s="31" t="s">
        <v>372</v>
      </c>
      <c r="I92" s="31"/>
    </row>
    <row r="93" spans="1:9" ht="14.4">
      <c r="A93" s="13" t="s">
        <v>880</v>
      </c>
      <c r="B93" s="31" t="s">
        <v>880</v>
      </c>
      <c r="C93" s="31" t="s">
        <v>12070</v>
      </c>
      <c r="D93" s="31" t="s">
        <v>12071</v>
      </c>
      <c r="E93" s="27" t="s">
        <v>608</v>
      </c>
      <c r="F93" s="27" t="s">
        <v>608</v>
      </c>
      <c r="G93" s="32">
        <v>3650</v>
      </c>
      <c r="H93" s="31" t="s">
        <v>372</v>
      </c>
      <c r="I93" s="31"/>
    </row>
    <row r="94" spans="1:9" ht="14.4">
      <c r="A94" s="13" t="s">
        <v>880</v>
      </c>
      <c r="B94" s="31" t="s">
        <v>880</v>
      </c>
      <c r="C94" s="31" t="s">
        <v>12072</v>
      </c>
      <c r="D94" s="31" t="s">
        <v>12073</v>
      </c>
      <c r="E94" s="27" t="s">
        <v>608</v>
      </c>
      <c r="F94" s="27" t="s">
        <v>608</v>
      </c>
      <c r="G94" s="32">
        <v>3567</v>
      </c>
      <c r="H94" s="31" t="s">
        <v>372</v>
      </c>
      <c r="I94" s="31"/>
    </row>
    <row r="95" spans="1:9" ht="14.4">
      <c r="A95" s="13" t="s">
        <v>880</v>
      </c>
      <c r="B95" s="31" t="s">
        <v>880</v>
      </c>
      <c r="C95" s="31" t="s">
        <v>12074</v>
      </c>
      <c r="D95" s="31" t="s">
        <v>12075</v>
      </c>
      <c r="E95" s="27" t="s">
        <v>608</v>
      </c>
      <c r="F95" s="27" t="s">
        <v>608</v>
      </c>
      <c r="G95" s="32">
        <v>3326</v>
      </c>
      <c r="H95" s="31" t="s">
        <v>447</v>
      </c>
      <c r="I95" s="31"/>
    </row>
    <row r="96" spans="1:9" ht="14.4">
      <c r="A96" s="13" t="s">
        <v>880</v>
      </c>
      <c r="B96" s="31" t="s">
        <v>880</v>
      </c>
      <c r="C96" s="31" t="s">
        <v>12076</v>
      </c>
      <c r="D96" s="31" t="s">
        <v>12077</v>
      </c>
      <c r="E96" s="27" t="s">
        <v>608</v>
      </c>
      <c r="F96" s="27" t="s">
        <v>608</v>
      </c>
      <c r="G96" s="32">
        <v>3253</v>
      </c>
      <c r="H96" s="31" t="s">
        <v>447</v>
      </c>
      <c r="I96" s="31"/>
    </row>
    <row r="97" spans="1:9" ht="14.4">
      <c r="A97" s="13" t="s">
        <v>880</v>
      </c>
      <c r="B97" s="31" t="s">
        <v>880</v>
      </c>
      <c r="C97" s="31" t="s">
        <v>12078</v>
      </c>
      <c r="D97" s="31" t="s">
        <v>12079</v>
      </c>
      <c r="E97" s="27" t="s">
        <v>608</v>
      </c>
      <c r="F97" s="27" t="s">
        <v>608</v>
      </c>
      <c r="G97" s="32">
        <v>3521</v>
      </c>
      <c r="H97" s="31" t="s">
        <v>467</v>
      </c>
      <c r="I97" s="31"/>
    </row>
    <row r="98" spans="1:9" ht="14.4">
      <c r="A98" s="13" t="s">
        <v>880</v>
      </c>
      <c r="B98" s="31" t="s">
        <v>880</v>
      </c>
      <c r="C98" s="29" t="s">
        <v>12080</v>
      </c>
      <c r="D98" s="31" t="s">
        <v>12081</v>
      </c>
      <c r="E98" s="27" t="s">
        <v>608</v>
      </c>
      <c r="F98" s="27" t="s">
        <v>608</v>
      </c>
      <c r="G98" s="32">
        <v>3149</v>
      </c>
      <c r="H98" s="29" t="s">
        <v>372</v>
      </c>
      <c r="I98" s="29"/>
    </row>
    <row r="99" spans="1:9" ht="14.4">
      <c r="A99" s="13" t="s">
        <v>880</v>
      </c>
      <c r="B99" s="31" t="s">
        <v>880</v>
      </c>
      <c r="C99" s="31" t="s">
        <v>12082</v>
      </c>
      <c r="D99" s="31" t="s">
        <v>12083</v>
      </c>
      <c r="E99" s="27" t="s">
        <v>608</v>
      </c>
      <c r="F99" s="27" t="s">
        <v>608</v>
      </c>
      <c r="G99" s="32">
        <v>2880</v>
      </c>
      <c r="H99" s="31" t="s">
        <v>372</v>
      </c>
      <c r="I99" s="31"/>
    </row>
    <row r="100" spans="1:9" ht="14.4">
      <c r="A100" s="13" t="s">
        <v>880</v>
      </c>
      <c r="B100" s="31" t="s">
        <v>880</v>
      </c>
      <c r="C100" s="31" t="s">
        <v>12084</v>
      </c>
      <c r="D100" s="31" t="s">
        <v>12085</v>
      </c>
      <c r="E100" s="27" t="s">
        <v>608</v>
      </c>
      <c r="F100" s="27" t="s">
        <v>608</v>
      </c>
      <c r="G100" s="32">
        <v>3262</v>
      </c>
      <c r="H100" s="31" t="s">
        <v>372</v>
      </c>
      <c r="I100" s="31"/>
    </row>
    <row r="101" spans="1:9" ht="14.4">
      <c r="A101" s="13" t="s">
        <v>880</v>
      </c>
      <c r="B101" s="31" t="s">
        <v>880</v>
      </c>
      <c r="C101" s="31" t="s">
        <v>12086</v>
      </c>
      <c r="D101" s="31" t="s">
        <v>12087</v>
      </c>
      <c r="E101" s="27" t="s">
        <v>608</v>
      </c>
      <c r="F101" s="27" t="s">
        <v>608</v>
      </c>
      <c r="G101" s="32">
        <v>3050</v>
      </c>
      <c r="H101" s="31" t="s">
        <v>372</v>
      </c>
      <c r="I101" s="31"/>
    </row>
    <row r="102" spans="1:9" ht="14.4">
      <c r="A102" s="13" t="s">
        <v>880</v>
      </c>
      <c r="B102" s="31" t="s">
        <v>880</v>
      </c>
      <c r="C102" s="31" t="s">
        <v>12088</v>
      </c>
      <c r="D102" s="31" t="s">
        <v>12089</v>
      </c>
      <c r="E102" s="27" t="s">
        <v>608</v>
      </c>
      <c r="F102" s="27" t="s">
        <v>608</v>
      </c>
      <c r="G102" s="32">
        <v>2972</v>
      </c>
      <c r="H102" s="31" t="s">
        <v>447</v>
      </c>
      <c r="I102" s="31" t="b">
        <v>1</v>
      </c>
    </row>
    <row r="103" spans="1:9" ht="14.4">
      <c r="A103" s="13" t="s">
        <v>880</v>
      </c>
      <c r="B103" s="31" t="s">
        <v>880</v>
      </c>
      <c r="C103" s="31" t="s">
        <v>12088</v>
      </c>
      <c r="D103" s="31" t="s">
        <v>12089</v>
      </c>
      <c r="E103" s="27" t="s">
        <v>608</v>
      </c>
      <c r="F103" s="27" t="s">
        <v>608</v>
      </c>
      <c r="G103" s="32">
        <v>398</v>
      </c>
      <c r="H103" s="31" t="s">
        <v>467</v>
      </c>
      <c r="I103" s="31" t="b">
        <v>1</v>
      </c>
    </row>
    <row r="104" spans="1:9" ht="14.4">
      <c r="A104" s="13" t="s">
        <v>880</v>
      </c>
      <c r="B104" s="31" t="s">
        <v>880</v>
      </c>
      <c r="C104" s="31" t="s">
        <v>12090</v>
      </c>
      <c r="D104" s="31" t="s">
        <v>12091</v>
      </c>
      <c r="E104" s="27" t="s">
        <v>608</v>
      </c>
      <c r="F104" s="27" t="s">
        <v>608</v>
      </c>
      <c r="G104" s="32">
        <v>3708</v>
      </c>
      <c r="H104" s="31" t="s">
        <v>447</v>
      </c>
      <c r="I104" s="31"/>
    </row>
    <row r="105" spans="1:9" ht="14.4">
      <c r="A105" s="13" t="s">
        <v>880</v>
      </c>
      <c r="B105" s="31" t="s">
        <v>880</v>
      </c>
      <c r="C105" s="31" t="s">
        <v>12092</v>
      </c>
      <c r="D105" s="31" t="s">
        <v>12093</v>
      </c>
      <c r="E105" s="27" t="s">
        <v>608</v>
      </c>
      <c r="F105" s="27" t="s">
        <v>608</v>
      </c>
      <c r="G105" s="32">
        <v>3222</v>
      </c>
      <c r="H105" s="31" t="s">
        <v>372</v>
      </c>
      <c r="I105" s="31"/>
    </row>
    <row r="106" spans="1:9" ht="14.4">
      <c r="A106" s="13" t="s">
        <v>880</v>
      </c>
      <c r="B106" s="31" t="s">
        <v>880</v>
      </c>
      <c r="C106" s="31" t="s">
        <v>12094</v>
      </c>
      <c r="D106" s="31" t="s">
        <v>12095</v>
      </c>
      <c r="E106" s="27" t="s">
        <v>608</v>
      </c>
      <c r="F106" s="27" t="s">
        <v>608</v>
      </c>
      <c r="G106" s="32">
        <v>3196</v>
      </c>
      <c r="H106" s="31" t="s">
        <v>447</v>
      </c>
      <c r="I106" s="31"/>
    </row>
    <row r="107" spans="1:9" ht="14.4">
      <c r="A107" s="13" t="s">
        <v>880</v>
      </c>
      <c r="B107" s="31" t="s">
        <v>880</v>
      </c>
      <c r="C107" s="31" t="s">
        <v>12096</v>
      </c>
      <c r="D107" s="31" t="s">
        <v>12097</v>
      </c>
      <c r="E107" s="27" t="s">
        <v>608</v>
      </c>
      <c r="F107" s="27" t="s">
        <v>608</v>
      </c>
      <c r="G107" s="32">
        <v>3495</v>
      </c>
      <c r="H107" s="31" t="s">
        <v>447</v>
      </c>
      <c r="I107" s="31"/>
    </row>
    <row r="108" spans="1:9" ht="14.4">
      <c r="A108" s="13" t="s">
        <v>880</v>
      </c>
      <c r="B108" s="31" t="s">
        <v>880</v>
      </c>
      <c r="C108" s="31" t="s">
        <v>12098</v>
      </c>
      <c r="D108" s="31" t="s">
        <v>12099</v>
      </c>
      <c r="E108" s="27" t="s">
        <v>608</v>
      </c>
      <c r="F108" s="27" t="s">
        <v>608</v>
      </c>
      <c r="G108" s="32">
        <v>3452</v>
      </c>
      <c r="H108" s="31" t="s">
        <v>447</v>
      </c>
      <c r="I108" s="31"/>
    </row>
    <row r="109" spans="1:9" ht="14.4">
      <c r="A109" s="13" t="s">
        <v>880</v>
      </c>
      <c r="B109" s="31" t="s">
        <v>880</v>
      </c>
      <c r="C109" s="31" t="s">
        <v>12100</v>
      </c>
      <c r="D109" s="31" t="s">
        <v>12101</v>
      </c>
      <c r="E109" s="27" t="s">
        <v>608</v>
      </c>
      <c r="F109" s="27" t="s">
        <v>608</v>
      </c>
      <c r="G109" s="32">
        <v>3561</v>
      </c>
      <c r="H109" s="31" t="s">
        <v>372</v>
      </c>
      <c r="I109" s="31" t="b">
        <v>1</v>
      </c>
    </row>
    <row r="110" spans="1:9" ht="14.4">
      <c r="A110" s="13" t="s">
        <v>880</v>
      </c>
      <c r="B110" s="31" t="s">
        <v>880</v>
      </c>
      <c r="C110" s="31" t="s">
        <v>12100</v>
      </c>
      <c r="D110" s="31" t="s">
        <v>12101</v>
      </c>
      <c r="E110" s="27" t="s">
        <v>608</v>
      </c>
      <c r="F110" s="27" t="s">
        <v>608</v>
      </c>
      <c r="G110" s="32">
        <v>101</v>
      </c>
      <c r="H110" s="31" t="s">
        <v>447</v>
      </c>
      <c r="I110" s="31" t="b">
        <v>1</v>
      </c>
    </row>
    <row r="111" spans="1:9" ht="14.4">
      <c r="A111" s="13" t="s">
        <v>880</v>
      </c>
      <c r="B111" s="31" t="s">
        <v>880</v>
      </c>
      <c r="C111" s="31" t="s">
        <v>12102</v>
      </c>
      <c r="D111" s="31" t="s">
        <v>12103</v>
      </c>
      <c r="E111" s="27" t="s">
        <v>608</v>
      </c>
      <c r="F111" s="27" t="s">
        <v>608</v>
      </c>
      <c r="G111" s="32">
        <v>3249</v>
      </c>
      <c r="H111" s="31" t="s">
        <v>372</v>
      </c>
      <c r="I111" s="31"/>
    </row>
    <row r="112" spans="1:9" ht="14.4">
      <c r="A112" s="13" t="s">
        <v>880</v>
      </c>
      <c r="B112" s="31" t="s">
        <v>880</v>
      </c>
      <c r="C112" s="31" t="s">
        <v>12104</v>
      </c>
      <c r="D112" s="31" t="s">
        <v>12105</v>
      </c>
      <c r="E112" s="27" t="s">
        <v>608</v>
      </c>
      <c r="F112" s="27" t="s">
        <v>608</v>
      </c>
      <c r="G112" s="32">
        <v>3161</v>
      </c>
      <c r="H112" s="31" t="s">
        <v>467</v>
      </c>
      <c r="I112" s="31"/>
    </row>
    <row r="113" spans="1:9" ht="14.4">
      <c r="A113" s="13" t="s">
        <v>880</v>
      </c>
      <c r="B113" s="31" t="s">
        <v>880</v>
      </c>
      <c r="C113" s="31" t="s">
        <v>12106</v>
      </c>
      <c r="D113" s="31" t="s">
        <v>12107</v>
      </c>
      <c r="E113" s="27" t="s">
        <v>608</v>
      </c>
      <c r="F113" s="27" t="s">
        <v>608</v>
      </c>
      <c r="G113" s="32">
        <v>2883</v>
      </c>
      <c r="H113" s="31" t="s">
        <v>372</v>
      </c>
      <c r="I113" s="31"/>
    </row>
    <row r="114" spans="1:9" ht="14.4">
      <c r="A114" s="13" t="s">
        <v>880</v>
      </c>
      <c r="B114" s="31" t="s">
        <v>880</v>
      </c>
      <c r="C114" s="31" t="s">
        <v>12108</v>
      </c>
      <c r="D114" s="31" t="s">
        <v>12109</v>
      </c>
      <c r="E114" s="27" t="s">
        <v>608</v>
      </c>
      <c r="F114" s="27" t="s">
        <v>608</v>
      </c>
      <c r="G114" s="32">
        <v>3691</v>
      </c>
      <c r="H114" s="31" t="s">
        <v>517</v>
      </c>
      <c r="I114" s="31"/>
    </row>
    <row r="115" spans="1:9" ht="14.4">
      <c r="A115" s="13" t="s">
        <v>880</v>
      </c>
      <c r="B115" s="31" t="s">
        <v>880</v>
      </c>
      <c r="C115" s="31" t="s">
        <v>12110</v>
      </c>
      <c r="D115" s="31" t="s">
        <v>12111</v>
      </c>
      <c r="E115" s="27" t="s">
        <v>608</v>
      </c>
      <c r="F115" s="27" t="s">
        <v>608</v>
      </c>
      <c r="G115" s="32">
        <v>1034</v>
      </c>
      <c r="H115" s="31" t="s">
        <v>467</v>
      </c>
      <c r="I115" s="31" t="b">
        <v>1</v>
      </c>
    </row>
    <row r="116" spans="1:9" ht="14.4">
      <c r="A116" s="13" t="s">
        <v>880</v>
      </c>
      <c r="B116" s="31" t="s">
        <v>880</v>
      </c>
      <c r="C116" s="31" t="s">
        <v>12110</v>
      </c>
      <c r="D116" s="31" t="s">
        <v>12111</v>
      </c>
      <c r="E116" s="27" t="s">
        <v>608</v>
      </c>
      <c r="F116" s="27" t="s">
        <v>608</v>
      </c>
      <c r="G116" s="32">
        <v>2294</v>
      </c>
      <c r="H116" s="31" t="s">
        <v>517</v>
      </c>
      <c r="I116" s="31" t="b">
        <v>1</v>
      </c>
    </row>
    <row r="117" spans="1:9" ht="14.4">
      <c r="A117" s="13" t="s">
        <v>880</v>
      </c>
      <c r="B117" s="31" t="s">
        <v>880</v>
      </c>
      <c r="C117" s="31" t="s">
        <v>12112</v>
      </c>
      <c r="D117" s="31" t="s">
        <v>12113</v>
      </c>
      <c r="E117" s="27" t="s">
        <v>608</v>
      </c>
      <c r="F117" s="27" t="s">
        <v>608</v>
      </c>
      <c r="G117" s="32">
        <v>3560</v>
      </c>
      <c r="H117" s="31" t="s">
        <v>517</v>
      </c>
      <c r="I117" s="31"/>
    </row>
    <row r="118" spans="1:9" ht="14.4">
      <c r="A118" s="13" t="s">
        <v>880</v>
      </c>
      <c r="B118" s="31" t="s">
        <v>880</v>
      </c>
      <c r="C118" s="31" t="s">
        <v>2836</v>
      </c>
      <c r="D118" s="31" t="s">
        <v>12114</v>
      </c>
      <c r="E118" s="27" t="s">
        <v>608</v>
      </c>
      <c r="F118" s="27" t="s">
        <v>608</v>
      </c>
      <c r="G118" s="32">
        <v>6602</v>
      </c>
      <c r="H118" s="31" t="s">
        <v>372</v>
      </c>
      <c r="I118" s="31"/>
    </row>
    <row r="119" spans="1:9" ht="14.4">
      <c r="A119" s="13" t="s">
        <v>880</v>
      </c>
      <c r="B119" s="31" t="s">
        <v>880</v>
      </c>
      <c r="C119" s="31" t="s">
        <v>12115</v>
      </c>
      <c r="D119" s="31" t="s">
        <v>12116</v>
      </c>
      <c r="E119" s="27" t="s">
        <v>608</v>
      </c>
      <c r="F119" s="27" t="s">
        <v>608</v>
      </c>
      <c r="G119" s="32">
        <v>3631</v>
      </c>
      <c r="H119" s="31" t="s">
        <v>372</v>
      </c>
      <c r="I119" s="31"/>
    </row>
    <row r="120" spans="1:9" ht="14.4">
      <c r="A120" s="13" t="s">
        <v>880</v>
      </c>
      <c r="B120" s="31" t="s">
        <v>880</v>
      </c>
      <c r="C120" s="31" t="s">
        <v>12117</v>
      </c>
      <c r="D120" s="31" t="s">
        <v>12118</v>
      </c>
      <c r="E120" s="27" t="s">
        <v>608</v>
      </c>
      <c r="F120" s="27" t="s">
        <v>608</v>
      </c>
      <c r="G120" s="32">
        <v>3110</v>
      </c>
      <c r="H120" s="31" t="s">
        <v>467</v>
      </c>
      <c r="I120" s="31"/>
    </row>
    <row r="121" spans="1:9" ht="14.4">
      <c r="A121" s="13" t="s">
        <v>880</v>
      </c>
      <c r="B121" s="31" t="s">
        <v>880</v>
      </c>
      <c r="C121" s="31" t="s">
        <v>12119</v>
      </c>
      <c r="D121" s="31" t="s">
        <v>12120</v>
      </c>
      <c r="E121" s="27" t="s">
        <v>608</v>
      </c>
      <c r="F121" s="27" t="s">
        <v>608</v>
      </c>
      <c r="G121" s="32">
        <v>3313</v>
      </c>
      <c r="H121" s="31" t="s">
        <v>447</v>
      </c>
      <c r="I121" s="31"/>
    </row>
    <row r="122" spans="1:9" ht="14.4">
      <c r="A122" s="13" t="s">
        <v>880</v>
      </c>
      <c r="B122" s="31" t="s">
        <v>880</v>
      </c>
      <c r="C122" s="31" t="s">
        <v>12121</v>
      </c>
      <c r="D122" s="31" t="s">
        <v>12122</v>
      </c>
      <c r="E122" s="27" t="s">
        <v>608</v>
      </c>
      <c r="F122" s="27" t="s">
        <v>608</v>
      </c>
      <c r="G122" s="32">
        <v>702</v>
      </c>
      <c r="H122" s="31" t="s">
        <v>372</v>
      </c>
      <c r="I122" s="31" t="b">
        <v>1</v>
      </c>
    </row>
    <row r="123" spans="1:9" ht="14.4">
      <c r="A123" s="13" t="s">
        <v>880</v>
      </c>
      <c r="B123" s="31" t="s">
        <v>880</v>
      </c>
      <c r="C123" s="31" t="s">
        <v>12121</v>
      </c>
      <c r="D123" s="31" t="s">
        <v>12122</v>
      </c>
      <c r="E123" s="27" t="s">
        <v>608</v>
      </c>
      <c r="F123" s="27" t="s">
        <v>608</v>
      </c>
      <c r="G123" s="32">
        <v>2814</v>
      </c>
      <c r="H123" s="31" t="s">
        <v>447</v>
      </c>
      <c r="I123" s="31" t="b">
        <v>1</v>
      </c>
    </row>
    <row r="124" spans="1:9" ht="14.4">
      <c r="A124" s="13" t="s">
        <v>880</v>
      </c>
      <c r="B124" s="31" t="s">
        <v>880</v>
      </c>
      <c r="C124" s="31" t="s">
        <v>12123</v>
      </c>
      <c r="D124" s="31" t="s">
        <v>12124</v>
      </c>
      <c r="E124" s="27" t="s">
        <v>608</v>
      </c>
      <c r="F124" s="27" t="s">
        <v>608</v>
      </c>
      <c r="G124" s="32">
        <v>3186</v>
      </c>
      <c r="H124" s="31" t="s">
        <v>372</v>
      </c>
      <c r="I124" s="31"/>
    </row>
    <row r="125" spans="1:9" ht="14.4">
      <c r="A125" s="13" t="s">
        <v>880</v>
      </c>
      <c r="B125" s="31" t="s">
        <v>880</v>
      </c>
      <c r="C125" s="31" t="s">
        <v>12125</v>
      </c>
      <c r="D125" s="31" t="s">
        <v>12126</v>
      </c>
      <c r="E125" s="27" t="s">
        <v>608</v>
      </c>
      <c r="F125" s="27" t="s">
        <v>608</v>
      </c>
      <c r="G125" s="32">
        <v>3888</v>
      </c>
      <c r="H125" s="31" t="s">
        <v>467</v>
      </c>
      <c r="I125" s="31"/>
    </row>
    <row r="126" spans="1:9" ht="14.4">
      <c r="A126" s="13" t="s">
        <v>880</v>
      </c>
      <c r="B126" s="31" t="s">
        <v>880</v>
      </c>
      <c r="C126" s="31" t="s">
        <v>12127</v>
      </c>
      <c r="D126" s="31" t="s">
        <v>12128</v>
      </c>
      <c r="E126" s="27" t="s">
        <v>608</v>
      </c>
      <c r="F126" s="27" t="s">
        <v>608</v>
      </c>
      <c r="G126" s="32">
        <v>3376</v>
      </c>
      <c r="H126" s="31" t="s">
        <v>447</v>
      </c>
      <c r="I126" s="31"/>
    </row>
    <row r="127" spans="1:9" ht="14.4">
      <c r="A127" s="13" t="s">
        <v>880</v>
      </c>
      <c r="B127" s="31" t="s">
        <v>880</v>
      </c>
      <c r="C127" s="31" t="s">
        <v>12129</v>
      </c>
      <c r="D127" s="31" t="s">
        <v>12130</v>
      </c>
      <c r="E127" s="27" t="s">
        <v>608</v>
      </c>
      <c r="F127" s="27" t="s">
        <v>608</v>
      </c>
      <c r="G127" s="32">
        <v>6702</v>
      </c>
      <c r="H127" s="31" t="s">
        <v>372</v>
      </c>
      <c r="I127" s="31"/>
    </row>
    <row r="128" spans="1:9" ht="14.4">
      <c r="A128" s="13" t="s">
        <v>880</v>
      </c>
      <c r="B128" s="31" t="s">
        <v>880</v>
      </c>
      <c r="C128" s="31" t="s">
        <v>12131</v>
      </c>
      <c r="D128" s="31" t="s">
        <v>12132</v>
      </c>
      <c r="E128" s="27" t="s">
        <v>608</v>
      </c>
      <c r="F128" s="27" t="s">
        <v>608</v>
      </c>
      <c r="G128" s="32">
        <v>3536</v>
      </c>
      <c r="H128" s="31" t="s">
        <v>372</v>
      </c>
      <c r="I128" s="31"/>
    </row>
    <row r="129" spans="1:9" ht="14.4">
      <c r="A129" s="13" t="s">
        <v>880</v>
      </c>
      <c r="B129" s="31" t="s">
        <v>880</v>
      </c>
      <c r="C129" s="31" t="s">
        <v>12133</v>
      </c>
      <c r="D129" s="31" t="s">
        <v>12134</v>
      </c>
      <c r="E129" s="27" t="s">
        <v>608</v>
      </c>
      <c r="F129" s="27" t="s">
        <v>608</v>
      </c>
      <c r="G129" s="32">
        <v>3110</v>
      </c>
      <c r="H129" s="31" t="s">
        <v>372</v>
      </c>
      <c r="I129" s="31"/>
    </row>
    <row r="130" spans="1:9" ht="14.4">
      <c r="A130" s="13" t="s">
        <v>880</v>
      </c>
      <c r="B130" s="31" t="s">
        <v>880</v>
      </c>
      <c r="C130" s="31" t="s">
        <v>12135</v>
      </c>
      <c r="D130" s="31" t="s">
        <v>12136</v>
      </c>
      <c r="E130" s="27" t="s">
        <v>608</v>
      </c>
      <c r="F130" s="27" t="s">
        <v>608</v>
      </c>
      <c r="G130" s="32">
        <v>3279</v>
      </c>
      <c r="H130" s="31" t="s">
        <v>372</v>
      </c>
      <c r="I130" s="31"/>
    </row>
    <row r="131" spans="1:9" ht="14.4">
      <c r="A131" s="13" t="s">
        <v>880</v>
      </c>
      <c r="B131" s="31" t="s">
        <v>880</v>
      </c>
      <c r="C131" s="31" t="s">
        <v>1029</v>
      </c>
      <c r="D131" s="31" t="s">
        <v>12137</v>
      </c>
      <c r="E131" s="27" t="s">
        <v>608</v>
      </c>
      <c r="F131" s="27" t="s">
        <v>608</v>
      </c>
      <c r="G131" s="32">
        <v>3560</v>
      </c>
      <c r="H131" s="31" t="s">
        <v>372</v>
      </c>
      <c r="I131" s="31"/>
    </row>
    <row r="132" spans="1:9" ht="14.4">
      <c r="A132" s="13" t="s">
        <v>880</v>
      </c>
      <c r="B132" s="31" t="s">
        <v>881</v>
      </c>
      <c r="C132" s="31" t="s">
        <v>12138</v>
      </c>
      <c r="D132" s="31" t="s">
        <v>12139</v>
      </c>
      <c r="E132" s="27">
        <v>56816</v>
      </c>
      <c r="F132" s="27" t="s">
        <v>608</v>
      </c>
      <c r="G132" s="32">
        <v>2436</v>
      </c>
      <c r="H132" s="31" t="s">
        <v>517</v>
      </c>
      <c r="I132" s="31"/>
    </row>
    <row r="133" spans="1:9" ht="14.4">
      <c r="A133" s="13" t="s">
        <v>880</v>
      </c>
      <c r="B133" s="31" t="s">
        <v>881</v>
      </c>
      <c r="C133" s="31" t="s">
        <v>12140</v>
      </c>
      <c r="D133" s="31" t="s">
        <v>12141</v>
      </c>
      <c r="E133" s="27" t="s">
        <v>608</v>
      </c>
      <c r="F133" s="27" t="s">
        <v>608</v>
      </c>
      <c r="G133" s="32">
        <v>2755</v>
      </c>
      <c r="H133" s="31" t="s">
        <v>517</v>
      </c>
      <c r="I133" s="31"/>
    </row>
    <row r="134" spans="1:9" ht="14.4">
      <c r="A134" s="13" t="s">
        <v>880</v>
      </c>
      <c r="B134" s="31" t="s">
        <v>881</v>
      </c>
      <c r="C134" s="31" t="s">
        <v>12142</v>
      </c>
      <c r="D134" s="31" t="s">
        <v>12143</v>
      </c>
      <c r="E134" s="27" t="s">
        <v>608</v>
      </c>
      <c r="F134" s="27" t="s">
        <v>608</v>
      </c>
      <c r="G134" s="32">
        <v>4734</v>
      </c>
      <c r="H134" s="31" t="s">
        <v>517</v>
      </c>
      <c r="I134" s="31"/>
    </row>
    <row r="135" spans="1:9" ht="14.4">
      <c r="A135" s="13" t="s">
        <v>880</v>
      </c>
      <c r="B135" s="31" t="s">
        <v>881</v>
      </c>
      <c r="C135" s="31" t="s">
        <v>12144</v>
      </c>
      <c r="D135" s="31" t="s">
        <v>12145</v>
      </c>
      <c r="E135" s="27">
        <v>70768</v>
      </c>
      <c r="F135" s="27" t="s">
        <v>608</v>
      </c>
      <c r="G135" s="32">
        <v>2718</v>
      </c>
      <c r="H135" s="31" t="s">
        <v>515</v>
      </c>
      <c r="I135" s="31"/>
    </row>
    <row r="136" spans="1:9" ht="14.4">
      <c r="A136" s="13" t="s">
        <v>880</v>
      </c>
      <c r="B136" s="31" t="s">
        <v>881</v>
      </c>
      <c r="C136" s="31" t="s">
        <v>12146</v>
      </c>
      <c r="D136" s="31" t="s">
        <v>12147</v>
      </c>
      <c r="E136" s="27" t="s">
        <v>608</v>
      </c>
      <c r="F136" s="27" t="s">
        <v>608</v>
      </c>
      <c r="G136" s="32">
        <v>2513</v>
      </c>
      <c r="H136" s="31" t="s">
        <v>517</v>
      </c>
      <c r="I136" s="31"/>
    </row>
    <row r="137" spans="1:9" ht="14.4">
      <c r="A137" s="13" t="s">
        <v>880</v>
      </c>
      <c r="B137" s="31" t="s">
        <v>881</v>
      </c>
      <c r="C137" s="31" t="s">
        <v>12148</v>
      </c>
      <c r="D137" s="31" t="s">
        <v>12149</v>
      </c>
      <c r="E137" s="27" t="s">
        <v>608</v>
      </c>
      <c r="F137" s="27" t="s">
        <v>608</v>
      </c>
      <c r="G137" s="32">
        <v>5204</v>
      </c>
      <c r="H137" s="31" t="s">
        <v>515</v>
      </c>
      <c r="I137" s="31"/>
    </row>
    <row r="138" spans="1:9" ht="14.4">
      <c r="A138" s="13" t="s">
        <v>880</v>
      </c>
      <c r="B138" s="31" t="s">
        <v>881</v>
      </c>
      <c r="C138" s="31" t="s">
        <v>9530</v>
      </c>
      <c r="D138" s="31" t="s">
        <v>12150</v>
      </c>
      <c r="E138" s="27" t="s">
        <v>608</v>
      </c>
      <c r="F138" s="27" t="s">
        <v>608</v>
      </c>
      <c r="G138" s="32">
        <v>327</v>
      </c>
      <c r="H138" s="31" t="s">
        <v>515</v>
      </c>
      <c r="I138" s="31" t="b">
        <v>1</v>
      </c>
    </row>
    <row r="139" spans="1:9" ht="14.4">
      <c r="A139" s="13" t="s">
        <v>880</v>
      </c>
      <c r="B139" s="31" t="s">
        <v>881</v>
      </c>
      <c r="C139" s="31" t="s">
        <v>9530</v>
      </c>
      <c r="D139" s="31" t="s">
        <v>12150</v>
      </c>
      <c r="E139" s="27" t="s">
        <v>608</v>
      </c>
      <c r="F139" s="27" t="s">
        <v>608</v>
      </c>
      <c r="G139" s="32">
        <v>4838</v>
      </c>
      <c r="H139" s="31" t="s">
        <v>517</v>
      </c>
      <c r="I139" s="31" t="b">
        <v>1</v>
      </c>
    </row>
    <row r="140" spans="1:9" ht="14.4">
      <c r="A140" s="13" t="s">
        <v>880</v>
      </c>
      <c r="B140" s="31" t="s">
        <v>881</v>
      </c>
      <c r="C140" s="31" t="s">
        <v>12151</v>
      </c>
      <c r="D140" s="31" t="s">
        <v>12152</v>
      </c>
      <c r="E140" s="27" t="s">
        <v>608</v>
      </c>
      <c r="F140" s="27" t="s">
        <v>608</v>
      </c>
      <c r="G140" s="32">
        <v>2359</v>
      </c>
      <c r="H140" s="31" t="s">
        <v>517</v>
      </c>
      <c r="I140" s="31"/>
    </row>
    <row r="141" spans="1:9" ht="14.4">
      <c r="A141" s="13" t="s">
        <v>880</v>
      </c>
      <c r="B141" s="31" t="s">
        <v>881</v>
      </c>
      <c r="C141" s="31" t="s">
        <v>12153</v>
      </c>
      <c r="D141" s="31" t="s">
        <v>12154</v>
      </c>
      <c r="E141" s="27" t="s">
        <v>608</v>
      </c>
      <c r="F141" s="27" t="s">
        <v>608</v>
      </c>
      <c r="G141" s="32">
        <v>2373</v>
      </c>
      <c r="H141" s="31" t="s">
        <v>517</v>
      </c>
      <c r="I141" s="31"/>
    </row>
    <row r="142" spans="1:9" ht="14.4">
      <c r="A142" s="13" t="s">
        <v>880</v>
      </c>
      <c r="B142" s="31" t="s">
        <v>881</v>
      </c>
      <c r="C142" s="31" t="s">
        <v>12155</v>
      </c>
      <c r="D142" s="31" t="s">
        <v>12156</v>
      </c>
      <c r="E142" s="27" t="s">
        <v>608</v>
      </c>
      <c r="F142" s="27" t="s">
        <v>608</v>
      </c>
      <c r="G142" s="32">
        <v>2868</v>
      </c>
      <c r="H142" s="31" t="s">
        <v>517</v>
      </c>
      <c r="I142" s="31"/>
    </row>
    <row r="143" spans="1:9" ht="14.4">
      <c r="A143" s="13" t="s">
        <v>880</v>
      </c>
      <c r="B143" s="31" t="s">
        <v>881</v>
      </c>
      <c r="C143" s="31" t="s">
        <v>12157</v>
      </c>
      <c r="D143" s="31" t="s">
        <v>12158</v>
      </c>
      <c r="E143" s="27" t="s">
        <v>608</v>
      </c>
      <c r="F143" s="27" t="s">
        <v>608</v>
      </c>
      <c r="G143" s="32">
        <v>6991</v>
      </c>
      <c r="H143" s="31" t="s">
        <v>517</v>
      </c>
      <c r="I143" s="31"/>
    </row>
    <row r="144" spans="1:9" ht="14.4">
      <c r="A144" s="13" t="s">
        <v>880</v>
      </c>
      <c r="B144" s="31" t="s">
        <v>881</v>
      </c>
      <c r="C144" s="31" t="s">
        <v>12159</v>
      </c>
      <c r="D144" s="31" t="s">
        <v>12160</v>
      </c>
      <c r="E144" s="27" t="s">
        <v>608</v>
      </c>
      <c r="F144" s="27" t="s">
        <v>608</v>
      </c>
      <c r="G144" s="32">
        <v>5270</v>
      </c>
      <c r="H144" s="31" t="s">
        <v>517</v>
      </c>
      <c r="I144" s="31"/>
    </row>
    <row r="145" spans="1:9" ht="14.4">
      <c r="A145" s="13" t="s">
        <v>880</v>
      </c>
      <c r="B145" s="31" t="s">
        <v>881</v>
      </c>
      <c r="C145" s="31" t="s">
        <v>12161</v>
      </c>
      <c r="D145" s="31" t="s">
        <v>12162</v>
      </c>
      <c r="E145" s="27" t="s">
        <v>608</v>
      </c>
      <c r="F145" s="27" t="s">
        <v>608</v>
      </c>
      <c r="G145" s="32">
        <v>5146</v>
      </c>
      <c r="H145" s="31" t="s">
        <v>515</v>
      </c>
      <c r="I145" s="31"/>
    </row>
    <row r="146" spans="1:9" ht="14.4">
      <c r="A146" s="13" t="s">
        <v>880</v>
      </c>
      <c r="B146" s="31" t="s">
        <v>881</v>
      </c>
      <c r="C146" s="31" t="s">
        <v>12163</v>
      </c>
      <c r="D146" s="31" t="s">
        <v>12164</v>
      </c>
      <c r="E146" s="27" t="s">
        <v>608</v>
      </c>
      <c r="F146" s="27" t="s">
        <v>608</v>
      </c>
      <c r="G146" s="32">
        <v>2384</v>
      </c>
      <c r="H146" s="31" t="s">
        <v>515</v>
      </c>
      <c r="I146" s="31"/>
    </row>
    <row r="147" spans="1:9" ht="14.4">
      <c r="A147" s="13" t="s">
        <v>880</v>
      </c>
      <c r="B147" s="31" t="s">
        <v>881</v>
      </c>
      <c r="C147" s="31" t="s">
        <v>12165</v>
      </c>
      <c r="D147" s="31" t="s">
        <v>12166</v>
      </c>
      <c r="E147" s="27" t="s">
        <v>608</v>
      </c>
      <c r="F147" s="27" t="s">
        <v>608</v>
      </c>
      <c r="G147" s="32">
        <v>2555</v>
      </c>
      <c r="H147" s="31" t="s">
        <v>515</v>
      </c>
      <c r="I147" s="31"/>
    </row>
    <row r="148" spans="1:9" ht="14.4">
      <c r="A148" s="13" t="s">
        <v>880</v>
      </c>
      <c r="B148" s="31" t="s">
        <v>881</v>
      </c>
      <c r="C148" s="31" t="s">
        <v>12167</v>
      </c>
      <c r="D148" s="31" t="s">
        <v>12168</v>
      </c>
      <c r="E148" s="27" t="s">
        <v>608</v>
      </c>
      <c r="F148" s="27" t="s">
        <v>608</v>
      </c>
      <c r="G148" s="32">
        <v>5256</v>
      </c>
      <c r="H148" s="31" t="s">
        <v>515</v>
      </c>
      <c r="I148" s="31" t="b">
        <v>1</v>
      </c>
    </row>
    <row r="149" spans="1:9" ht="14.4">
      <c r="A149" s="13" t="s">
        <v>880</v>
      </c>
      <c r="B149" s="31" t="s">
        <v>881</v>
      </c>
      <c r="C149" s="31" t="s">
        <v>12167</v>
      </c>
      <c r="D149" s="31" t="s">
        <v>12168</v>
      </c>
      <c r="E149" s="27" t="s">
        <v>608</v>
      </c>
      <c r="F149" s="27" t="s">
        <v>608</v>
      </c>
      <c r="G149" s="32">
        <v>534</v>
      </c>
      <c r="H149" s="31" t="s">
        <v>517</v>
      </c>
      <c r="I149" s="31" t="b">
        <v>1</v>
      </c>
    </row>
    <row r="150" spans="1:9" ht="14.4">
      <c r="A150" s="13" t="s">
        <v>880</v>
      </c>
      <c r="B150" s="31" t="s">
        <v>881</v>
      </c>
      <c r="C150" s="31" t="s">
        <v>12169</v>
      </c>
      <c r="D150" s="31" t="s">
        <v>12170</v>
      </c>
      <c r="E150" s="27" t="s">
        <v>608</v>
      </c>
      <c r="F150" s="27" t="s">
        <v>608</v>
      </c>
      <c r="G150" s="32">
        <v>7273</v>
      </c>
      <c r="H150" s="31" t="s">
        <v>515</v>
      </c>
      <c r="I150" s="31"/>
    </row>
    <row r="151" spans="1:9" ht="14.4">
      <c r="A151" s="13" t="s">
        <v>880</v>
      </c>
      <c r="B151" s="31" t="s">
        <v>881</v>
      </c>
      <c r="C151" s="31" t="s">
        <v>12171</v>
      </c>
      <c r="D151" s="31" t="s">
        <v>12172</v>
      </c>
      <c r="E151" s="27" t="s">
        <v>608</v>
      </c>
      <c r="F151" s="27" t="s">
        <v>608</v>
      </c>
      <c r="G151" s="32">
        <v>5322</v>
      </c>
      <c r="H151" s="31" t="s">
        <v>515</v>
      </c>
      <c r="I151" s="31"/>
    </row>
    <row r="152" spans="1:9" ht="14.4">
      <c r="A152" s="13" t="s">
        <v>880</v>
      </c>
      <c r="B152" s="31" t="s">
        <v>881</v>
      </c>
      <c r="C152" s="31" t="s">
        <v>12173</v>
      </c>
      <c r="D152" s="31" t="s">
        <v>12174</v>
      </c>
      <c r="E152" s="27" t="s">
        <v>608</v>
      </c>
      <c r="F152" s="27" t="s">
        <v>608</v>
      </c>
      <c r="G152" s="32">
        <v>5028</v>
      </c>
      <c r="H152" s="31" t="s">
        <v>517</v>
      </c>
      <c r="I152" s="31"/>
    </row>
    <row r="153" spans="1:9" ht="14.4">
      <c r="A153" s="13" t="s">
        <v>880</v>
      </c>
      <c r="B153" s="31" t="s">
        <v>881</v>
      </c>
      <c r="C153" s="31" t="s">
        <v>12175</v>
      </c>
      <c r="D153" s="31" t="s">
        <v>12176</v>
      </c>
      <c r="E153" s="27" t="s">
        <v>608</v>
      </c>
      <c r="F153" s="27" t="s">
        <v>608</v>
      </c>
      <c r="G153" s="32">
        <v>2332</v>
      </c>
      <c r="H153" s="31" t="s">
        <v>517</v>
      </c>
      <c r="I153" s="31"/>
    </row>
    <row r="154" spans="1:9" ht="14.4">
      <c r="A154" s="13" t="s">
        <v>880</v>
      </c>
      <c r="B154" s="31" t="s">
        <v>881</v>
      </c>
      <c r="C154" s="31" t="s">
        <v>12177</v>
      </c>
      <c r="D154" s="31" t="s">
        <v>12178</v>
      </c>
      <c r="E154" s="27" t="s">
        <v>608</v>
      </c>
      <c r="F154" s="27" t="s">
        <v>608</v>
      </c>
      <c r="G154" s="32">
        <v>2522</v>
      </c>
      <c r="H154" s="31" t="s">
        <v>517</v>
      </c>
      <c r="I154" s="31"/>
    </row>
    <row r="155" spans="1:9" ht="14.4">
      <c r="A155" s="13" t="s">
        <v>880</v>
      </c>
      <c r="B155" s="31" t="s">
        <v>881</v>
      </c>
      <c r="C155" s="31" t="s">
        <v>12179</v>
      </c>
      <c r="D155" s="31" t="s">
        <v>12180</v>
      </c>
      <c r="E155" s="27" t="s">
        <v>608</v>
      </c>
      <c r="F155" s="27" t="s">
        <v>608</v>
      </c>
      <c r="G155" s="32">
        <v>2362</v>
      </c>
      <c r="H155" s="31" t="s">
        <v>517</v>
      </c>
      <c r="I155" s="31"/>
    </row>
    <row r="156" spans="1:9" ht="14.4">
      <c r="A156" s="13" t="s">
        <v>880</v>
      </c>
      <c r="B156" s="31" t="s">
        <v>881</v>
      </c>
      <c r="C156" s="31" t="s">
        <v>8933</v>
      </c>
      <c r="D156" s="31" t="s">
        <v>12181</v>
      </c>
      <c r="E156" s="27" t="s">
        <v>608</v>
      </c>
      <c r="F156" s="27" t="s">
        <v>608</v>
      </c>
      <c r="G156" s="32">
        <v>2611</v>
      </c>
      <c r="H156" s="31" t="s">
        <v>517</v>
      </c>
      <c r="I156" s="31"/>
    </row>
    <row r="157" spans="1:9" ht="14.4">
      <c r="A157" s="13" t="s">
        <v>880</v>
      </c>
      <c r="B157" s="31" t="s">
        <v>881</v>
      </c>
      <c r="C157" s="31" t="s">
        <v>12182</v>
      </c>
      <c r="D157" s="31" t="s">
        <v>12183</v>
      </c>
      <c r="E157" s="27" t="s">
        <v>608</v>
      </c>
      <c r="F157" s="27" t="s">
        <v>608</v>
      </c>
      <c r="G157" s="32">
        <v>7236</v>
      </c>
      <c r="H157" s="31" t="s">
        <v>515</v>
      </c>
      <c r="I157" s="31"/>
    </row>
    <row r="158" spans="1:9" ht="14.4">
      <c r="A158" s="13" t="s">
        <v>880</v>
      </c>
      <c r="B158" s="31" t="s">
        <v>881</v>
      </c>
      <c r="C158" s="31" t="s">
        <v>12184</v>
      </c>
      <c r="D158" s="31" t="s">
        <v>12185</v>
      </c>
      <c r="E158" s="27" t="s">
        <v>608</v>
      </c>
      <c r="F158" s="27" t="s">
        <v>608</v>
      </c>
      <c r="G158" s="32">
        <v>2609</v>
      </c>
      <c r="H158" s="31" t="s">
        <v>515</v>
      </c>
      <c r="I158" s="31"/>
    </row>
    <row r="159" spans="1:9" ht="14.4">
      <c r="A159" s="13" t="s">
        <v>880</v>
      </c>
      <c r="B159" s="31" t="s">
        <v>881</v>
      </c>
      <c r="C159" s="31" t="s">
        <v>12186</v>
      </c>
      <c r="D159" s="31" t="s">
        <v>12187</v>
      </c>
      <c r="E159" s="27" t="s">
        <v>608</v>
      </c>
      <c r="F159" s="27" t="s">
        <v>608</v>
      </c>
      <c r="G159" s="32">
        <v>5599</v>
      </c>
      <c r="H159" s="31" t="s">
        <v>515</v>
      </c>
      <c r="I159" s="31"/>
    </row>
    <row r="160" spans="1:9" ht="14.4">
      <c r="A160" s="13" t="s">
        <v>880</v>
      </c>
      <c r="B160" s="31" t="s">
        <v>881</v>
      </c>
      <c r="C160" s="31" t="s">
        <v>12188</v>
      </c>
      <c r="D160" s="31" t="s">
        <v>12189</v>
      </c>
      <c r="E160" s="27" t="s">
        <v>608</v>
      </c>
      <c r="F160" s="27" t="s">
        <v>608</v>
      </c>
      <c r="G160" s="32">
        <v>4359</v>
      </c>
      <c r="H160" s="31" t="s">
        <v>517</v>
      </c>
      <c r="I160" s="31"/>
    </row>
    <row r="161" spans="1:9" ht="14.4">
      <c r="A161" s="13" t="s">
        <v>880</v>
      </c>
      <c r="B161" s="31" t="s">
        <v>881</v>
      </c>
      <c r="C161" s="31" t="s">
        <v>12190</v>
      </c>
      <c r="D161" s="31" t="s">
        <v>12191</v>
      </c>
      <c r="E161" s="27" t="s">
        <v>608</v>
      </c>
      <c r="F161" s="27" t="s">
        <v>608</v>
      </c>
      <c r="G161" s="32">
        <v>5125</v>
      </c>
      <c r="H161" s="31" t="s">
        <v>515</v>
      </c>
      <c r="I161" s="31"/>
    </row>
    <row r="162" spans="1:9" ht="14.4">
      <c r="A162" s="13" t="s">
        <v>880</v>
      </c>
      <c r="B162" s="31" t="s">
        <v>881</v>
      </c>
      <c r="C162" s="31" t="s">
        <v>12192</v>
      </c>
      <c r="D162" s="31" t="s">
        <v>12193</v>
      </c>
      <c r="E162" s="27" t="s">
        <v>608</v>
      </c>
      <c r="F162" s="27" t="s">
        <v>608</v>
      </c>
      <c r="G162" s="32">
        <v>7835</v>
      </c>
      <c r="H162" s="31" t="s">
        <v>515</v>
      </c>
      <c r="I162" s="31"/>
    </row>
    <row r="163" spans="1:9" ht="14.4">
      <c r="A163" s="13" t="s">
        <v>880</v>
      </c>
      <c r="B163" s="31" t="s">
        <v>881</v>
      </c>
      <c r="C163" s="31" t="s">
        <v>3636</v>
      </c>
      <c r="D163" s="31" t="s">
        <v>12194</v>
      </c>
      <c r="E163" s="27" t="s">
        <v>608</v>
      </c>
      <c r="F163" s="27" t="s">
        <v>608</v>
      </c>
      <c r="G163" s="32">
        <v>4742</v>
      </c>
      <c r="H163" s="31" t="s">
        <v>515</v>
      </c>
      <c r="I163" s="31"/>
    </row>
    <row r="164" spans="1:9" ht="14.4">
      <c r="A164" s="13" t="s">
        <v>880</v>
      </c>
      <c r="B164" s="31" t="s">
        <v>881</v>
      </c>
      <c r="C164" s="31" t="s">
        <v>12195</v>
      </c>
      <c r="D164" s="31" t="s">
        <v>12196</v>
      </c>
      <c r="E164" s="27" t="s">
        <v>608</v>
      </c>
      <c r="F164" s="27" t="s">
        <v>608</v>
      </c>
      <c r="G164" s="32">
        <v>2560</v>
      </c>
      <c r="H164" s="31" t="s">
        <v>517</v>
      </c>
      <c r="I164" s="31"/>
    </row>
    <row r="165" spans="1:9" ht="14.4">
      <c r="A165" s="13" t="s">
        <v>880</v>
      </c>
      <c r="B165" s="31" t="s">
        <v>881</v>
      </c>
      <c r="C165" s="31" t="s">
        <v>12197</v>
      </c>
      <c r="D165" s="31" t="s">
        <v>12198</v>
      </c>
      <c r="E165" s="27" t="s">
        <v>608</v>
      </c>
      <c r="F165" s="27" t="s">
        <v>608</v>
      </c>
      <c r="G165" s="32">
        <v>4393</v>
      </c>
      <c r="H165" s="31" t="s">
        <v>515</v>
      </c>
      <c r="I165" s="31"/>
    </row>
    <row r="166" spans="1:9" ht="14.4">
      <c r="A166" s="13" t="s">
        <v>882</v>
      </c>
      <c r="B166" s="31" t="s">
        <v>883</v>
      </c>
      <c r="C166" s="31" t="s">
        <v>12199</v>
      </c>
      <c r="D166" s="31" t="s">
        <v>12200</v>
      </c>
      <c r="E166" s="27">
        <v>75582</v>
      </c>
      <c r="F166" s="27" t="s">
        <v>608</v>
      </c>
      <c r="G166" s="32">
        <v>6425</v>
      </c>
      <c r="H166" s="31" t="s">
        <v>124</v>
      </c>
      <c r="I166" s="31"/>
    </row>
    <row r="167" spans="1:9" ht="14.4">
      <c r="A167" s="13" t="s">
        <v>882</v>
      </c>
      <c r="B167" s="31" t="s">
        <v>883</v>
      </c>
      <c r="C167" s="31" t="s">
        <v>12201</v>
      </c>
      <c r="D167" s="31" t="s">
        <v>12202</v>
      </c>
      <c r="E167" s="27" t="s">
        <v>608</v>
      </c>
      <c r="F167" s="27" t="s">
        <v>608</v>
      </c>
      <c r="G167" s="32">
        <v>6841</v>
      </c>
      <c r="H167" s="31" t="s">
        <v>124</v>
      </c>
      <c r="I167" s="31"/>
    </row>
    <row r="168" spans="1:9" ht="14.4">
      <c r="A168" s="13" t="s">
        <v>882</v>
      </c>
      <c r="B168" s="31" t="s">
        <v>883</v>
      </c>
      <c r="C168" s="31" t="s">
        <v>12203</v>
      </c>
      <c r="D168" s="31" t="s">
        <v>12204</v>
      </c>
      <c r="E168" s="27" t="s">
        <v>608</v>
      </c>
      <c r="F168" s="27" t="s">
        <v>608</v>
      </c>
      <c r="G168" s="32">
        <v>6472</v>
      </c>
      <c r="H168" s="31" t="s">
        <v>124</v>
      </c>
      <c r="I168" s="31"/>
    </row>
    <row r="169" spans="1:9" ht="14.4">
      <c r="A169" s="13" t="s">
        <v>882</v>
      </c>
      <c r="B169" s="31" t="s">
        <v>883</v>
      </c>
      <c r="C169" s="31" t="s">
        <v>12205</v>
      </c>
      <c r="D169" s="31" t="s">
        <v>12206</v>
      </c>
      <c r="E169" s="27" t="s">
        <v>608</v>
      </c>
      <c r="F169" s="27" t="s">
        <v>608</v>
      </c>
      <c r="G169" s="32">
        <v>6992</v>
      </c>
      <c r="H169" s="31" t="s">
        <v>124</v>
      </c>
      <c r="I169" s="31"/>
    </row>
    <row r="170" spans="1:9" ht="14.4">
      <c r="A170" s="13" t="s">
        <v>882</v>
      </c>
      <c r="B170" s="31" t="s">
        <v>883</v>
      </c>
      <c r="C170" s="31" t="s">
        <v>12207</v>
      </c>
      <c r="D170" s="31" t="s">
        <v>12208</v>
      </c>
      <c r="E170" s="27" t="s">
        <v>608</v>
      </c>
      <c r="F170" s="27" t="s">
        <v>608</v>
      </c>
      <c r="G170" s="32">
        <v>6823</v>
      </c>
      <c r="H170" s="31" t="s">
        <v>124</v>
      </c>
      <c r="I170" s="31"/>
    </row>
    <row r="171" spans="1:9" ht="14.4">
      <c r="A171" s="13" t="s">
        <v>882</v>
      </c>
      <c r="B171" s="31" t="s">
        <v>883</v>
      </c>
      <c r="C171" s="31" t="s">
        <v>12209</v>
      </c>
      <c r="D171" s="31" t="s">
        <v>12210</v>
      </c>
      <c r="E171" s="27" t="s">
        <v>608</v>
      </c>
      <c r="F171" s="27" t="s">
        <v>608</v>
      </c>
      <c r="G171" s="32">
        <v>5907</v>
      </c>
      <c r="H171" s="31" t="s">
        <v>124</v>
      </c>
      <c r="I171" s="31"/>
    </row>
    <row r="172" spans="1:9" ht="14.4">
      <c r="A172" s="13" t="s">
        <v>882</v>
      </c>
      <c r="B172" s="31" t="s">
        <v>883</v>
      </c>
      <c r="C172" s="31" t="s">
        <v>12211</v>
      </c>
      <c r="D172" s="31" t="s">
        <v>12212</v>
      </c>
      <c r="E172" s="27" t="s">
        <v>608</v>
      </c>
      <c r="F172" s="27" t="s">
        <v>608</v>
      </c>
      <c r="G172" s="32">
        <v>6622</v>
      </c>
      <c r="H172" s="31" t="s">
        <v>124</v>
      </c>
      <c r="I172" s="31"/>
    </row>
    <row r="173" spans="1:9" ht="14.4">
      <c r="A173" s="13" t="s">
        <v>882</v>
      </c>
      <c r="B173" s="31" t="s">
        <v>883</v>
      </c>
      <c r="C173" s="31" t="s">
        <v>12213</v>
      </c>
      <c r="D173" s="31" t="s">
        <v>12214</v>
      </c>
      <c r="E173" s="27" t="s">
        <v>608</v>
      </c>
      <c r="F173" s="27" t="s">
        <v>608</v>
      </c>
      <c r="G173" s="32">
        <v>6042</v>
      </c>
      <c r="H173" s="31" t="s">
        <v>124</v>
      </c>
      <c r="I173" s="31"/>
    </row>
    <row r="174" spans="1:9" ht="14.4">
      <c r="A174" s="13" t="s">
        <v>882</v>
      </c>
      <c r="B174" s="31" t="s">
        <v>883</v>
      </c>
      <c r="C174" s="31" t="s">
        <v>12215</v>
      </c>
      <c r="D174" s="31" t="s">
        <v>12216</v>
      </c>
      <c r="E174" s="27" t="s">
        <v>608</v>
      </c>
      <c r="F174" s="27" t="s">
        <v>608</v>
      </c>
      <c r="G174" s="32">
        <v>6043</v>
      </c>
      <c r="H174" s="31" t="s">
        <v>124</v>
      </c>
      <c r="I174" s="31"/>
    </row>
    <row r="175" spans="1:9" ht="14.4">
      <c r="A175" s="13" t="s">
        <v>882</v>
      </c>
      <c r="B175" s="31" t="s">
        <v>883</v>
      </c>
      <c r="C175" s="31" t="s">
        <v>12217</v>
      </c>
      <c r="D175" s="31" t="s">
        <v>12218</v>
      </c>
      <c r="E175" s="27" t="s">
        <v>608</v>
      </c>
      <c r="F175" s="27" t="s">
        <v>608</v>
      </c>
      <c r="G175" s="32">
        <v>5766</v>
      </c>
      <c r="H175" s="31" t="s">
        <v>124</v>
      </c>
      <c r="I175" s="31"/>
    </row>
    <row r="176" spans="1:9" ht="14.4">
      <c r="A176" s="13" t="s">
        <v>882</v>
      </c>
      <c r="B176" s="31" t="s">
        <v>883</v>
      </c>
      <c r="C176" s="31" t="s">
        <v>12219</v>
      </c>
      <c r="D176" s="31" t="s">
        <v>12220</v>
      </c>
      <c r="E176" s="27" t="s">
        <v>608</v>
      </c>
      <c r="F176" s="27" t="s">
        <v>608</v>
      </c>
      <c r="G176" s="32">
        <v>6732</v>
      </c>
      <c r="H176" s="31" t="s">
        <v>124</v>
      </c>
      <c r="I176" s="31"/>
    </row>
    <row r="177" spans="1:9" ht="14.4">
      <c r="A177" s="13" t="s">
        <v>882</v>
      </c>
      <c r="B177" s="31" t="s">
        <v>883</v>
      </c>
      <c r="C177" s="31" t="s">
        <v>12221</v>
      </c>
      <c r="D177" s="31" t="s">
        <v>12222</v>
      </c>
      <c r="E177" s="27" t="s">
        <v>608</v>
      </c>
      <c r="F177" s="27" t="s">
        <v>608</v>
      </c>
      <c r="G177" s="32">
        <v>5110</v>
      </c>
      <c r="H177" s="31" t="s">
        <v>124</v>
      </c>
      <c r="I177" s="31"/>
    </row>
    <row r="178" spans="1:9" ht="14.4">
      <c r="A178" s="13" t="s">
        <v>882</v>
      </c>
      <c r="B178" s="31" t="s">
        <v>884</v>
      </c>
      <c r="C178" s="31" t="s">
        <v>8616</v>
      </c>
      <c r="D178" s="31" t="s">
        <v>12223</v>
      </c>
      <c r="E178" s="27">
        <v>75460</v>
      </c>
      <c r="F178" s="27" t="s">
        <v>608</v>
      </c>
      <c r="G178" s="32">
        <v>3744</v>
      </c>
      <c r="H178" s="31" t="s">
        <v>117</v>
      </c>
      <c r="I178" s="31"/>
    </row>
    <row r="179" spans="1:9" ht="14.4">
      <c r="A179" s="13" t="s">
        <v>882</v>
      </c>
      <c r="B179" s="31" t="s">
        <v>884</v>
      </c>
      <c r="C179" s="31" t="s">
        <v>12224</v>
      </c>
      <c r="D179" s="31" t="s">
        <v>12225</v>
      </c>
      <c r="E179" s="27">
        <v>9328</v>
      </c>
      <c r="F179" s="27" t="s">
        <v>608</v>
      </c>
      <c r="G179" s="32">
        <v>8268</v>
      </c>
      <c r="H179" s="31" t="s">
        <v>309</v>
      </c>
      <c r="I179" s="31"/>
    </row>
    <row r="180" spans="1:9" ht="14.4">
      <c r="A180" s="13" t="s">
        <v>882</v>
      </c>
      <c r="B180" s="31" t="s">
        <v>884</v>
      </c>
      <c r="C180" s="31" t="s">
        <v>12226</v>
      </c>
      <c r="D180" s="31" t="s">
        <v>12227</v>
      </c>
      <c r="E180" s="27" t="s">
        <v>608</v>
      </c>
      <c r="F180" s="27" t="s">
        <v>608</v>
      </c>
      <c r="G180" s="32">
        <v>1830</v>
      </c>
      <c r="H180" s="31" t="s">
        <v>117</v>
      </c>
      <c r="I180" s="31" t="b">
        <v>1</v>
      </c>
    </row>
    <row r="181" spans="1:9" ht="14.4">
      <c r="A181" s="13" t="s">
        <v>882</v>
      </c>
      <c r="B181" s="31" t="s">
        <v>884</v>
      </c>
      <c r="C181" s="31" t="s">
        <v>12226</v>
      </c>
      <c r="D181" s="31" t="s">
        <v>12227</v>
      </c>
      <c r="E181" s="27" t="s">
        <v>608</v>
      </c>
      <c r="F181" s="27" t="s">
        <v>608</v>
      </c>
      <c r="G181" s="32">
        <v>516</v>
      </c>
      <c r="H181" s="31" t="s">
        <v>309</v>
      </c>
      <c r="I181" s="31" t="b">
        <v>1</v>
      </c>
    </row>
    <row r="182" spans="1:9" ht="14.4">
      <c r="A182" s="13" t="s">
        <v>882</v>
      </c>
      <c r="B182" s="31" t="s">
        <v>884</v>
      </c>
      <c r="C182" s="31" t="s">
        <v>1732</v>
      </c>
      <c r="D182" s="31" t="s">
        <v>12228</v>
      </c>
      <c r="E182" s="27" t="s">
        <v>608</v>
      </c>
      <c r="F182" s="27" t="s">
        <v>608</v>
      </c>
      <c r="G182" s="32">
        <v>7461</v>
      </c>
      <c r="H182" s="31" t="s">
        <v>117</v>
      </c>
      <c r="I182" s="31"/>
    </row>
    <row r="183" spans="1:9" ht="14.4">
      <c r="A183" s="13" t="s">
        <v>882</v>
      </c>
      <c r="B183" s="31" t="s">
        <v>884</v>
      </c>
      <c r="C183" s="31" t="s">
        <v>12229</v>
      </c>
      <c r="D183" s="31" t="s">
        <v>12230</v>
      </c>
      <c r="E183" s="27" t="s">
        <v>608</v>
      </c>
      <c r="F183" s="27" t="s">
        <v>608</v>
      </c>
      <c r="G183" s="32">
        <v>5354</v>
      </c>
      <c r="H183" s="31" t="s">
        <v>117</v>
      </c>
      <c r="I183" s="31"/>
    </row>
    <row r="184" spans="1:9" ht="14.4">
      <c r="A184" s="13" t="s">
        <v>882</v>
      </c>
      <c r="B184" s="31" t="s">
        <v>884</v>
      </c>
      <c r="C184" s="31" t="s">
        <v>12231</v>
      </c>
      <c r="D184" s="31" t="s">
        <v>12232</v>
      </c>
      <c r="E184" s="27" t="s">
        <v>608</v>
      </c>
      <c r="F184" s="27" t="s">
        <v>608</v>
      </c>
      <c r="G184" s="32">
        <v>5388</v>
      </c>
      <c r="H184" s="31" t="s">
        <v>117</v>
      </c>
      <c r="I184" s="31"/>
    </row>
    <row r="185" spans="1:9" ht="14.4">
      <c r="A185" s="13" t="s">
        <v>882</v>
      </c>
      <c r="B185" s="31" t="s">
        <v>884</v>
      </c>
      <c r="C185" s="31" t="s">
        <v>12233</v>
      </c>
      <c r="D185" s="31" t="s">
        <v>12234</v>
      </c>
      <c r="E185" s="27" t="s">
        <v>608</v>
      </c>
      <c r="F185" s="27" t="s">
        <v>608</v>
      </c>
      <c r="G185" s="32">
        <v>2058</v>
      </c>
      <c r="H185" s="31" t="s">
        <v>117</v>
      </c>
      <c r="I185" s="31" t="b">
        <v>1</v>
      </c>
    </row>
    <row r="186" spans="1:9" ht="14.4">
      <c r="A186" s="13" t="s">
        <v>882</v>
      </c>
      <c r="B186" s="31" t="s">
        <v>884</v>
      </c>
      <c r="C186" s="31" t="s">
        <v>12233</v>
      </c>
      <c r="D186" s="31" t="s">
        <v>12234</v>
      </c>
      <c r="E186" s="27" t="s">
        <v>608</v>
      </c>
      <c r="F186" s="27" t="s">
        <v>608</v>
      </c>
      <c r="G186" s="32">
        <v>422</v>
      </c>
      <c r="H186" s="31" t="s">
        <v>309</v>
      </c>
      <c r="I186" s="31" t="b">
        <v>1</v>
      </c>
    </row>
    <row r="187" spans="1:9" ht="14.4">
      <c r="A187" s="13" t="s">
        <v>882</v>
      </c>
      <c r="B187" s="31" t="s">
        <v>884</v>
      </c>
      <c r="C187" s="31" t="s">
        <v>12235</v>
      </c>
      <c r="D187" s="31" t="s">
        <v>12236</v>
      </c>
      <c r="E187" s="27" t="s">
        <v>608</v>
      </c>
      <c r="F187" s="27" t="s">
        <v>608</v>
      </c>
      <c r="G187" s="32">
        <v>7881</v>
      </c>
      <c r="H187" s="31" t="s">
        <v>117</v>
      </c>
      <c r="I187" s="31"/>
    </row>
    <row r="188" spans="1:9" ht="14.4">
      <c r="A188" s="13" t="s">
        <v>882</v>
      </c>
      <c r="B188" s="31" t="s">
        <v>884</v>
      </c>
      <c r="C188" s="31" t="s">
        <v>4305</v>
      </c>
      <c r="D188" s="31" t="s">
        <v>12237</v>
      </c>
      <c r="E188" s="27" t="s">
        <v>608</v>
      </c>
      <c r="F188" s="27" t="s">
        <v>608</v>
      </c>
      <c r="G188" s="32">
        <v>6540</v>
      </c>
      <c r="H188" s="31" t="s">
        <v>117</v>
      </c>
      <c r="I188" s="31"/>
    </row>
    <row r="189" spans="1:9" ht="14.4">
      <c r="A189" s="13" t="s">
        <v>882</v>
      </c>
      <c r="B189" s="31" t="s">
        <v>884</v>
      </c>
      <c r="C189" s="31" t="s">
        <v>12238</v>
      </c>
      <c r="D189" s="31" t="s">
        <v>12239</v>
      </c>
      <c r="E189" s="27" t="s">
        <v>608</v>
      </c>
      <c r="F189" s="27" t="s">
        <v>608</v>
      </c>
      <c r="G189" s="32">
        <v>7117</v>
      </c>
      <c r="H189" s="31" t="s">
        <v>117</v>
      </c>
      <c r="I189" s="31"/>
    </row>
    <row r="190" spans="1:9" ht="14.4">
      <c r="A190" s="13" t="s">
        <v>882</v>
      </c>
      <c r="B190" s="31" t="s">
        <v>884</v>
      </c>
      <c r="C190" s="31" t="s">
        <v>12240</v>
      </c>
      <c r="D190" s="31" t="s">
        <v>12241</v>
      </c>
      <c r="E190" s="27" t="s">
        <v>608</v>
      </c>
      <c r="F190" s="27" t="s">
        <v>608</v>
      </c>
      <c r="G190" s="32">
        <v>4308</v>
      </c>
      <c r="H190" s="31" t="s">
        <v>117</v>
      </c>
      <c r="I190" s="31"/>
    </row>
    <row r="191" spans="1:9" ht="14.4">
      <c r="A191" s="13" t="s">
        <v>882</v>
      </c>
      <c r="B191" s="31" t="s">
        <v>884</v>
      </c>
      <c r="C191" s="31" t="s">
        <v>12242</v>
      </c>
      <c r="D191" s="31" t="s">
        <v>12243</v>
      </c>
      <c r="E191" s="27" t="s">
        <v>608</v>
      </c>
      <c r="F191" s="27" t="s">
        <v>608</v>
      </c>
      <c r="G191" s="32">
        <v>4590</v>
      </c>
      <c r="H191" s="31" t="s">
        <v>117</v>
      </c>
      <c r="I191" s="31"/>
    </row>
    <row r="192" spans="1:9" ht="14.4">
      <c r="A192" s="13" t="s">
        <v>882</v>
      </c>
      <c r="B192" s="31" t="s">
        <v>884</v>
      </c>
      <c r="C192" s="31" t="s">
        <v>12244</v>
      </c>
      <c r="D192" s="31" t="s">
        <v>12245</v>
      </c>
      <c r="E192" s="27" t="s">
        <v>608</v>
      </c>
      <c r="F192" s="27" t="s">
        <v>608</v>
      </c>
      <c r="G192" s="32">
        <v>4607</v>
      </c>
      <c r="H192" s="31" t="s">
        <v>117</v>
      </c>
      <c r="I192" s="31"/>
    </row>
    <row r="193" spans="1:9" ht="14.4">
      <c r="A193" s="13" t="s">
        <v>882</v>
      </c>
      <c r="B193" s="31" t="s">
        <v>884</v>
      </c>
      <c r="C193" s="31" t="s">
        <v>12246</v>
      </c>
      <c r="D193" s="31" t="s">
        <v>12247</v>
      </c>
      <c r="E193" s="27" t="s">
        <v>608</v>
      </c>
      <c r="F193" s="27" t="s">
        <v>608</v>
      </c>
      <c r="G193" s="32">
        <v>7234</v>
      </c>
      <c r="H193" s="31" t="s">
        <v>117</v>
      </c>
      <c r="I193" s="31"/>
    </row>
    <row r="194" spans="1:9" ht="14.4">
      <c r="A194" s="13" t="s">
        <v>882</v>
      </c>
      <c r="B194" s="31" t="s">
        <v>884</v>
      </c>
      <c r="C194" s="31" t="s">
        <v>4674</v>
      </c>
      <c r="D194" s="31" t="s">
        <v>12248</v>
      </c>
      <c r="E194" s="27" t="s">
        <v>608</v>
      </c>
      <c r="F194" s="27" t="s">
        <v>608</v>
      </c>
      <c r="G194" s="32">
        <v>4265</v>
      </c>
      <c r="H194" s="31" t="s">
        <v>117</v>
      </c>
      <c r="I194" s="31"/>
    </row>
    <row r="195" spans="1:9" ht="14.4">
      <c r="A195" s="13" t="s">
        <v>882</v>
      </c>
      <c r="B195" s="31" t="s">
        <v>884</v>
      </c>
      <c r="C195" s="31" t="s">
        <v>12249</v>
      </c>
      <c r="D195" s="31" t="s">
        <v>12250</v>
      </c>
      <c r="E195" s="27" t="s">
        <v>608</v>
      </c>
      <c r="F195" s="27" t="s">
        <v>608</v>
      </c>
      <c r="G195" s="32">
        <v>4984</v>
      </c>
      <c r="H195" s="31" t="s">
        <v>117</v>
      </c>
      <c r="I195" s="31"/>
    </row>
    <row r="196" spans="1:9" ht="14.4">
      <c r="A196" s="13" t="s">
        <v>882</v>
      </c>
      <c r="B196" s="31" t="s">
        <v>885</v>
      </c>
      <c r="C196" s="31" t="s">
        <v>12251</v>
      </c>
      <c r="D196" s="31" t="s">
        <v>12252</v>
      </c>
      <c r="E196" s="27">
        <v>5032</v>
      </c>
      <c r="F196" s="27" t="s">
        <v>608</v>
      </c>
      <c r="G196" s="32">
        <v>6101</v>
      </c>
      <c r="H196" s="31" t="s">
        <v>309</v>
      </c>
      <c r="I196" s="31"/>
    </row>
    <row r="197" spans="1:9" ht="14.4">
      <c r="A197" s="13" t="s">
        <v>882</v>
      </c>
      <c r="B197" s="31" t="s">
        <v>885</v>
      </c>
      <c r="C197" s="31" t="s">
        <v>12253</v>
      </c>
      <c r="D197" s="31" t="s">
        <v>12254</v>
      </c>
      <c r="E197" s="27">
        <v>6130</v>
      </c>
      <c r="F197" s="27" t="s">
        <v>608</v>
      </c>
      <c r="G197" s="32">
        <v>5950</v>
      </c>
      <c r="H197" s="31" t="s">
        <v>309</v>
      </c>
      <c r="I197" s="31"/>
    </row>
    <row r="198" spans="1:9" ht="14.4">
      <c r="A198" s="13" t="s">
        <v>882</v>
      </c>
      <c r="B198" s="31" t="s">
        <v>885</v>
      </c>
      <c r="C198" s="31" t="s">
        <v>12255</v>
      </c>
      <c r="D198" s="31" t="s">
        <v>12256</v>
      </c>
      <c r="E198" s="27">
        <v>3446</v>
      </c>
      <c r="F198" s="27" t="s">
        <v>608</v>
      </c>
      <c r="G198" s="32">
        <v>3315</v>
      </c>
      <c r="H198" s="31" t="s">
        <v>309</v>
      </c>
      <c r="I198" s="31"/>
    </row>
    <row r="199" spans="1:9" ht="14.4">
      <c r="A199" s="13" t="s">
        <v>882</v>
      </c>
      <c r="B199" s="31" t="s">
        <v>885</v>
      </c>
      <c r="C199" s="31" t="s">
        <v>12257</v>
      </c>
      <c r="D199" s="31" t="s">
        <v>12258</v>
      </c>
      <c r="E199" s="27">
        <v>5147</v>
      </c>
      <c r="F199" s="27" t="s">
        <v>608</v>
      </c>
      <c r="G199" s="32">
        <v>4858</v>
      </c>
      <c r="H199" s="31" t="s">
        <v>309</v>
      </c>
      <c r="I199" s="31"/>
    </row>
    <row r="200" spans="1:9" ht="14.4">
      <c r="A200" s="13" t="s">
        <v>882</v>
      </c>
      <c r="B200" s="31" t="s">
        <v>885</v>
      </c>
      <c r="C200" s="31" t="s">
        <v>12259</v>
      </c>
      <c r="D200" s="31" t="s">
        <v>12260</v>
      </c>
      <c r="E200" s="27">
        <v>1790</v>
      </c>
      <c r="F200" s="27" t="s">
        <v>608</v>
      </c>
      <c r="G200" s="32">
        <v>1775</v>
      </c>
      <c r="H200" s="31" t="s">
        <v>512</v>
      </c>
      <c r="I200" s="31"/>
    </row>
    <row r="201" spans="1:9" ht="14.4">
      <c r="A201" s="13" t="s">
        <v>882</v>
      </c>
      <c r="B201" s="31" t="s">
        <v>885</v>
      </c>
      <c r="C201" s="31" t="s">
        <v>12261</v>
      </c>
      <c r="D201" s="31" t="s">
        <v>12262</v>
      </c>
      <c r="E201" s="27">
        <v>3273</v>
      </c>
      <c r="F201" s="27" t="s">
        <v>608</v>
      </c>
      <c r="G201" s="32">
        <v>3149</v>
      </c>
      <c r="H201" s="31" t="s">
        <v>309</v>
      </c>
      <c r="I201" s="31"/>
    </row>
    <row r="202" spans="1:9" ht="14.4">
      <c r="A202" s="13" t="s">
        <v>882</v>
      </c>
      <c r="B202" s="31" t="s">
        <v>885</v>
      </c>
      <c r="C202" s="31" t="s">
        <v>12263</v>
      </c>
      <c r="D202" s="31" t="s">
        <v>12264</v>
      </c>
      <c r="E202" s="27">
        <v>3778</v>
      </c>
      <c r="F202" s="27" t="s">
        <v>608</v>
      </c>
      <c r="G202" s="32">
        <v>3680</v>
      </c>
      <c r="H202" s="31" t="s">
        <v>309</v>
      </c>
      <c r="I202" s="31"/>
    </row>
    <row r="203" spans="1:9" ht="14.4">
      <c r="A203" s="13" t="s">
        <v>882</v>
      </c>
      <c r="B203" s="31" t="s">
        <v>885</v>
      </c>
      <c r="C203" s="31" t="s">
        <v>12265</v>
      </c>
      <c r="D203" s="31" t="s">
        <v>12266</v>
      </c>
      <c r="E203" s="27">
        <v>3327</v>
      </c>
      <c r="F203" s="27" t="s">
        <v>608</v>
      </c>
      <c r="G203" s="32">
        <v>3497</v>
      </c>
      <c r="H203" s="31" t="s">
        <v>309</v>
      </c>
      <c r="I203" s="31"/>
    </row>
    <row r="204" spans="1:9" ht="14.4">
      <c r="A204" s="13" t="s">
        <v>882</v>
      </c>
      <c r="B204" s="31" t="s">
        <v>885</v>
      </c>
      <c r="C204" s="31" t="s">
        <v>12267</v>
      </c>
      <c r="D204" s="31" t="s">
        <v>12268</v>
      </c>
      <c r="E204" s="27">
        <v>1964</v>
      </c>
      <c r="F204" s="27" t="s">
        <v>608</v>
      </c>
      <c r="G204" s="32">
        <v>1836</v>
      </c>
      <c r="H204" s="31" t="s">
        <v>309</v>
      </c>
      <c r="I204" s="31"/>
    </row>
    <row r="205" spans="1:9" ht="14.4">
      <c r="A205" s="13" t="s">
        <v>882</v>
      </c>
      <c r="B205" s="31" t="s">
        <v>885</v>
      </c>
      <c r="C205" s="31" t="s">
        <v>12269</v>
      </c>
      <c r="D205" s="31" t="s">
        <v>12270</v>
      </c>
      <c r="E205" s="27">
        <v>3342</v>
      </c>
      <c r="F205" s="27" t="s">
        <v>608</v>
      </c>
      <c r="G205" s="32">
        <v>3160</v>
      </c>
      <c r="H205" s="31" t="s">
        <v>309</v>
      </c>
      <c r="I205" s="31"/>
    </row>
    <row r="206" spans="1:9" ht="14.4">
      <c r="A206" s="13" t="s">
        <v>882</v>
      </c>
      <c r="B206" s="31" t="s">
        <v>885</v>
      </c>
      <c r="C206" s="31" t="s">
        <v>12271</v>
      </c>
      <c r="D206" s="31" t="s">
        <v>12272</v>
      </c>
      <c r="E206" s="27">
        <v>3533</v>
      </c>
      <c r="F206" s="27" t="s">
        <v>608</v>
      </c>
      <c r="G206" s="32">
        <v>3464</v>
      </c>
      <c r="H206" s="31" t="s">
        <v>512</v>
      </c>
      <c r="I206" s="31"/>
    </row>
    <row r="207" spans="1:9" ht="14.4">
      <c r="A207" s="13" t="s">
        <v>882</v>
      </c>
      <c r="B207" s="31" t="s">
        <v>885</v>
      </c>
      <c r="C207" s="31" t="s">
        <v>12273</v>
      </c>
      <c r="D207" s="31" t="s">
        <v>12274</v>
      </c>
      <c r="E207" s="27">
        <v>3523</v>
      </c>
      <c r="F207" s="27" t="s">
        <v>608</v>
      </c>
      <c r="G207" s="32">
        <v>3345</v>
      </c>
      <c r="H207" s="31" t="s">
        <v>309</v>
      </c>
      <c r="I207" s="31"/>
    </row>
    <row r="208" spans="1:9" ht="14.4">
      <c r="A208" s="13" t="s">
        <v>882</v>
      </c>
      <c r="B208" s="31" t="s">
        <v>885</v>
      </c>
      <c r="C208" s="31" t="s">
        <v>3372</v>
      </c>
      <c r="D208" s="31" t="s">
        <v>12275</v>
      </c>
      <c r="E208" s="27">
        <v>3787</v>
      </c>
      <c r="F208" s="27" t="s">
        <v>608</v>
      </c>
      <c r="G208" s="32">
        <v>3653</v>
      </c>
      <c r="H208" s="31" t="s">
        <v>309</v>
      </c>
      <c r="I208" s="31"/>
    </row>
    <row r="209" spans="1:9" ht="14.4">
      <c r="A209" s="13" t="s">
        <v>882</v>
      </c>
      <c r="B209" s="31" t="s">
        <v>885</v>
      </c>
      <c r="C209" s="31" t="s">
        <v>12276</v>
      </c>
      <c r="D209" s="31" t="s">
        <v>12277</v>
      </c>
      <c r="E209" s="27">
        <v>5419</v>
      </c>
      <c r="F209" s="27" t="s">
        <v>608</v>
      </c>
      <c r="G209" s="32">
        <v>5442</v>
      </c>
      <c r="H209" s="31" t="s">
        <v>309</v>
      </c>
      <c r="I209" s="31"/>
    </row>
    <row r="210" spans="1:9" ht="14.4">
      <c r="A210" s="13" t="s">
        <v>882</v>
      </c>
      <c r="B210" s="31" t="s">
        <v>885</v>
      </c>
      <c r="C210" s="31" t="s">
        <v>12278</v>
      </c>
      <c r="D210" s="31" t="s">
        <v>12279</v>
      </c>
      <c r="E210" s="27">
        <v>4117</v>
      </c>
      <c r="F210" s="27" t="s">
        <v>608</v>
      </c>
      <c r="G210" s="32">
        <v>3877</v>
      </c>
      <c r="H210" s="31" t="s">
        <v>512</v>
      </c>
      <c r="I210" s="31"/>
    </row>
    <row r="211" spans="1:9" ht="14.4">
      <c r="A211" s="13" t="s">
        <v>882</v>
      </c>
      <c r="B211" s="31" t="s">
        <v>885</v>
      </c>
      <c r="C211" s="31" t="s">
        <v>12280</v>
      </c>
      <c r="D211" s="31" t="s">
        <v>12281</v>
      </c>
      <c r="E211" s="27">
        <v>1767</v>
      </c>
      <c r="F211" s="27" t="s">
        <v>608</v>
      </c>
      <c r="G211" s="32">
        <v>1696</v>
      </c>
      <c r="H211" s="31" t="s">
        <v>309</v>
      </c>
      <c r="I211" s="31"/>
    </row>
    <row r="212" spans="1:9" ht="14.4">
      <c r="A212" s="13" t="s">
        <v>882</v>
      </c>
      <c r="B212" s="31" t="s">
        <v>885</v>
      </c>
      <c r="C212" s="31" t="s">
        <v>12282</v>
      </c>
      <c r="D212" s="31" t="s">
        <v>12283</v>
      </c>
      <c r="E212" s="27">
        <v>1553</v>
      </c>
      <c r="F212" s="27" t="s">
        <v>608</v>
      </c>
      <c r="G212" s="32">
        <v>1600</v>
      </c>
      <c r="H212" s="31" t="s">
        <v>512</v>
      </c>
      <c r="I212" s="31"/>
    </row>
    <row r="213" spans="1:9" ht="14.4">
      <c r="A213" s="13" t="s">
        <v>882</v>
      </c>
      <c r="B213" s="31" t="s">
        <v>885</v>
      </c>
      <c r="C213" s="31" t="s">
        <v>12284</v>
      </c>
      <c r="D213" s="31" t="s">
        <v>12285</v>
      </c>
      <c r="E213" s="27">
        <v>1980</v>
      </c>
      <c r="F213" s="27" t="s">
        <v>608</v>
      </c>
      <c r="G213" s="32">
        <v>1852</v>
      </c>
      <c r="H213" s="31" t="s">
        <v>512</v>
      </c>
      <c r="I213" s="31"/>
    </row>
    <row r="214" spans="1:9" ht="14.4">
      <c r="A214" s="13" t="s">
        <v>882</v>
      </c>
      <c r="B214" s="31" t="s">
        <v>885</v>
      </c>
      <c r="C214" s="31" t="s">
        <v>1193</v>
      </c>
      <c r="D214" s="31" t="s">
        <v>12286</v>
      </c>
      <c r="E214" s="27">
        <v>4710</v>
      </c>
      <c r="F214" s="27" t="s">
        <v>608</v>
      </c>
      <c r="G214" s="32">
        <v>5611</v>
      </c>
      <c r="H214" s="31" t="s">
        <v>309</v>
      </c>
      <c r="I214" s="31"/>
    </row>
    <row r="215" spans="1:9" ht="14.4">
      <c r="A215" s="13" t="s">
        <v>882</v>
      </c>
      <c r="B215" s="31" t="s">
        <v>885</v>
      </c>
      <c r="C215" s="31" t="s">
        <v>12287</v>
      </c>
      <c r="D215" s="31" t="s">
        <v>12288</v>
      </c>
      <c r="E215" s="27">
        <v>4918</v>
      </c>
      <c r="F215" s="27" t="s">
        <v>608</v>
      </c>
      <c r="G215" s="32">
        <v>4933</v>
      </c>
      <c r="H215" s="31" t="s">
        <v>309</v>
      </c>
      <c r="I215" s="31"/>
    </row>
    <row r="216" spans="1:9" ht="14.4">
      <c r="A216" s="13" t="s">
        <v>882</v>
      </c>
      <c r="B216" s="31" t="s">
        <v>885</v>
      </c>
      <c r="C216" s="31" t="s">
        <v>12289</v>
      </c>
      <c r="D216" s="31" t="s">
        <v>12290</v>
      </c>
      <c r="E216" s="27">
        <v>4953</v>
      </c>
      <c r="F216" s="27" t="s">
        <v>608</v>
      </c>
      <c r="G216" s="32">
        <v>4837</v>
      </c>
      <c r="H216" s="31" t="s">
        <v>309</v>
      </c>
      <c r="I216" s="31"/>
    </row>
    <row r="217" spans="1:9" ht="14.4">
      <c r="A217" s="13" t="s">
        <v>882</v>
      </c>
      <c r="B217" s="31" t="s">
        <v>885</v>
      </c>
      <c r="C217" s="31" t="s">
        <v>12291</v>
      </c>
      <c r="D217" s="31" t="s">
        <v>12292</v>
      </c>
      <c r="E217" s="27">
        <v>1098</v>
      </c>
      <c r="F217" s="27" t="s">
        <v>608</v>
      </c>
      <c r="G217" s="32">
        <v>1717</v>
      </c>
      <c r="H217" s="31" t="s">
        <v>309</v>
      </c>
      <c r="I217" s="31" t="b">
        <v>1</v>
      </c>
    </row>
    <row r="218" spans="1:9" ht="14.4">
      <c r="A218" s="13" t="s">
        <v>882</v>
      </c>
      <c r="B218" s="31" t="s">
        <v>885</v>
      </c>
      <c r="C218" s="31" t="s">
        <v>12291</v>
      </c>
      <c r="D218" s="31" t="s">
        <v>12292</v>
      </c>
      <c r="E218" s="27">
        <v>3928</v>
      </c>
      <c r="F218" s="27" t="s">
        <v>608</v>
      </c>
      <c r="G218" s="32">
        <v>4203</v>
      </c>
      <c r="H218" s="31" t="s">
        <v>512</v>
      </c>
      <c r="I218" s="31" t="b">
        <v>1</v>
      </c>
    </row>
    <row r="219" spans="1:9" ht="14.4">
      <c r="A219" s="13" t="s">
        <v>882</v>
      </c>
      <c r="B219" s="31" t="s">
        <v>886</v>
      </c>
      <c r="C219" s="31" t="s">
        <v>12293</v>
      </c>
      <c r="D219" s="31" t="s">
        <v>12294</v>
      </c>
      <c r="E219" s="27">
        <v>6616</v>
      </c>
      <c r="F219" s="27" t="s">
        <v>608</v>
      </c>
      <c r="G219" s="32">
        <v>6454</v>
      </c>
      <c r="H219" s="31" t="s">
        <v>354</v>
      </c>
      <c r="I219" s="31"/>
    </row>
    <row r="220" spans="1:9" ht="14.4">
      <c r="A220" s="13" t="s">
        <v>882</v>
      </c>
      <c r="B220" s="31" t="s">
        <v>886</v>
      </c>
      <c r="C220" s="31" t="s">
        <v>1077</v>
      </c>
      <c r="D220" s="31" t="s">
        <v>12295</v>
      </c>
      <c r="E220" s="27">
        <v>6622</v>
      </c>
      <c r="F220" s="27" t="s">
        <v>608</v>
      </c>
      <c r="G220" s="32">
        <v>6407</v>
      </c>
      <c r="H220" s="31" t="s">
        <v>354</v>
      </c>
      <c r="I220" s="31"/>
    </row>
    <row r="221" spans="1:9" ht="14.4">
      <c r="A221" s="13" t="s">
        <v>882</v>
      </c>
      <c r="B221" s="31" t="s">
        <v>886</v>
      </c>
      <c r="C221" s="31" t="s">
        <v>12296</v>
      </c>
      <c r="D221" s="31" t="s">
        <v>12297</v>
      </c>
      <c r="E221" s="27">
        <v>2243</v>
      </c>
      <c r="F221" s="27" t="s">
        <v>608</v>
      </c>
      <c r="G221" s="32">
        <v>2195</v>
      </c>
      <c r="H221" s="31" t="s">
        <v>354</v>
      </c>
      <c r="I221" s="31"/>
    </row>
    <row r="222" spans="1:9" ht="14.4">
      <c r="A222" s="13" t="s">
        <v>882</v>
      </c>
      <c r="B222" s="31" t="s">
        <v>886</v>
      </c>
      <c r="C222" s="31" t="s">
        <v>12298</v>
      </c>
      <c r="D222" s="31" t="s">
        <v>12299</v>
      </c>
      <c r="E222" s="27">
        <v>4298</v>
      </c>
      <c r="F222" s="27" t="s">
        <v>608</v>
      </c>
      <c r="G222" s="32">
        <v>4289</v>
      </c>
      <c r="H222" s="31" t="s">
        <v>354</v>
      </c>
      <c r="I222" s="31"/>
    </row>
    <row r="223" spans="1:9" ht="14.4">
      <c r="A223" s="13" t="s">
        <v>882</v>
      </c>
      <c r="B223" s="31" t="s">
        <v>886</v>
      </c>
      <c r="C223" s="31" t="s">
        <v>12300</v>
      </c>
      <c r="D223" s="31" t="s">
        <v>12301</v>
      </c>
      <c r="E223" s="27">
        <v>3997</v>
      </c>
      <c r="F223" s="27" t="s">
        <v>608</v>
      </c>
      <c r="G223" s="32">
        <v>4053</v>
      </c>
      <c r="H223" s="31" t="s">
        <v>354</v>
      </c>
      <c r="I223" s="31"/>
    </row>
    <row r="224" spans="1:9" ht="14.4">
      <c r="A224" s="13" t="s">
        <v>882</v>
      </c>
      <c r="B224" s="31" t="s">
        <v>886</v>
      </c>
      <c r="C224" s="31" t="s">
        <v>12302</v>
      </c>
      <c r="D224" s="31" t="s">
        <v>12303</v>
      </c>
      <c r="E224" s="27">
        <v>3947</v>
      </c>
      <c r="F224" s="27" t="s">
        <v>608</v>
      </c>
      <c r="G224" s="32">
        <v>3883</v>
      </c>
      <c r="H224" s="31" t="s">
        <v>354</v>
      </c>
      <c r="I224" s="31"/>
    </row>
    <row r="225" spans="1:9" ht="14.4">
      <c r="A225" s="13" t="s">
        <v>882</v>
      </c>
      <c r="B225" s="31" t="s">
        <v>886</v>
      </c>
      <c r="C225" s="31" t="s">
        <v>12304</v>
      </c>
      <c r="D225" s="31" t="s">
        <v>12305</v>
      </c>
      <c r="E225" s="27">
        <v>1920</v>
      </c>
      <c r="F225" s="27" t="s">
        <v>608</v>
      </c>
      <c r="G225" s="32">
        <v>968</v>
      </c>
      <c r="H225" s="31" t="s">
        <v>354</v>
      </c>
      <c r="I225" s="31"/>
    </row>
    <row r="226" spans="1:9" ht="14.4">
      <c r="A226" s="13" t="s">
        <v>882</v>
      </c>
      <c r="B226" s="31" t="s">
        <v>886</v>
      </c>
      <c r="C226" s="31" t="s">
        <v>12306</v>
      </c>
      <c r="D226" s="31" t="s">
        <v>12307</v>
      </c>
      <c r="E226" s="27">
        <v>7020</v>
      </c>
      <c r="F226" s="27" t="s">
        <v>608</v>
      </c>
      <c r="G226" s="32">
        <v>6696</v>
      </c>
      <c r="H226" s="31" t="s">
        <v>495</v>
      </c>
      <c r="I226" s="31"/>
    </row>
    <row r="227" spans="1:9" ht="14.4">
      <c r="A227" s="13" t="s">
        <v>882</v>
      </c>
      <c r="B227" s="31" t="s">
        <v>886</v>
      </c>
      <c r="C227" s="31" t="s">
        <v>12308</v>
      </c>
      <c r="D227" s="31" t="s">
        <v>12309</v>
      </c>
      <c r="E227" s="27">
        <v>1981</v>
      </c>
      <c r="F227" s="27" t="s">
        <v>608</v>
      </c>
      <c r="G227" s="32">
        <v>1891</v>
      </c>
      <c r="H227" s="31" t="s">
        <v>354</v>
      </c>
      <c r="I227" s="31"/>
    </row>
    <row r="228" spans="1:9" ht="14.4">
      <c r="A228" s="13" t="s">
        <v>882</v>
      </c>
      <c r="B228" s="31" t="s">
        <v>886</v>
      </c>
      <c r="C228" s="31" t="s">
        <v>12310</v>
      </c>
      <c r="D228" s="31" t="s">
        <v>12311</v>
      </c>
      <c r="E228" s="27">
        <v>3649</v>
      </c>
      <c r="F228" s="27" t="s">
        <v>608</v>
      </c>
      <c r="G228" s="32">
        <v>3822</v>
      </c>
      <c r="H228" s="31" t="s">
        <v>487</v>
      </c>
      <c r="I228" s="31"/>
    </row>
    <row r="229" spans="1:9" ht="14.4">
      <c r="A229" s="13" t="s">
        <v>882</v>
      </c>
      <c r="B229" s="31" t="s">
        <v>886</v>
      </c>
      <c r="C229" s="31" t="s">
        <v>12312</v>
      </c>
      <c r="D229" s="31" t="s">
        <v>12313</v>
      </c>
      <c r="E229" s="27">
        <v>4398</v>
      </c>
      <c r="F229" s="27" t="s">
        <v>608</v>
      </c>
      <c r="G229" s="32">
        <v>4310</v>
      </c>
      <c r="H229" s="31" t="s">
        <v>354</v>
      </c>
      <c r="I229" s="31"/>
    </row>
    <row r="230" spans="1:9" ht="14.4">
      <c r="A230" s="13" t="s">
        <v>882</v>
      </c>
      <c r="B230" s="31" t="s">
        <v>886</v>
      </c>
      <c r="C230" s="31" t="s">
        <v>12314</v>
      </c>
      <c r="D230" s="31" t="s">
        <v>12315</v>
      </c>
      <c r="E230" s="27">
        <v>2094</v>
      </c>
      <c r="F230" s="27" t="s">
        <v>608</v>
      </c>
      <c r="G230" s="32">
        <v>2271</v>
      </c>
      <c r="H230" s="31" t="s">
        <v>487</v>
      </c>
      <c r="I230" s="31"/>
    </row>
    <row r="231" spans="1:9" ht="14.4">
      <c r="A231" s="13" t="s">
        <v>882</v>
      </c>
      <c r="B231" s="31" t="s">
        <v>886</v>
      </c>
      <c r="C231" s="31" t="s">
        <v>12316</v>
      </c>
      <c r="D231" s="31" t="s">
        <v>12317</v>
      </c>
      <c r="E231" s="27">
        <v>6633</v>
      </c>
      <c r="F231" s="27" t="s">
        <v>608</v>
      </c>
      <c r="G231" s="32">
        <v>6383</v>
      </c>
      <c r="H231" s="31" t="s">
        <v>354</v>
      </c>
      <c r="I231" s="31"/>
    </row>
    <row r="232" spans="1:9" ht="14.4">
      <c r="A232" s="13" t="s">
        <v>882</v>
      </c>
      <c r="B232" s="31" t="s">
        <v>886</v>
      </c>
      <c r="C232" s="31" t="s">
        <v>12318</v>
      </c>
      <c r="D232" s="31" t="s">
        <v>12319</v>
      </c>
      <c r="E232" s="27">
        <v>4642</v>
      </c>
      <c r="F232" s="27" t="s">
        <v>608</v>
      </c>
      <c r="G232" s="32">
        <v>4472</v>
      </c>
      <c r="H232" s="31" t="s">
        <v>495</v>
      </c>
      <c r="I232" s="31"/>
    </row>
    <row r="233" spans="1:9" ht="14.4">
      <c r="A233" s="13" t="s">
        <v>882</v>
      </c>
      <c r="B233" s="31" t="s">
        <v>886</v>
      </c>
      <c r="C233" s="31" t="s">
        <v>7323</v>
      </c>
      <c r="D233" s="31" t="s">
        <v>12320</v>
      </c>
      <c r="E233" s="27">
        <v>4246</v>
      </c>
      <c r="F233" s="27" t="s">
        <v>608</v>
      </c>
      <c r="G233" s="32">
        <v>4066</v>
      </c>
      <c r="H233" s="31" t="s">
        <v>354</v>
      </c>
      <c r="I233" s="31"/>
    </row>
    <row r="234" spans="1:9" ht="14.4">
      <c r="A234" s="13" t="s">
        <v>882</v>
      </c>
      <c r="B234" s="31" t="s">
        <v>886</v>
      </c>
      <c r="C234" s="31" t="s">
        <v>12321</v>
      </c>
      <c r="D234" s="31" t="s">
        <v>12322</v>
      </c>
      <c r="E234" s="27">
        <v>6887</v>
      </c>
      <c r="F234" s="27" t="s">
        <v>608</v>
      </c>
      <c r="G234" s="32">
        <v>6736</v>
      </c>
      <c r="H234" s="31" t="s">
        <v>495</v>
      </c>
      <c r="I234" s="31"/>
    </row>
    <row r="235" spans="1:9" ht="14.4">
      <c r="A235" s="13" t="s">
        <v>882</v>
      </c>
      <c r="B235" s="31" t="s">
        <v>886</v>
      </c>
      <c r="C235" s="31" t="s">
        <v>12323</v>
      </c>
      <c r="D235" s="31" t="s">
        <v>12324</v>
      </c>
      <c r="E235" s="27">
        <v>3943</v>
      </c>
      <c r="F235" s="27" t="s">
        <v>608</v>
      </c>
      <c r="G235" s="32">
        <v>3929</v>
      </c>
      <c r="H235" s="31" t="s">
        <v>354</v>
      </c>
      <c r="I235" s="31"/>
    </row>
    <row r="236" spans="1:9" ht="14.4">
      <c r="A236" s="13" t="s">
        <v>882</v>
      </c>
      <c r="B236" s="31" t="s">
        <v>886</v>
      </c>
      <c r="C236" s="31" t="s">
        <v>4674</v>
      </c>
      <c r="D236" s="31" t="s">
        <v>12325</v>
      </c>
      <c r="E236" s="27">
        <v>3947</v>
      </c>
      <c r="F236" s="27" t="s">
        <v>608</v>
      </c>
      <c r="G236" s="32">
        <v>3929</v>
      </c>
      <c r="H236" s="31" t="s">
        <v>354</v>
      </c>
      <c r="I236" s="31"/>
    </row>
    <row r="237" spans="1:9" ht="14.4">
      <c r="A237" s="13" t="s">
        <v>882</v>
      </c>
      <c r="B237" s="31" t="s">
        <v>886</v>
      </c>
      <c r="C237" s="31" t="s">
        <v>12326</v>
      </c>
      <c r="D237" s="31" t="s">
        <v>12327</v>
      </c>
      <c r="E237" s="27">
        <v>4044</v>
      </c>
      <c r="F237" s="27" t="s">
        <v>608</v>
      </c>
      <c r="G237" s="32">
        <v>3843</v>
      </c>
      <c r="H237" s="31" t="s">
        <v>354</v>
      </c>
      <c r="I237" s="31"/>
    </row>
    <row r="238" spans="1:9" ht="14.4">
      <c r="A238" s="13" t="s">
        <v>882</v>
      </c>
      <c r="B238" s="31" t="s">
        <v>886</v>
      </c>
      <c r="C238" s="31" t="s">
        <v>12328</v>
      </c>
      <c r="D238" s="31" t="s">
        <v>12329</v>
      </c>
      <c r="E238" s="27">
        <v>6546</v>
      </c>
      <c r="F238" s="27" t="s">
        <v>608</v>
      </c>
      <c r="G238" s="32">
        <v>6390</v>
      </c>
      <c r="H238" s="31" t="s">
        <v>354</v>
      </c>
      <c r="I238" s="31"/>
    </row>
    <row r="239" spans="1:9" ht="14.4">
      <c r="A239" s="13" t="s">
        <v>882</v>
      </c>
      <c r="B239" s="31" t="s">
        <v>886</v>
      </c>
      <c r="C239" s="31" t="s">
        <v>12330</v>
      </c>
      <c r="D239" s="31" t="s">
        <v>12331</v>
      </c>
      <c r="E239" s="27">
        <v>4644</v>
      </c>
      <c r="F239" s="27" t="s">
        <v>608</v>
      </c>
      <c r="G239" s="32">
        <v>4432</v>
      </c>
      <c r="H239" s="31" t="s">
        <v>354</v>
      </c>
      <c r="I239" s="31"/>
    </row>
    <row r="240" spans="1:9" ht="14.4">
      <c r="A240" s="13" t="s">
        <v>882</v>
      </c>
      <c r="B240" s="31" t="s">
        <v>887</v>
      </c>
      <c r="C240" s="31" t="s">
        <v>12332</v>
      </c>
      <c r="D240" s="31" t="s">
        <v>12333</v>
      </c>
      <c r="E240" s="27">
        <v>41686</v>
      </c>
      <c r="F240" s="27" t="s">
        <v>608</v>
      </c>
      <c r="G240" s="32">
        <v>3769</v>
      </c>
      <c r="H240" s="31" t="s">
        <v>290</v>
      </c>
      <c r="I240" s="31"/>
    </row>
    <row r="241" spans="1:9" ht="14.4">
      <c r="A241" s="13" t="s">
        <v>882</v>
      </c>
      <c r="B241" s="31" t="s">
        <v>887</v>
      </c>
      <c r="C241" s="31" t="s">
        <v>12334</v>
      </c>
      <c r="D241" s="31" t="s">
        <v>12335</v>
      </c>
      <c r="E241" s="27">
        <v>44087</v>
      </c>
      <c r="F241" s="27" t="s">
        <v>608</v>
      </c>
      <c r="G241" s="32">
        <v>6651</v>
      </c>
      <c r="H241" s="31" t="s">
        <v>497</v>
      </c>
      <c r="I241" s="31"/>
    </row>
    <row r="242" spans="1:9" ht="14.4">
      <c r="A242" s="13" t="s">
        <v>882</v>
      </c>
      <c r="B242" s="31" t="s">
        <v>887</v>
      </c>
      <c r="C242" s="31" t="s">
        <v>12336</v>
      </c>
      <c r="D242" s="31" t="s">
        <v>12337</v>
      </c>
      <c r="E242" s="27" t="s">
        <v>608</v>
      </c>
      <c r="F242" s="27" t="s">
        <v>608</v>
      </c>
      <c r="G242" s="32">
        <v>5981</v>
      </c>
      <c r="H242" s="31" t="s">
        <v>497</v>
      </c>
      <c r="I242" s="31"/>
    </row>
    <row r="243" spans="1:9" ht="14.4">
      <c r="A243" s="13" t="s">
        <v>882</v>
      </c>
      <c r="B243" s="31" t="s">
        <v>887</v>
      </c>
      <c r="C243" s="31" t="s">
        <v>12338</v>
      </c>
      <c r="D243" s="31" t="s">
        <v>12339</v>
      </c>
      <c r="E243" s="27" t="s">
        <v>608</v>
      </c>
      <c r="F243" s="27" t="s">
        <v>608</v>
      </c>
      <c r="G243" s="32">
        <v>6266</v>
      </c>
      <c r="H243" s="31" t="s">
        <v>290</v>
      </c>
      <c r="I243" s="31"/>
    </row>
    <row r="244" spans="1:9" ht="14.4">
      <c r="A244" s="13" t="s">
        <v>882</v>
      </c>
      <c r="B244" s="31" t="s">
        <v>887</v>
      </c>
      <c r="C244" s="31" t="s">
        <v>12340</v>
      </c>
      <c r="D244" s="31" t="s">
        <v>12341</v>
      </c>
      <c r="E244" s="27" t="s">
        <v>608</v>
      </c>
      <c r="F244" s="27" t="s">
        <v>608</v>
      </c>
      <c r="G244" s="32">
        <v>4171</v>
      </c>
      <c r="H244" s="31" t="s">
        <v>497</v>
      </c>
      <c r="I244" s="31"/>
    </row>
    <row r="245" spans="1:9" ht="14.4">
      <c r="A245" s="13" t="s">
        <v>882</v>
      </c>
      <c r="B245" s="31" t="s">
        <v>887</v>
      </c>
      <c r="C245" s="31" t="s">
        <v>12342</v>
      </c>
      <c r="D245" s="31" t="s">
        <v>12343</v>
      </c>
      <c r="E245" s="27" t="s">
        <v>608</v>
      </c>
      <c r="F245" s="27" t="s">
        <v>608</v>
      </c>
      <c r="G245" s="32">
        <v>4296</v>
      </c>
      <c r="H245" s="31" t="s">
        <v>497</v>
      </c>
      <c r="I245" s="31"/>
    </row>
    <row r="246" spans="1:9" ht="14.4">
      <c r="A246" s="13" t="s">
        <v>882</v>
      </c>
      <c r="B246" s="31" t="s">
        <v>887</v>
      </c>
      <c r="C246" s="31" t="s">
        <v>12344</v>
      </c>
      <c r="D246" s="31" t="s">
        <v>12345</v>
      </c>
      <c r="E246" s="27" t="s">
        <v>608</v>
      </c>
      <c r="F246" s="27" t="s">
        <v>608</v>
      </c>
      <c r="G246" s="32">
        <v>3859</v>
      </c>
      <c r="H246" s="31" t="s">
        <v>497</v>
      </c>
      <c r="I246" s="31"/>
    </row>
    <row r="247" spans="1:9" ht="14.4">
      <c r="A247" s="13" t="s">
        <v>882</v>
      </c>
      <c r="B247" s="31" t="s">
        <v>887</v>
      </c>
      <c r="C247" s="31" t="s">
        <v>12346</v>
      </c>
      <c r="D247" s="31" t="s">
        <v>12347</v>
      </c>
      <c r="E247" s="27" t="s">
        <v>608</v>
      </c>
      <c r="F247" s="27" t="s">
        <v>608</v>
      </c>
      <c r="G247" s="32">
        <v>4107</v>
      </c>
      <c r="H247" s="31" t="s">
        <v>497</v>
      </c>
      <c r="I247" s="31"/>
    </row>
    <row r="248" spans="1:9" ht="14.4">
      <c r="A248" s="13" t="s">
        <v>882</v>
      </c>
      <c r="B248" s="31" t="s">
        <v>887</v>
      </c>
      <c r="C248" s="31" t="s">
        <v>12348</v>
      </c>
      <c r="D248" s="31" t="s">
        <v>12349</v>
      </c>
      <c r="E248" s="27" t="s">
        <v>608</v>
      </c>
      <c r="F248" s="27" t="s">
        <v>608</v>
      </c>
      <c r="G248" s="32">
        <v>2144</v>
      </c>
      <c r="H248" s="31" t="s">
        <v>290</v>
      </c>
      <c r="I248" s="31"/>
    </row>
    <row r="249" spans="1:9" ht="14.4">
      <c r="A249" s="13" t="s">
        <v>882</v>
      </c>
      <c r="B249" s="31" t="s">
        <v>887</v>
      </c>
      <c r="C249" s="31" t="s">
        <v>12350</v>
      </c>
      <c r="D249" s="31" t="s">
        <v>12351</v>
      </c>
      <c r="E249" s="27" t="s">
        <v>608</v>
      </c>
      <c r="F249" s="27" t="s">
        <v>608</v>
      </c>
      <c r="G249" s="32">
        <v>3816</v>
      </c>
      <c r="H249" s="31" t="s">
        <v>497</v>
      </c>
      <c r="I249" s="31"/>
    </row>
    <row r="250" spans="1:9" ht="14.4">
      <c r="A250" s="13" t="s">
        <v>882</v>
      </c>
      <c r="B250" s="31" t="s">
        <v>887</v>
      </c>
      <c r="C250" s="31" t="s">
        <v>12352</v>
      </c>
      <c r="D250" s="31" t="s">
        <v>12353</v>
      </c>
      <c r="E250" s="27" t="s">
        <v>608</v>
      </c>
      <c r="F250" s="27" t="s">
        <v>608</v>
      </c>
      <c r="G250" s="32">
        <v>6318</v>
      </c>
      <c r="H250" s="31" t="s">
        <v>290</v>
      </c>
      <c r="I250" s="31"/>
    </row>
    <row r="251" spans="1:9" ht="14.4">
      <c r="A251" s="13" t="s">
        <v>882</v>
      </c>
      <c r="B251" s="31" t="s">
        <v>887</v>
      </c>
      <c r="C251" s="31" t="s">
        <v>12354</v>
      </c>
      <c r="D251" s="31" t="s">
        <v>12355</v>
      </c>
      <c r="E251" s="27" t="s">
        <v>608</v>
      </c>
      <c r="F251" s="27" t="s">
        <v>608</v>
      </c>
      <c r="G251" s="32">
        <v>2158</v>
      </c>
      <c r="H251" s="31" t="s">
        <v>497</v>
      </c>
      <c r="I251" s="31"/>
    </row>
    <row r="252" spans="1:9" ht="14.4">
      <c r="A252" s="13" t="s">
        <v>882</v>
      </c>
      <c r="B252" s="31" t="s">
        <v>887</v>
      </c>
      <c r="C252" s="31" t="s">
        <v>12356</v>
      </c>
      <c r="D252" s="31" t="s">
        <v>12357</v>
      </c>
      <c r="E252" s="27" t="s">
        <v>608</v>
      </c>
      <c r="F252" s="27" t="s">
        <v>608</v>
      </c>
      <c r="G252" s="32">
        <v>3954</v>
      </c>
      <c r="H252" s="31" t="s">
        <v>290</v>
      </c>
      <c r="I252" s="31"/>
    </row>
    <row r="253" spans="1:9" ht="14.4">
      <c r="A253" s="13" t="s">
        <v>882</v>
      </c>
      <c r="B253" s="31" t="s">
        <v>887</v>
      </c>
      <c r="C253" s="31" t="s">
        <v>12358</v>
      </c>
      <c r="D253" s="31" t="s">
        <v>12359</v>
      </c>
      <c r="E253" s="27" t="s">
        <v>608</v>
      </c>
      <c r="F253" s="27" t="s">
        <v>608</v>
      </c>
      <c r="G253" s="32">
        <v>4514</v>
      </c>
      <c r="H253" s="31" t="s">
        <v>497</v>
      </c>
      <c r="I253" s="31"/>
    </row>
    <row r="254" spans="1:9" ht="14.4">
      <c r="A254" s="13" t="s">
        <v>882</v>
      </c>
      <c r="B254" s="31" t="s">
        <v>887</v>
      </c>
      <c r="C254" s="31" t="s">
        <v>12360</v>
      </c>
      <c r="D254" s="31" t="s">
        <v>12361</v>
      </c>
      <c r="E254" s="27" t="s">
        <v>608</v>
      </c>
      <c r="F254" s="27" t="s">
        <v>608</v>
      </c>
      <c r="G254" s="32">
        <v>4383</v>
      </c>
      <c r="H254" s="31" t="s">
        <v>497</v>
      </c>
      <c r="I254" s="31"/>
    </row>
    <row r="255" spans="1:9" ht="14.4">
      <c r="A255" s="13" t="s">
        <v>882</v>
      </c>
      <c r="B255" s="31" t="s">
        <v>887</v>
      </c>
      <c r="C255" s="31" t="s">
        <v>12362</v>
      </c>
      <c r="D255" s="31" t="s">
        <v>12363</v>
      </c>
      <c r="E255" s="27" t="s">
        <v>608</v>
      </c>
      <c r="F255" s="27" t="s">
        <v>608</v>
      </c>
      <c r="G255" s="32">
        <v>1986</v>
      </c>
      <c r="H255" s="31" t="s">
        <v>290</v>
      </c>
      <c r="I255" s="31"/>
    </row>
    <row r="256" spans="1:9" ht="14.4">
      <c r="A256" s="13" t="s">
        <v>882</v>
      </c>
      <c r="B256" s="31" t="s">
        <v>887</v>
      </c>
      <c r="C256" s="31" t="s">
        <v>12364</v>
      </c>
      <c r="D256" s="31" t="s">
        <v>12365</v>
      </c>
      <c r="E256" s="27" t="s">
        <v>608</v>
      </c>
      <c r="F256" s="27" t="s">
        <v>608</v>
      </c>
      <c r="G256" s="32">
        <v>3616</v>
      </c>
      <c r="H256" s="31" t="s">
        <v>290</v>
      </c>
      <c r="I256" s="31"/>
    </row>
    <row r="257" spans="1:9" ht="14.4">
      <c r="A257" s="13" t="s">
        <v>882</v>
      </c>
      <c r="B257" s="31" t="s">
        <v>887</v>
      </c>
      <c r="C257" s="31" t="s">
        <v>12366</v>
      </c>
      <c r="D257" s="31" t="s">
        <v>12367</v>
      </c>
      <c r="E257" s="27" t="s">
        <v>608</v>
      </c>
      <c r="F257" s="27" t="s">
        <v>608</v>
      </c>
      <c r="G257" s="32">
        <v>2227</v>
      </c>
      <c r="H257" s="31" t="s">
        <v>290</v>
      </c>
      <c r="I257" s="31"/>
    </row>
    <row r="258" spans="1:9" ht="14.4">
      <c r="A258" s="13" t="s">
        <v>882</v>
      </c>
      <c r="B258" s="31" t="s">
        <v>887</v>
      </c>
      <c r="C258" s="31" t="s">
        <v>12368</v>
      </c>
      <c r="D258" s="31" t="s">
        <v>12369</v>
      </c>
      <c r="E258" s="27" t="s">
        <v>608</v>
      </c>
      <c r="F258" s="27" t="s">
        <v>608</v>
      </c>
      <c r="G258" s="32">
        <v>5525</v>
      </c>
      <c r="H258" s="31" t="s">
        <v>290</v>
      </c>
      <c r="I258" s="31"/>
    </row>
    <row r="259" spans="1:9" ht="14.4">
      <c r="A259" s="13" t="s">
        <v>882</v>
      </c>
      <c r="B259" s="31" t="s">
        <v>887</v>
      </c>
      <c r="C259" s="31" t="s">
        <v>12370</v>
      </c>
      <c r="D259" s="31" t="s">
        <v>12371</v>
      </c>
      <c r="E259" s="27" t="s">
        <v>608</v>
      </c>
      <c r="F259" s="27" t="s">
        <v>608</v>
      </c>
      <c r="G259" s="32">
        <v>5700</v>
      </c>
      <c r="H259" s="31" t="s">
        <v>290</v>
      </c>
      <c r="I259" s="31"/>
    </row>
    <row r="260" spans="1:9" ht="14.4">
      <c r="A260" s="13" t="s">
        <v>882</v>
      </c>
      <c r="B260" s="31" t="s">
        <v>888</v>
      </c>
      <c r="C260" s="31" t="s">
        <v>12372</v>
      </c>
      <c r="D260" s="31" t="s">
        <v>12373</v>
      </c>
      <c r="E260" s="27">
        <v>2231</v>
      </c>
      <c r="F260" s="27" t="s">
        <v>608</v>
      </c>
      <c r="G260" s="32">
        <v>2202</v>
      </c>
      <c r="H260" s="31" t="s">
        <v>496</v>
      </c>
      <c r="I260" s="31"/>
    </row>
    <row r="261" spans="1:9" ht="14.4">
      <c r="A261" s="13" t="s">
        <v>882</v>
      </c>
      <c r="B261" s="31" t="s">
        <v>888</v>
      </c>
      <c r="C261" s="31" t="s">
        <v>12374</v>
      </c>
      <c r="D261" s="31" t="s">
        <v>12375</v>
      </c>
      <c r="E261" s="27">
        <v>5065</v>
      </c>
      <c r="F261" s="27" t="s">
        <v>608</v>
      </c>
      <c r="G261" s="32">
        <v>4880</v>
      </c>
      <c r="H261" s="31" t="s">
        <v>487</v>
      </c>
      <c r="I261" s="31"/>
    </row>
    <row r="262" spans="1:9" ht="14.4">
      <c r="A262" s="13" t="s">
        <v>882</v>
      </c>
      <c r="B262" s="31" t="s">
        <v>888</v>
      </c>
      <c r="C262" s="31" t="s">
        <v>12376</v>
      </c>
      <c r="D262" s="31" t="s">
        <v>12377</v>
      </c>
      <c r="E262" s="27">
        <v>2958</v>
      </c>
      <c r="F262" s="27" t="s">
        <v>608</v>
      </c>
      <c r="G262" s="32">
        <v>2827</v>
      </c>
      <c r="H262" s="31" t="s">
        <v>487</v>
      </c>
      <c r="I262" s="31"/>
    </row>
    <row r="263" spans="1:9" ht="14.4">
      <c r="A263" s="13" t="s">
        <v>882</v>
      </c>
      <c r="B263" s="31" t="s">
        <v>888</v>
      </c>
      <c r="C263" s="31" t="s">
        <v>12378</v>
      </c>
      <c r="D263" s="31" t="s">
        <v>12379</v>
      </c>
      <c r="E263" s="27">
        <v>5065</v>
      </c>
      <c r="F263" s="27" t="s">
        <v>608</v>
      </c>
      <c r="G263" s="32">
        <v>4764</v>
      </c>
      <c r="H263" s="31" t="s">
        <v>487</v>
      </c>
      <c r="I263" s="31"/>
    </row>
    <row r="264" spans="1:9" ht="14.4">
      <c r="A264" s="13" t="s">
        <v>882</v>
      </c>
      <c r="B264" s="31" t="s">
        <v>888</v>
      </c>
      <c r="C264" s="31" t="s">
        <v>12380</v>
      </c>
      <c r="D264" s="31" t="s">
        <v>12381</v>
      </c>
      <c r="E264" s="27">
        <v>2749</v>
      </c>
      <c r="F264" s="27" t="s">
        <v>608</v>
      </c>
      <c r="G264" s="32">
        <v>2665</v>
      </c>
      <c r="H264" s="31" t="s">
        <v>487</v>
      </c>
      <c r="I264" s="31"/>
    </row>
    <row r="265" spans="1:9" ht="14.4">
      <c r="A265" s="13" t="s">
        <v>882</v>
      </c>
      <c r="B265" s="31" t="s">
        <v>888</v>
      </c>
      <c r="C265" s="31" t="s">
        <v>12382</v>
      </c>
      <c r="D265" s="31" t="s">
        <v>12383</v>
      </c>
      <c r="E265" s="27">
        <v>5559</v>
      </c>
      <c r="F265" s="27" t="s">
        <v>608</v>
      </c>
      <c r="G265" s="32">
        <v>5441</v>
      </c>
      <c r="H265" s="31" t="s">
        <v>487</v>
      </c>
      <c r="I265" s="31"/>
    </row>
    <row r="266" spans="1:9" ht="14.4">
      <c r="A266" s="13" t="s">
        <v>882</v>
      </c>
      <c r="B266" s="31" t="s">
        <v>888</v>
      </c>
      <c r="C266" s="31" t="s">
        <v>12384</v>
      </c>
      <c r="D266" s="31" t="s">
        <v>12385</v>
      </c>
      <c r="E266" s="27">
        <v>2451</v>
      </c>
      <c r="F266" s="27" t="s">
        <v>608</v>
      </c>
      <c r="G266" s="32">
        <v>2901</v>
      </c>
      <c r="H266" s="31" t="s">
        <v>487</v>
      </c>
      <c r="I266" s="31"/>
    </row>
    <row r="267" spans="1:9" ht="14.4">
      <c r="A267" s="13" t="s">
        <v>882</v>
      </c>
      <c r="B267" s="31" t="s">
        <v>888</v>
      </c>
      <c r="C267" s="31" t="s">
        <v>12386</v>
      </c>
      <c r="D267" s="31" t="s">
        <v>12387</v>
      </c>
      <c r="E267" s="27">
        <v>4933</v>
      </c>
      <c r="F267" s="27" t="s">
        <v>608</v>
      </c>
      <c r="G267" s="32">
        <v>4645</v>
      </c>
      <c r="H267" s="31" t="s">
        <v>496</v>
      </c>
      <c r="I267" s="31"/>
    </row>
    <row r="268" spans="1:9" ht="14.4">
      <c r="A268" s="13" t="s">
        <v>882</v>
      </c>
      <c r="B268" s="31" t="s">
        <v>888</v>
      </c>
      <c r="C268" s="31" t="s">
        <v>12388</v>
      </c>
      <c r="D268" s="31" t="s">
        <v>12389</v>
      </c>
      <c r="E268" s="27">
        <v>5633</v>
      </c>
      <c r="F268" s="27" t="s">
        <v>608</v>
      </c>
      <c r="G268" s="32">
        <v>5367</v>
      </c>
      <c r="H268" s="31" t="s">
        <v>487</v>
      </c>
      <c r="I268" s="31"/>
    </row>
    <row r="269" spans="1:9" ht="14.4">
      <c r="A269" s="13" t="s">
        <v>882</v>
      </c>
      <c r="B269" s="31" t="s">
        <v>888</v>
      </c>
      <c r="C269" s="31" t="s">
        <v>12390</v>
      </c>
      <c r="D269" s="31" t="s">
        <v>12391</v>
      </c>
      <c r="E269" s="27">
        <v>5609</v>
      </c>
      <c r="F269" s="27" t="s">
        <v>608</v>
      </c>
      <c r="G269" s="32">
        <v>5523</v>
      </c>
      <c r="H269" s="31" t="s">
        <v>497</v>
      </c>
      <c r="I269" s="31"/>
    </row>
    <row r="270" spans="1:9" ht="14.4">
      <c r="A270" s="13" t="s">
        <v>882</v>
      </c>
      <c r="B270" s="31" t="s">
        <v>888</v>
      </c>
      <c r="C270" s="31" t="s">
        <v>12392</v>
      </c>
      <c r="D270" s="31" t="s">
        <v>12393</v>
      </c>
      <c r="E270" s="27">
        <v>4911</v>
      </c>
      <c r="F270" s="27" t="s">
        <v>608</v>
      </c>
      <c r="G270" s="32">
        <v>4445</v>
      </c>
      <c r="H270" s="31" t="s">
        <v>487</v>
      </c>
      <c r="I270" s="31"/>
    </row>
    <row r="271" spans="1:9" ht="14.4">
      <c r="A271" s="13" t="s">
        <v>882</v>
      </c>
      <c r="B271" s="31" t="s">
        <v>888</v>
      </c>
      <c r="C271" s="31" t="s">
        <v>12394</v>
      </c>
      <c r="D271" s="31" t="s">
        <v>12395</v>
      </c>
      <c r="E271" s="27">
        <v>5495</v>
      </c>
      <c r="F271" s="27" t="s">
        <v>608</v>
      </c>
      <c r="G271" s="32">
        <v>5278</v>
      </c>
      <c r="H271" s="31" t="s">
        <v>487</v>
      </c>
      <c r="I271" s="31"/>
    </row>
    <row r="272" spans="1:9" ht="14.4">
      <c r="A272" s="13" t="s">
        <v>882</v>
      </c>
      <c r="B272" s="31" t="s">
        <v>888</v>
      </c>
      <c r="C272" s="31" t="s">
        <v>12396</v>
      </c>
      <c r="D272" s="31" t="s">
        <v>12397</v>
      </c>
      <c r="E272" s="27">
        <v>4406</v>
      </c>
      <c r="F272" s="27" t="s">
        <v>608</v>
      </c>
      <c r="G272" s="32">
        <v>4225</v>
      </c>
      <c r="H272" s="31" t="s">
        <v>487</v>
      </c>
      <c r="I272" s="31"/>
    </row>
    <row r="273" spans="1:9" ht="14.4">
      <c r="A273" s="13" t="s">
        <v>882</v>
      </c>
      <c r="B273" s="31" t="s">
        <v>888</v>
      </c>
      <c r="C273" s="31" t="s">
        <v>2226</v>
      </c>
      <c r="D273" s="31" t="s">
        <v>12398</v>
      </c>
      <c r="E273" s="27">
        <v>5367</v>
      </c>
      <c r="F273" s="27" t="s">
        <v>608</v>
      </c>
      <c r="G273" s="32">
        <v>5036</v>
      </c>
      <c r="H273" s="31" t="s">
        <v>487</v>
      </c>
      <c r="I273" s="31"/>
    </row>
    <row r="274" spans="1:9" ht="14.4">
      <c r="A274" s="13" t="s">
        <v>882</v>
      </c>
      <c r="B274" s="31" t="s">
        <v>888</v>
      </c>
      <c r="C274" s="31" t="s">
        <v>12399</v>
      </c>
      <c r="D274" s="31" t="s">
        <v>12400</v>
      </c>
      <c r="E274" s="27">
        <v>2447</v>
      </c>
      <c r="F274" s="27" t="s">
        <v>608</v>
      </c>
      <c r="G274" s="32">
        <v>2404</v>
      </c>
      <c r="H274" s="31" t="s">
        <v>497</v>
      </c>
      <c r="I274" s="31"/>
    </row>
    <row r="275" spans="1:9" ht="14.4">
      <c r="A275" s="13" t="s">
        <v>882</v>
      </c>
      <c r="B275" s="31" t="s">
        <v>888</v>
      </c>
      <c r="C275" s="31" t="s">
        <v>12401</v>
      </c>
      <c r="D275" s="31" t="s">
        <v>12402</v>
      </c>
      <c r="E275" s="27">
        <v>5224</v>
      </c>
      <c r="F275" s="27" t="s">
        <v>608</v>
      </c>
      <c r="G275" s="32">
        <v>5117</v>
      </c>
      <c r="H275" s="31" t="s">
        <v>497</v>
      </c>
      <c r="I275" s="31"/>
    </row>
    <row r="276" spans="1:9" ht="14.4">
      <c r="A276" s="13" t="s">
        <v>882</v>
      </c>
      <c r="B276" s="31" t="s">
        <v>888</v>
      </c>
      <c r="C276" s="31" t="s">
        <v>12403</v>
      </c>
      <c r="D276" s="31" t="s">
        <v>12404</v>
      </c>
      <c r="E276" s="27">
        <v>2574</v>
      </c>
      <c r="F276" s="27" t="s">
        <v>608</v>
      </c>
      <c r="G276" s="32">
        <v>2395</v>
      </c>
      <c r="H276" s="31" t="s">
        <v>487</v>
      </c>
      <c r="I276" s="31"/>
    </row>
    <row r="277" spans="1:9" ht="14.4">
      <c r="A277" s="13" t="s">
        <v>882</v>
      </c>
      <c r="B277" s="31" t="s">
        <v>888</v>
      </c>
      <c r="C277" s="31" t="s">
        <v>12405</v>
      </c>
      <c r="D277" s="31" t="s">
        <v>12406</v>
      </c>
      <c r="E277" s="27">
        <v>2627</v>
      </c>
      <c r="F277" s="27" t="s">
        <v>608</v>
      </c>
      <c r="G277" s="32">
        <v>3447</v>
      </c>
      <c r="H277" s="31" t="s">
        <v>487</v>
      </c>
      <c r="I277" s="31"/>
    </row>
    <row r="278" spans="1:9" ht="14.4">
      <c r="A278" s="13" t="s">
        <v>882</v>
      </c>
      <c r="B278" s="31" t="s">
        <v>888</v>
      </c>
      <c r="C278" s="31" t="s">
        <v>12407</v>
      </c>
      <c r="D278" s="31" t="s">
        <v>12408</v>
      </c>
      <c r="E278" s="27">
        <v>5170</v>
      </c>
      <c r="F278" s="27" t="s">
        <v>608</v>
      </c>
      <c r="G278" s="32">
        <v>6032</v>
      </c>
      <c r="H278" s="31" t="s">
        <v>487</v>
      </c>
      <c r="I278" s="31"/>
    </row>
    <row r="279" spans="1:9" ht="14.4">
      <c r="A279" s="13" t="s">
        <v>882</v>
      </c>
      <c r="B279" s="31" t="s">
        <v>888</v>
      </c>
      <c r="C279" s="31" t="s">
        <v>12409</v>
      </c>
      <c r="D279" s="31" t="s">
        <v>12410</v>
      </c>
      <c r="E279" s="27">
        <v>8057</v>
      </c>
      <c r="F279" s="27" t="s">
        <v>608</v>
      </c>
      <c r="G279" s="32">
        <v>7761</v>
      </c>
      <c r="H279" s="31" t="s">
        <v>497</v>
      </c>
      <c r="I279" s="31"/>
    </row>
    <row r="280" spans="1:9" ht="14.4">
      <c r="A280" s="13" t="s">
        <v>882</v>
      </c>
      <c r="B280" s="31" t="s">
        <v>888</v>
      </c>
      <c r="C280" s="31" t="s">
        <v>12411</v>
      </c>
      <c r="D280" s="31" t="s">
        <v>12412</v>
      </c>
      <c r="E280" s="27">
        <v>5257</v>
      </c>
      <c r="F280" s="27" t="s">
        <v>608</v>
      </c>
      <c r="G280" s="32">
        <v>5065</v>
      </c>
      <c r="H280" s="31" t="s">
        <v>496</v>
      </c>
      <c r="I280" s="31"/>
    </row>
    <row r="281" spans="1:9" ht="14.4">
      <c r="A281" s="13" t="s">
        <v>882</v>
      </c>
      <c r="B281" s="31" t="s">
        <v>888</v>
      </c>
      <c r="C281" s="31" t="s">
        <v>1027</v>
      </c>
      <c r="D281" s="31" t="s">
        <v>12413</v>
      </c>
      <c r="E281" s="27">
        <v>5277</v>
      </c>
      <c r="F281" s="27" t="s">
        <v>608</v>
      </c>
      <c r="G281" s="32">
        <v>5738</v>
      </c>
      <c r="H281" s="31" t="s">
        <v>497</v>
      </c>
      <c r="I281" s="31"/>
    </row>
    <row r="282" spans="1:9" ht="14.4">
      <c r="A282" s="13" t="s">
        <v>882</v>
      </c>
      <c r="B282" s="31" t="s">
        <v>888</v>
      </c>
      <c r="C282" s="31" t="s">
        <v>12414</v>
      </c>
      <c r="D282" s="31" t="s">
        <v>12415</v>
      </c>
      <c r="E282" s="27">
        <v>4764</v>
      </c>
      <c r="F282" s="27" t="s">
        <v>608</v>
      </c>
      <c r="G282" s="32">
        <v>4656</v>
      </c>
      <c r="H282" s="31" t="s">
        <v>487</v>
      </c>
      <c r="I282" s="31"/>
    </row>
    <row r="283" spans="1:9" ht="14.4">
      <c r="A283" s="13" t="s">
        <v>882</v>
      </c>
      <c r="B283" s="31" t="s">
        <v>889</v>
      </c>
      <c r="C283" s="31" t="s">
        <v>12416</v>
      </c>
      <c r="D283" s="31" t="s">
        <v>12417</v>
      </c>
      <c r="E283" s="27">
        <v>1173</v>
      </c>
      <c r="F283" s="27" t="s">
        <v>608</v>
      </c>
      <c r="G283" s="32">
        <v>1167</v>
      </c>
      <c r="H283" s="31" t="s">
        <v>488</v>
      </c>
      <c r="I283" s="31"/>
    </row>
    <row r="284" spans="1:9" ht="14.4">
      <c r="A284" s="13" t="s">
        <v>882</v>
      </c>
      <c r="B284" s="31" t="s">
        <v>889</v>
      </c>
      <c r="C284" s="31" t="s">
        <v>12418</v>
      </c>
      <c r="D284" s="31" t="s">
        <v>12419</v>
      </c>
      <c r="E284" s="27">
        <v>1391</v>
      </c>
      <c r="F284" s="27" t="s">
        <v>608</v>
      </c>
      <c r="G284" s="32">
        <v>1371</v>
      </c>
      <c r="H284" s="31" t="s">
        <v>488</v>
      </c>
      <c r="I284" s="31"/>
    </row>
    <row r="285" spans="1:9" ht="14.4">
      <c r="A285" s="13" t="s">
        <v>882</v>
      </c>
      <c r="B285" s="31" t="s">
        <v>889</v>
      </c>
      <c r="C285" s="31" t="s">
        <v>12420</v>
      </c>
      <c r="D285" s="31" t="s">
        <v>12421</v>
      </c>
      <c r="E285" s="27">
        <v>4574</v>
      </c>
      <c r="F285" s="27" t="s">
        <v>608</v>
      </c>
      <c r="G285" s="32">
        <v>4432</v>
      </c>
      <c r="H285" s="31" t="s">
        <v>488</v>
      </c>
      <c r="I285" s="31"/>
    </row>
    <row r="286" spans="1:9" ht="14.4">
      <c r="A286" s="13" t="s">
        <v>882</v>
      </c>
      <c r="B286" s="31" t="s">
        <v>889</v>
      </c>
      <c r="C286" s="31" t="s">
        <v>12422</v>
      </c>
      <c r="D286" s="31" t="s">
        <v>12423</v>
      </c>
      <c r="E286" s="27">
        <v>1395</v>
      </c>
      <c r="F286" s="27" t="s">
        <v>608</v>
      </c>
      <c r="G286" s="32">
        <v>1311</v>
      </c>
      <c r="H286" s="31" t="s">
        <v>488</v>
      </c>
      <c r="I286" s="31"/>
    </row>
    <row r="287" spans="1:9" ht="14.4">
      <c r="A287" s="13" t="s">
        <v>882</v>
      </c>
      <c r="B287" s="31" t="s">
        <v>889</v>
      </c>
      <c r="C287" s="31" t="s">
        <v>12424</v>
      </c>
      <c r="D287" s="31" t="s">
        <v>12425</v>
      </c>
      <c r="E287" s="27">
        <v>4557</v>
      </c>
      <c r="F287" s="27" t="s">
        <v>608</v>
      </c>
      <c r="G287" s="32">
        <v>4375</v>
      </c>
      <c r="H287" s="31" t="s">
        <v>488</v>
      </c>
      <c r="I287" s="31"/>
    </row>
    <row r="288" spans="1:9" ht="14.4">
      <c r="A288" s="13" t="s">
        <v>882</v>
      </c>
      <c r="B288" s="31" t="s">
        <v>889</v>
      </c>
      <c r="C288" s="31" t="s">
        <v>12426</v>
      </c>
      <c r="D288" s="31" t="s">
        <v>12427</v>
      </c>
      <c r="E288" s="27">
        <v>1419</v>
      </c>
      <c r="F288" s="27" t="s">
        <v>608</v>
      </c>
      <c r="G288" s="32">
        <v>1335</v>
      </c>
      <c r="H288" s="31" t="s">
        <v>488</v>
      </c>
      <c r="I288" s="31"/>
    </row>
    <row r="289" spans="1:9" ht="14.4">
      <c r="A289" s="13" t="s">
        <v>882</v>
      </c>
      <c r="B289" s="31" t="s">
        <v>889</v>
      </c>
      <c r="C289" s="31" t="s">
        <v>12428</v>
      </c>
      <c r="D289" s="31" t="s">
        <v>12429</v>
      </c>
      <c r="E289" s="27">
        <v>4152</v>
      </c>
      <c r="F289" s="27" t="s">
        <v>608</v>
      </c>
      <c r="G289" s="32">
        <v>3985</v>
      </c>
      <c r="H289" s="31" t="s">
        <v>488</v>
      </c>
      <c r="I289" s="31"/>
    </row>
    <row r="290" spans="1:9" ht="14.4">
      <c r="A290" s="13" t="s">
        <v>882</v>
      </c>
      <c r="B290" s="31" t="s">
        <v>889</v>
      </c>
      <c r="C290" s="31" t="s">
        <v>12430</v>
      </c>
      <c r="D290" s="31" t="s">
        <v>12431</v>
      </c>
      <c r="E290" s="27">
        <v>4009</v>
      </c>
      <c r="F290" s="27" t="s">
        <v>608</v>
      </c>
      <c r="G290" s="32">
        <v>3931</v>
      </c>
      <c r="H290" s="31" t="s">
        <v>488</v>
      </c>
      <c r="I290" s="31"/>
    </row>
    <row r="291" spans="1:9" ht="14.4">
      <c r="A291" s="13" t="s">
        <v>882</v>
      </c>
      <c r="B291" s="31" t="s">
        <v>889</v>
      </c>
      <c r="C291" s="31" t="s">
        <v>12432</v>
      </c>
      <c r="D291" s="31" t="s">
        <v>12433</v>
      </c>
      <c r="E291" s="27">
        <v>1461</v>
      </c>
      <c r="F291" s="27" t="s">
        <v>608</v>
      </c>
      <c r="G291" s="32">
        <v>1447</v>
      </c>
      <c r="H291" s="31" t="s">
        <v>488</v>
      </c>
      <c r="I291" s="31"/>
    </row>
    <row r="292" spans="1:9" ht="14.4">
      <c r="A292" s="13" t="s">
        <v>882</v>
      </c>
      <c r="B292" s="31" t="s">
        <v>889</v>
      </c>
      <c r="C292" s="31" t="s">
        <v>12434</v>
      </c>
      <c r="D292" s="31" t="s">
        <v>12435</v>
      </c>
      <c r="E292" s="27">
        <v>2638</v>
      </c>
      <c r="F292" s="27" t="s">
        <v>608</v>
      </c>
      <c r="G292" s="32">
        <v>2675</v>
      </c>
      <c r="H292" s="31" t="s">
        <v>488</v>
      </c>
      <c r="I292" s="31"/>
    </row>
    <row r="293" spans="1:9" ht="14.4">
      <c r="A293" s="13" t="s">
        <v>882</v>
      </c>
      <c r="B293" s="31" t="s">
        <v>889</v>
      </c>
      <c r="C293" s="31" t="s">
        <v>12436</v>
      </c>
      <c r="D293" s="31" t="s">
        <v>12437</v>
      </c>
      <c r="E293" s="27">
        <v>2822</v>
      </c>
      <c r="F293" s="27" t="s">
        <v>608</v>
      </c>
      <c r="G293" s="32">
        <v>3043</v>
      </c>
      <c r="H293" s="31" t="s">
        <v>488</v>
      </c>
      <c r="I293" s="31"/>
    </row>
    <row r="294" spans="1:9" ht="14.4">
      <c r="A294" s="13" t="s">
        <v>882</v>
      </c>
      <c r="B294" s="31" t="s">
        <v>889</v>
      </c>
      <c r="C294" s="31" t="s">
        <v>12438</v>
      </c>
      <c r="D294" s="31" t="s">
        <v>12439</v>
      </c>
      <c r="E294" s="27">
        <v>2892</v>
      </c>
      <c r="F294" s="27" t="s">
        <v>608</v>
      </c>
      <c r="G294" s="32">
        <v>2959</v>
      </c>
      <c r="H294" s="31" t="s">
        <v>488</v>
      </c>
      <c r="I294" s="31"/>
    </row>
    <row r="295" spans="1:9" ht="14.4">
      <c r="A295" s="13" t="s">
        <v>882</v>
      </c>
      <c r="B295" s="31" t="s">
        <v>889</v>
      </c>
      <c r="C295" s="31" t="s">
        <v>12440</v>
      </c>
      <c r="D295" s="31" t="s">
        <v>12441</v>
      </c>
      <c r="E295" s="27">
        <v>4051</v>
      </c>
      <c r="F295" s="27" t="s">
        <v>608</v>
      </c>
      <c r="G295" s="32">
        <v>3906</v>
      </c>
      <c r="H295" s="31" t="s">
        <v>488</v>
      </c>
      <c r="I295" s="31"/>
    </row>
    <row r="296" spans="1:9" ht="14.4">
      <c r="A296" s="13" t="s">
        <v>882</v>
      </c>
      <c r="B296" s="31" t="s">
        <v>889</v>
      </c>
      <c r="C296" s="31" t="s">
        <v>12442</v>
      </c>
      <c r="D296" s="31" t="s">
        <v>12443</v>
      </c>
      <c r="E296" s="27">
        <v>4673</v>
      </c>
      <c r="F296" s="27" t="s">
        <v>608</v>
      </c>
      <c r="G296" s="32">
        <v>4467</v>
      </c>
      <c r="H296" s="31" t="s">
        <v>496</v>
      </c>
      <c r="I296" s="31"/>
    </row>
    <row r="297" spans="1:9" ht="14.4">
      <c r="A297" s="13" t="s">
        <v>882</v>
      </c>
      <c r="B297" s="31" t="s">
        <v>889</v>
      </c>
      <c r="C297" s="31" t="s">
        <v>12444</v>
      </c>
      <c r="D297" s="31" t="s">
        <v>12445</v>
      </c>
      <c r="E297" s="27">
        <v>4423</v>
      </c>
      <c r="F297" s="27" t="s">
        <v>608</v>
      </c>
      <c r="G297" s="32">
        <v>4285</v>
      </c>
      <c r="H297" s="31" t="s">
        <v>488</v>
      </c>
      <c r="I297" s="31"/>
    </row>
    <row r="298" spans="1:9" ht="14.4">
      <c r="A298" s="13" t="s">
        <v>882</v>
      </c>
      <c r="B298" s="31" t="s">
        <v>889</v>
      </c>
      <c r="C298" s="31" t="s">
        <v>12446</v>
      </c>
      <c r="D298" s="31" t="s">
        <v>12447</v>
      </c>
      <c r="E298" s="27">
        <v>2665</v>
      </c>
      <c r="F298" s="27" t="s">
        <v>608</v>
      </c>
      <c r="G298" s="32">
        <v>2616</v>
      </c>
      <c r="H298" s="31" t="s">
        <v>488</v>
      </c>
      <c r="I298" s="31"/>
    </row>
    <row r="299" spans="1:9" ht="14.4">
      <c r="A299" s="13" t="s">
        <v>882</v>
      </c>
      <c r="B299" s="31" t="s">
        <v>889</v>
      </c>
      <c r="C299" s="31" t="s">
        <v>12448</v>
      </c>
      <c r="D299" s="31" t="s">
        <v>12449</v>
      </c>
      <c r="E299" s="27">
        <v>1326</v>
      </c>
      <c r="F299" s="27" t="s">
        <v>608</v>
      </c>
      <c r="G299" s="32">
        <v>1290</v>
      </c>
      <c r="H299" s="31" t="s">
        <v>488</v>
      </c>
      <c r="I299" s="31"/>
    </row>
    <row r="300" spans="1:9" ht="14.4">
      <c r="A300" s="13" t="s">
        <v>882</v>
      </c>
      <c r="B300" s="31" t="s">
        <v>889</v>
      </c>
      <c r="C300" s="31" t="s">
        <v>12450</v>
      </c>
      <c r="D300" s="31" t="s">
        <v>12451</v>
      </c>
      <c r="E300" s="27">
        <v>4213</v>
      </c>
      <c r="F300" s="27" t="s">
        <v>608</v>
      </c>
      <c r="G300" s="32">
        <v>4327</v>
      </c>
      <c r="H300" s="31" t="s">
        <v>496</v>
      </c>
      <c r="I300" s="31"/>
    </row>
    <row r="301" spans="1:9" ht="14.4">
      <c r="A301" s="13" t="s">
        <v>882</v>
      </c>
      <c r="B301" s="31" t="s">
        <v>889</v>
      </c>
      <c r="C301" s="31" t="s">
        <v>12452</v>
      </c>
      <c r="D301" s="31" t="s">
        <v>12453</v>
      </c>
      <c r="E301" s="27">
        <v>1501</v>
      </c>
      <c r="F301" s="27" t="s">
        <v>608</v>
      </c>
      <c r="G301" s="32">
        <v>1445</v>
      </c>
      <c r="H301" s="31" t="s">
        <v>488</v>
      </c>
      <c r="I301" s="31"/>
    </row>
    <row r="302" spans="1:9" ht="14.4">
      <c r="A302" s="13" t="s">
        <v>882</v>
      </c>
      <c r="B302" s="31" t="s">
        <v>889</v>
      </c>
      <c r="C302" s="31" t="s">
        <v>9746</v>
      </c>
      <c r="D302" s="31" t="s">
        <v>12454</v>
      </c>
      <c r="E302" s="27">
        <v>1586</v>
      </c>
      <c r="F302" s="27" t="s">
        <v>608</v>
      </c>
      <c r="G302" s="32">
        <v>1498</v>
      </c>
      <c r="H302" s="31" t="s">
        <v>488</v>
      </c>
      <c r="I302" s="31"/>
    </row>
    <row r="303" spans="1:9" ht="14.4">
      <c r="A303" s="13" t="s">
        <v>882</v>
      </c>
      <c r="B303" s="31" t="s">
        <v>889</v>
      </c>
      <c r="C303" s="31" t="s">
        <v>12455</v>
      </c>
      <c r="D303" s="31" t="s">
        <v>12456</v>
      </c>
      <c r="E303" s="27">
        <v>1527</v>
      </c>
      <c r="F303" s="27" t="s">
        <v>608</v>
      </c>
      <c r="G303" s="32">
        <v>1471</v>
      </c>
      <c r="H303" s="31" t="s">
        <v>488</v>
      </c>
      <c r="I303" s="31"/>
    </row>
    <row r="304" spans="1:9" ht="14.4">
      <c r="A304" s="13" t="s">
        <v>882</v>
      </c>
      <c r="B304" s="31" t="s">
        <v>889</v>
      </c>
      <c r="C304" s="31" t="s">
        <v>12457</v>
      </c>
      <c r="D304" s="31" t="s">
        <v>12458</v>
      </c>
      <c r="E304" s="27">
        <v>4002</v>
      </c>
      <c r="F304" s="27" t="s">
        <v>608</v>
      </c>
      <c r="G304" s="32">
        <v>4045</v>
      </c>
      <c r="H304" s="31" t="s">
        <v>488</v>
      </c>
      <c r="I304" s="31"/>
    </row>
    <row r="305" spans="1:9" ht="14.4">
      <c r="A305" s="13" t="s">
        <v>882</v>
      </c>
      <c r="B305" s="31" t="s">
        <v>889</v>
      </c>
      <c r="C305" s="31" t="s">
        <v>12459</v>
      </c>
      <c r="D305" s="31" t="s">
        <v>12460</v>
      </c>
      <c r="E305" s="27">
        <v>4208</v>
      </c>
      <c r="F305" s="27" t="s">
        <v>608</v>
      </c>
      <c r="G305" s="32">
        <v>4072</v>
      </c>
      <c r="H305" s="31" t="s">
        <v>488</v>
      </c>
      <c r="I305" s="31"/>
    </row>
    <row r="306" spans="1:9" ht="14.4">
      <c r="A306" s="13" t="s">
        <v>882</v>
      </c>
      <c r="B306" s="31" t="s">
        <v>889</v>
      </c>
      <c r="C306" s="31" t="s">
        <v>12461</v>
      </c>
      <c r="D306" s="31" t="s">
        <v>12462</v>
      </c>
      <c r="E306" s="27">
        <v>4501</v>
      </c>
      <c r="F306" s="27" t="s">
        <v>608</v>
      </c>
      <c r="G306" s="32">
        <v>4333</v>
      </c>
      <c r="H306" s="31" t="s">
        <v>488</v>
      </c>
      <c r="I306" s="31"/>
    </row>
    <row r="307" spans="1:9" ht="14.4">
      <c r="A307" s="13" t="s">
        <v>882</v>
      </c>
      <c r="B307" s="31" t="s">
        <v>889</v>
      </c>
      <c r="C307" s="31" t="s">
        <v>12463</v>
      </c>
      <c r="D307" s="31" t="s">
        <v>12464</v>
      </c>
      <c r="E307" s="27">
        <v>3672</v>
      </c>
      <c r="F307" s="27" t="s">
        <v>608</v>
      </c>
      <c r="G307" s="32">
        <v>3585</v>
      </c>
      <c r="H307" s="31" t="s">
        <v>488</v>
      </c>
      <c r="I307" s="31"/>
    </row>
    <row r="308" spans="1:9" ht="14.4">
      <c r="A308" s="13" t="s">
        <v>882</v>
      </c>
      <c r="B308" s="31" t="s">
        <v>889</v>
      </c>
      <c r="C308" s="31" t="s">
        <v>12465</v>
      </c>
      <c r="D308" s="31" t="s">
        <v>12466</v>
      </c>
      <c r="E308" s="27">
        <v>1517</v>
      </c>
      <c r="F308" s="27" t="s">
        <v>608</v>
      </c>
      <c r="G308" s="32">
        <v>1496</v>
      </c>
      <c r="H308" s="31" t="s">
        <v>488</v>
      </c>
      <c r="I308" s="31"/>
    </row>
    <row r="309" spans="1:9" ht="14.4">
      <c r="A309" s="13" t="s">
        <v>882</v>
      </c>
      <c r="B309" s="31" t="s">
        <v>889</v>
      </c>
      <c r="C309" s="31" t="s">
        <v>2758</v>
      </c>
      <c r="D309" s="31" t="s">
        <v>12467</v>
      </c>
      <c r="E309" s="27">
        <v>2651</v>
      </c>
      <c r="F309" s="27" t="s">
        <v>608</v>
      </c>
      <c r="G309" s="32">
        <v>2620</v>
      </c>
      <c r="H309" s="31" t="s">
        <v>488</v>
      </c>
      <c r="I309" s="31"/>
    </row>
    <row r="310" spans="1:9" ht="14.4">
      <c r="A310" s="13" t="s">
        <v>882</v>
      </c>
      <c r="B310" s="31" t="s">
        <v>890</v>
      </c>
      <c r="C310" s="31" t="s">
        <v>12468</v>
      </c>
      <c r="D310" s="31" t="s">
        <v>12469</v>
      </c>
      <c r="E310" s="27">
        <v>70550</v>
      </c>
      <c r="F310" s="27" t="s">
        <v>608</v>
      </c>
      <c r="G310" s="32">
        <v>4269</v>
      </c>
      <c r="H310" s="31" t="s">
        <v>494</v>
      </c>
      <c r="I310" s="31"/>
    </row>
    <row r="311" spans="1:9" ht="14.4">
      <c r="A311" s="13" t="s">
        <v>882</v>
      </c>
      <c r="B311" s="31" t="s">
        <v>890</v>
      </c>
      <c r="C311" s="31" t="s">
        <v>12470</v>
      </c>
      <c r="D311" s="31" t="s">
        <v>12471</v>
      </c>
      <c r="E311" s="27">
        <v>51272</v>
      </c>
      <c r="F311" s="27" t="s">
        <v>608</v>
      </c>
      <c r="G311" s="32">
        <v>12383</v>
      </c>
      <c r="H311" s="31" t="s">
        <v>495</v>
      </c>
      <c r="I311" s="31"/>
    </row>
    <row r="312" spans="1:9" ht="14.4">
      <c r="A312" s="13" t="s">
        <v>882</v>
      </c>
      <c r="B312" s="31" t="s">
        <v>890</v>
      </c>
      <c r="C312" s="31" t="s">
        <v>12472</v>
      </c>
      <c r="D312" s="31" t="s">
        <v>12473</v>
      </c>
      <c r="E312" s="27" t="s">
        <v>608</v>
      </c>
      <c r="F312" s="27" t="s">
        <v>608</v>
      </c>
      <c r="G312" s="32">
        <v>3738</v>
      </c>
      <c r="H312" s="31" t="s">
        <v>494</v>
      </c>
      <c r="I312" s="31"/>
    </row>
    <row r="313" spans="1:9" ht="14.4">
      <c r="A313" s="13" t="s">
        <v>882</v>
      </c>
      <c r="B313" s="31" t="s">
        <v>890</v>
      </c>
      <c r="C313" s="31" t="s">
        <v>12474</v>
      </c>
      <c r="D313" s="31" t="s">
        <v>12475</v>
      </c>
      <c r="E313" s="27" t="s">
        <v>608</v>
      </c>
      <c r="F313" s="27" t="s">
        <v>608</v>
      </c>
      <c r="G313" s="32">
        <v>7629</v>
      </c>
      <c r="H313" s="31" t="s">
        <v>494</v>
      </c>
      <c r="I313" s="31"/>
    </row>
    <row r="314" spans="1:9" ht="14.4">
      <c r="A314" s="13" t="s">
        <v>882</v>
      </c>
      <c r="B314" s="31" t="s">
        <v>890</v>
      </c>
      <c r="C314" s="31" t="s">
        <v>12476</v>
      </c>
      <c r="D314" s="31" t="s">
        <v>12477</v>
      </c>
      <c r="E314" s="27" t="s">
        <v>608</v>
      </c>
      <c r="F314" s="27" t="s">
        <v>608</v>
      </c>
      <c r="G314" s="32">
        <v>7112</v>
      </c>
      <c r="H314" s="31" t="s">
        <v>494</v>
      </c>
      <c r="I314" s="31"/>
    </row>
    <row r="315" spans="1:9" ht="14.4">
      <c r="A315" s="13" t="s">
        <v>882</v>
      </c>
      <c r="B315" s="31" t="s">
        <v>890</v>
      </c>
      <c r="C315" s="31" t="s">
        <v>12478</v>
      </c>
      <c r="D315" s="31" t="s">
        <v>12479</v>
      </c>
      <c r="E315" s="27">
        <v>48524</v>
      </c>
      <c r="F315" s="27" t="s">
        <v>608</v>
      </c>
      <c r="G315" s="32">
        <v>4181</v>
      </c>
      <c r="H315" s="31" t="s">
        <v>496</v>
      </c>
      <c r="I315" s="31"/>
    </row>
    <row r="316" spans="1:9" ht="14.4">
      <c r="A316" s="13" t="s">
        <v>882</v>
      </c>
      <c r="B316" s="31" t="s">
        <v>890</v>
      </c>
      <c r="C316" s="31" t="s">
        <v>12480</v>
      </c>
      <c r="D316" s="31" t="s">
        <v>12481</v>
      </c>
      <c r="E316" s="27" t="s">
        <v>608</v>
      </c>
      <c r="F316" s="27" t="s">
        <v>608</v>
      </c>
      <c r="G316" s="32">
        <v>3509</v>
      </c>
      <c r="H316" s="31" t="s">
        <v>494</v>
      </c>
      <c r="I316" s="31"/>
    </row>
    <row r="317" spans="1:9" ht="14.4">
      <c r="A317" s="13" t="s">
        <v>882</v>
      </c>
      <c r="B317" s="31" t="s">
        <v>890</v>
      </c>
      <c r="C317" s="31" t="s">
        <v>12482</v>
      </c>
      <c r="D317" s="31" t="s">
        <v>12483</v>
      </c>
      <c r="E317" s="27" t="s">
        <v>608</v>
      </c>
      <c r="F317" s="27" t="s">
        <v>608</v>
      </c>
      <c r="G317" s="32">
        <v>3656</v>
      </c>
      <c r="H317" s="31" t="s">
        <v>495</v>
      </c>
      <c r="I317" s="31"/>
    </row>
    <row r="318" spans="1:9" ht="14.4">
      <c r="A318" s="13" t="s">
        <v>882</v>
      </c>
      <c r="B318" s="31" t="s">
        <v>890</v>
      </c>
      <c r="C318" s="31" t="s">
        <v>12484</v>
      </c>
      <c r="D318" s="31" t="s">
        <v>12485</v>
      </c>
      <c r="E318" s="27" t="s">
        <v>608</v>
      </c>
      <c r="F318" s="27" t="s">
        <v>608</v>
      </c>
      <c r="G318" s="32">
        <v>3888</v>
      </c>
      <c r="H318" s="31" t="s">
        <v>494</v>
      </c>
      <c r="I318" s="31"/>
    </row>
    <row r="319" spans="1:9" ht="14.4">
      <c r="A319" s="13" t="s">
        <v>882</v>
      </c>
      <c r="B319" s="31" t="s">
        <v>890</v>
      </c>
      <c r="C319" s="31" t="s">
        <v>12486</v>
      </c>
      <c r="D319" s="31" t="s">
        <v>12487</v>
      </c>
      <c r="E319" s="27" t="s">
        <v>608</v>
      </c>
      <c r="F319" s="27" t="s">
        <v>608</v>
      </c>
      <c r="G319" s="32">
        <v>4062</v>
      </c>
      <c r="H319" s="31" t="s">
        <v>495</v>
      </c>
      <c r="I319" s="31"/>
    </row>
    <row r="320" spans="1:9" ht="14.4">
      <c r="A320" s="13" t="s">
        <v>882</v>
      </c>
      <c r="B320" s="31" t="s">
        <v>890</v>
      </c>
      <c r="C320" s="31" t="s">
        <v>12488</v>
      </c>
      <c r="D320" s="31" t="s">
        <v>12489</v>
      </c>
      <c r="E320" s="27" t="s">
        <v>608</v>
      </c>
      <c r="F320" s="27" t="s">
        <v>608</v>
      </c>
      <c r="G320" s="32">
        <v>3711</v>
      </c>
      <c r="H320" s="31" t="s">
        <v>495</v>
      </c>
      <c r="I320" s="31"/>
    </row>
    <row r="321" spans="1:9" ht="14.4">
      <c r="A321" s="13" t="s">
        <v>882</v>
      </c>
      <c r="B321" s="31" t="s">
        <v>890</v>
      </c>
      <c r="C321" s="31" t="s">
        <v>12490</v>
      </c>
      <c r="D321" s="31" t="s">
        <v>12491</v>
      </c>
      <c r="E321" s="27" t="s">
        <v>608</v>
      </c>
      <c r="F321" s="27" t="s">
        <v>608</v>
      </c>
      <c r="G321" s="32">
        <v>4191</v>
      </c>
      <c r="H321" s="31" t="s">
        <v>496</v>
      </c>
      <c r="I321" s="31"/>
    </row>
    <row r="322" spans="1:9" ht="14.4">
      <c r="A322" s="13" t="s">
        <v>882</v>
      </c>
      <c r="B322" s="31" t="s">
        <v>890</v>
      </c>
      <c r="C322" s="31" t="s">
        <v>12492</v>
      </c>
      <c r="D322" s="31" t="s">
        <v>12493</v>
      </c>
      <c r="E322" s="27" t="s">
        <v>608</v>
      </c>
      <c r="F322" s="27" t="s">
        <v>608</v>
      </c>
      <c r="G322" s="32">
        <v>3885</v>
      </c>
      <c r="H322" s="31" t="s">
        <v>494</v>
      </c>
      <c r="I322" s="31" t="b">
        <v>1</v>
      </c>
    </row>
    <row r="323" spans="1:9" ht="14.4">
      <c r="A323" s="13" t="s">
        <v>882</v>
      </c>
      <c r="B323" s="31" t="s">
        <v>890</v>
      </c>
      <c r="C323" s="31" t="s">
        <v>12492</v>
      </c>
      <c r="D323" s="31" t="s">
        <v>12493</v>
      </c>
      <c r="E323" s="27" t="s">
        <v>608</v>
      </c>
      <c r="F323" s="27" t="s">
        <v>608</v>
      </c>
      <c r="G323" s="32">
        <v>134</v>
      </c>
      <c r="H323" s="31" t="s">
        <v>495</v>
      </c>
      <c r="I323" s="31" t="b">
        <v>1</v>
      </c>
    </row>
    <row r="324" spans="1:9" ht="14.4">
      <c r="A324" s="13" t="s">
        <v>882</v>
      </c>
      <c r="B324" s="31" t="s">
        <v>890</v>
      </c>
      <c r="C324" s="31" t="s">
        <v>12494</v>
      </c>
      <c r="D324" s="31" t="s">
        <v>12495</v>
      </c>
      <c r="E324" s="27" t="s">
        <v>608</v>
      </c>
      <c r="F324" s="27" t="s">
        <v>608</v>
      </c>
      <c r="G324" s="32">
        <v>3892</v>
      </c>
      <c r="H324" s="31" t="s">
        <v>494</v>
      </c>
      <c r="I324" s="31"/>
    </row>
    <row r="325" spans="1:9" ht="14.4">
      <c r="A325" s="13" t="s">
        <v>882</v>
      </c>
      <c r="B325" s="31" t="s">
        <v>890</v>
      </c>
      <c r="C325" s="31" t="s">
        <v>12496</v>
      </c>
      <c r="D325" s="31" t="s">
        <v>12497</v>
      </c>
      <c r="E325" s="27" t="s">
        <v>608</v>
      </c>
      <c r="F325" s="27" t="s">
        <v>608</v>
      </c>
      <c r="G325" s="32">
        <v>3903</v>
      </c>
      <c r="H325" s="31" t="s">
        <v>494</v>
      </c>
      <c r="I325" s="31"/>
    </row>
    <row r="326" spans="1:9" ht="14.4">
      <c r="A326" s="13" t="s">
        <v>882</v>
      </c>
      <c r="B326" s="31" t="s">
        <v>890</v>
      </c>
      <c r="C326" s="31" t="s">
        <v>12498</v>
      </c>
      <c r="D326" s="31" t="s">
        <v>12499</v>
      </c>
      <c r="E326" s="27" t="s">
        <v>608</v>
      </c>
      <c r="F326" s="27" t="s">
        <v>608</v>
      </c>
      <c r="G326" s="32">
        <v>4111</v>
      </c>
      <c r="H326" s="31" t="s">
        <v>495</v>
      </c>
      <c r="I326" s="31"/>
    </row>
    <row r="327" spans="1:9" ht="14.4">
      <c r="A327" s="13" t="s">
        <v>882</v>
      </c>
      <c r="B327" s="31" t="s">
        <v>890</v>
      </c>
      <c r="C327" s="31" t="s">
        <v>12500</v>
      </c>
      <c r="D327" s="31" t="s">
        <v>12501</v>
      </c>
      <c r="E327" s="27" t="s">
        <v>608</v>
      </c>
      <c r="F327" s="27" t="s">
        <v>608</v>
      </c>
      <c r="G327" s="32">
        <v>4252</v>
      </c>
      <c r="H327" s="31" t="s">
        <v>495</v>
      </c>
      <c r="I327" s="31"/>
    </row>
    <row r="328" spans="1:9" ht="14.4">
      <c r="A328" s="13" t="s">
        <v>882</v>
      </c>
      <c r="B328" s="31" t="s">
        <v>890</v>
      </c>
      <c r="C328" s="31" t="s">
        <v>12502</v>
      </c>
      <c r="D328" s="31" t="s">
        <v>12503</v>
      </c>
      <c r="E328" s="27" t="s">
        <v>608</v>
      </c>
      <c r="F328" s="27" t="s">
        <v>608</v>
      </c>
      <c r="G328" s="32">
        <v>7544</v>
      </c>
      <c r="H328" s="31" t="s">
        <v>495</v>
      </c>
      <c r="I328" s="31"/>
    </row>
    <row r="329" spans="1:9" ht="14.4">
      <c r="A329" s="13" t="s">
        <v>882</v>
      </c>
      <c r="B329" s="31" t="s">
        <v>890</v>
      </c>
      <c r="C329" s="31" t="s">
        <v>12504</v>
      </c>
      <c r="D329" s="31" t="s">
        <v>12505</v>
      </c>
      <c r="E329" s="27" t="s">
        <v>608</v>
      </c>
      <c r="F329" s="27" t="s">
        <v>608</v>
      </c>
      <c r="G329" s="32">
        <v>12306</v>
      </c>
      <c r="H329" s="31" t="s">
        <v>496</v>
      </c>
      <c r="I329" s="31"/>
    </row>
    <row r="330" spans="1:9" ht="14.4">
      <c r="A330" s="13" t="s">
        <v>882</v>
      </c>
      <c r="B330" s="31" t="s">
        <v>890</v>
      </c>
      <c r="C330" s="31" t="s">
        <v>12506</v>
      </c>
      <c r="D330" s="31" t="s">
        <v>12507</v>
      </c>
      <c r="E330" s="27" t="s">
        <v>608</v>
      </c>
      <c r="F330" s="27" t="s">
        <v>608</v>
      </c>
      <c r="G330" s="32">
        <v>7473</v>
      </c>
      <c r="H330" s="31" t="s">
        <v>494</v>
      </c>
      <c r="I330" s="31"/>
    </row>
    <row r="331" spans="1:9" ht="14.4">
      <c r="A331" s="13" t="s">
        <v>882</v>
      </c>
      <c r="B331" s="31" t="s">
        <v>890</v>
      </c>
      <c r="C331" s="31" t="s">
        <v>12508</v>
      </c>
      <c r="D331" s="31" t="s">
        <v>12509</v>
      </c>
      <c r="E331" s="27" t="s">
        <v>608</v>
      </c>
      <c r="F331" s="27" t="s">
        <v>608</v>
      </c>
      <c r="G331" s="32">
        <v>3443</v>
      </c>
      <c r="H331" s="31" t="s">
        <v>494</v>
      </c>
      <c r="I331" s="31"/>
    </row>
    <row r="332" spans="1:9" ht="14.4">
      <c r="A332" s="13" t="s">
        <v>882</v>
      </c>
      <c r="B332" s="31" t="s">
        <v>890</v>
      </c>
      <c r="C332" s="31" t="s">
        <v>3652</v>
      </c>
      <c r="D332" s="31" t="s">
        <v>12510</v>
      </c>
      <c r="E332" s="27" t="s">
        <v>608</v>
      </c>
      <c r="F332" s="27" t="s">
        <v>608</v>
      </c>
      <c r="G332" s="32">
        <v>3958</v>
      </c>
      <c r="H332" s="31" t="s">
        <v>496</v>
      </c>
      <c r="I332" s="31"/>
    </row>
    <row r="333" spans="1:9" ht="14.4">
      <c r="A333" s="13" t="s">
        <v>882</v>
      </c>
      <c r="B333" s="31" t="s">
        <v>890</v>
      </c>
      <c r="C333" s="31" t="s">
        <v>12511</v>
      </c>
      <c r="D333" s="31" t="s">
        <v>12512</v>
      </c>
      <c r="E333" s="27" t="s">
        <v>608</v>
      </c>
      <c r="F333" s="27" t="s">
        <v>608</v>
      </c>
      <c r="G333" s="32">
        <v>3891</v>
      </c>
      <c r="H333" s="31" t="s">
        <v>496</v>
      </c>
      <c r="I333" s="31"/>
    </row>
    <row r="334" spans="1:9" ht="14.4">
      <c r="A334" s="13" t="s">
        <v>882</v>
      </c>
      <c r="B334" s="31" t="s">
        <v>890</v>
      </c>
      <c r="C334" s="31" t="s">
        <v>12513</v>
      </c>
      <c r="D334" s="31" t="s">
        <v>12514</v>
      </c>
      <c r="E334" s="27" t="s">
        <v>608</v>
      </c>
      <c r="F334" s="27" t="s">
        <v>608</v>
      </c>
      <c r="G334" s="32">
        <v>3699</v>
      </c>
      <c r="H334" s="31" t="s">
        <v>495</v>
      </c>
      <c r="I334" s="31"/>
    </row>
    <row r="335" spans="1:9" ht="14.4">
      <c r="A335" s="13" t="s">
        <v>882</v>
      </c>
      <c r="B335" s="31" t="s">
        <v>890</v>
      </c>
      <c r="C335" s="31" t="s">
        <v>12515</v>
      </c>
      <c r="D335" s="31" t="s">
        <v>12516</v>
      </c>
      <c r="E335" s="27" t="s">
        <v>608</v>
      </c>
      <c r="F335" s="27" t="s">
        <v>608</v>
      </c>
      <c r="G335" s="32">
        <v>226</v>
      </c>
      <c r="H335" s="31" t="s">
        <v>494</v>
      </c>
      <c r="I335" s="31" t="b">
        <v>1</v>
      </c>
    </row>
    <row r="336" spans="1:9" ht="14.4">
      <c r="A336" s="13" t="s">
        <v>882</v>
      </c>
      <c r="B336" s="31" t="s">
        <v>890</v>
      </c>
      <c r="C336" s="31" t="s">
        <v>12515</v>
      </c>
      <c r="D336" s="31" t="s">
        <v>12516</v>
      </c>
      <c r="E336" s="27" t="s">
        <v>608</v>
      </c>
      <c r="F336" s="27" t="s">
        <v>608</v>
      </c>
      <c r="G336" s="32">
        <v>3588</v>
      </c>
      <c r="H336" s="31" t="s">
        <v>496</v>
      </c>
      <c r="I336" s="31" t="b">
        <v>1</v>
      </c>
    </row>
    <row r="337" spans="1:9" ht="14.4">
      <c r="A337" s="13" t="s">
        <v>882</v>
      </c>
      <c r="B337" s="31" t="s">
        <v>890</v>
      </c>
      <c r="C337" s="31" t="s">
        <v>12517</v>
      </c>
      <c r="D337" s="31" t="s">
        <v>12518</v>
      </c>
      <c r="E337" s="27" t="s">
        <v>608</v>
      </c>
      <c r="F337" s="27" t="s">
        <v>608</v>
      </c>
      <c r="G337" s="32">
        <v>4159</v>
      </c>
      <c r="H337" s="31" t="s">
        <v>494</v>
      </c>
      <c r="I337" s="31" t="b">
        <v>1</v>
      </c>
    </row>
    <row r="338" spans="1:9" ht="14.4">
      <c r="A338" s="13" t="s">
        <v>882</v>
      </c>
      <c r="B338" s="31" t="s">
        <v>890</v>
      </c>
      <c r="C338" s="31" t="s">
        <v>12517</v>
      </c>
      <c r="D338" s="31" t="s">
        <v>12518</v>
      </c>
      <c r="E338" s="27" t="s">
        <v>608</v>
      </c>
      <c r="F338" s="27" t="s">
        <v>608</v>
      </c>
      <c r="G338" s="32">
        <v>4456</v>
      </c>
      <c r="H338" s="31" t="s">
        <v>496</v>
      </c>
      <c r="I338" s="31" t="b">
        <v>1</v>
      </c>
    </row>
    <row r="339" spans="1:9" ht="14.4">
      <c r="A339" s="13" t="s">
        <v>882</v>
      </c>
      <c r="B339" s="31" t="s">
        <v>890</v>
      </c>
      <c r="C339" s="31" t="s">
        <v>12519</v>
      </c>
      <c r="D339" s="31" t="s">
        <v>12520</v>
      </c>
      <c r="E339" s="27" t="s">
        <v>608</v>
      </c>
      <c r="F339" s="27" t="s">
        <v>608</v>
      </c>
      <c r="G339" s="32">
        <v>4203</v>
      </c>
      <c r="H339" s="31" t="s">
        <v>496</v>
      </c>
      <c r="I339" s="31"/>
    </row>
    <row r="340" spans="1:9" ht="14.4">
      <c r="A340" s="13" t="s">
        <v>882</v>
      </c>
      <c r="B340" s="31" t="s">
        <v>890</v>
      </c>
      <c r="C340" s="31" t="s">
        <v>12521</v>
      </c>
      <c r="D340" s="31" t="s">
        <v>12522</v>
      </c>
      <c r="E340" s="27" t="s">
        <v>608</v>
      </c>
      <c r="F340" s="27" t="s">
        <v>608</v>
      </c>
      <c r="G340" s="32">
        <v>3769</v>
      </c>
      <c r="H340" s="31" t="s">
        <v>496</v>
      </c>
      <c r="I340" s="31"/>
    </row>
    <row r="341" spans="1:9" ht="14.4">
      <c r="A341" s="13" t="s">
        <v>882</v>
      </c>
      <c r="B341" s="31" t="s">
        <v>890</v>
      </c>
      <c r="C341" s="31" t="s">
        <v>12523</v>
      </c>
      <c r="D341" s="31" t="s">
        <v>12524</v>
      </c>
      <c r="E341" s="27" t="s">
        <v>608</v>
      </c>
      <c r="F341" s="27" t="s">
        <v>608</v>
      </c>
      <c r="G341" s="32">
        <v>3783</v>
      </c>
      <c r="H341" s="31" t="s">
        <v>496</v>
      </c>
      <c r="I341" s="31"/>
    </row>
    <row r="342" spans="1:9" ht="14.4">
      <c r="A342" s="13" t="s">
        <v>882</v>
      </c>
      <c r="B342" s="31" t="s">
        <v>890</v>
      </c>
      <c r="C342" s="31" t="s">
        <v>12525</v>
      </c>
      <c r="D342" s="31" t="s">
        <v>12526</v>
      </c>
      <c r="E342" s="27" t="s">
        <v>608</v>
      </c>
      <c r="F342" s="27" t="s">
        <v>608</v>
      </c>
      <c r="G342" s="32">
        <v>3596</v>
      </c>
      <c r="H342" s="31" t="s">
        <v>494</v>
      </c>
      <c r="I342" s="31" t="b">
        <v>1</v>
      </c>
    </row>
    <row r="343" spans="1:9" ht="14.4">
      <c r="A343" s="13" t="s">
        <v>882</v>
      </c>
      <c r="B343" s="31" t="s">
        <v>890</v>
      </c>
      <c r="C343" s="31" t="s">
        <v>12525</v>
      </c>
      <c r="D343" s="31" t="s">
        <v>12526</v>
      </c>
      <c r="E343" s="27" t="s">
        <v>608</v>
      </c>
      <c r="F343" s="27" t="s">
        <v>608</v>
      </c>
      <c r="G343" s="32">
        <v>3805</v>
      </c>
      <c r="H343" s="31" t="s">
        <v>495</v>
      </c>
      <c r="I343" s="31" t="b">
        <v>1</v>
      </c>
    </row>
    <row r="344" spans="1:9" ht="14.4">
      <c r="A344" s="13" t="s">
        <v>882</v>
      </c>
      <c r="B344" s="31" t="s">
        <v>890</v>
      </c>
      <c r="C344" s="31" t="s">
        <v>12527</v>
      </c>
      <c r="D344" s="31" t="s">
        <v>12528</v>
      </c>
      <c r="E344" s="27" t="s">
        <v>608</v>
      </c>
      <c r="F344" s="27" t="s">
        <v>608</v>
      </c>
      <c r="G344" s="32">
        <v>3706</v>
      </c>
      <c r="H344" s="31" t="s">
        <v>494</v>
      </c>
      <c r="I344" s="31"/>
    </row>
    <row r="345" spans="1:9" ht="14.4">
      <c r="A345" s="13" t="s">
        <v>882</v>
      </c>
      <c r="B345" s="31" t="s">
        <v>890</v>
      </c>
      <c r="C345" s="31" t="s">
        <v>12529</v>
      </c>
      <c r="D345" s="31" t="s">
        <v>12530</v>
      </c>
      <c r="E345" s="27" t="s">
        <v>608</v>
      </c>
      <c r="F345" s="27" t="s">
        <v>608</v>
      </c>
      <c r="G345" s="32">
        <v>3953</v>
      </c>
      <c r="H345" s="31" t="s">
        <v>494</v>
      </c>
      <c r="I345" s="31"/>
    </row>
    <row r="346" spans="1:9" ht="14.4">
      <c r="A346" s="13" t="s">
        <v>882</v>
      </c>
      <c r="B346" s="31" t="s">
        <v>890</v>
      </c>
      <c r="C346" s="31" t="s">
        <v>12531</v>
      </c>
      <c r="D346" s="31" t="s">
        <v>12532</v>
      </c>
      <c r="E346" s="27" t="s">
        <v>608</v>
      </c>
      <c r="F346" s="27" t="s">
        <v>608</v>
      </c>
      <c r="G346" s="32">
        <v>3607</v>
      </c>
      <c r="H346" s="31" t="s">
        <v>494</v>
      </c>
      <c r="I346" s="31"/>
    </row>
    <row r="347" spans="1:9" ht="14.4">
      <c r="A347" s="13" t="s">
        <v>882</v>
      </c>
      <c r="B347" s="31" t="s">
        <v>890</v>
      </c>
      <c r="C347" s="31" t="s">
        <v>12533</v>
      </c>
      <c r="D347" s="31" t="s">
        <v>12534</v>
      </c>
      <c r="E347" s="27" t="s">
        <v>608</v>
      </c>
      <c r="F347" s="27" t="s">
        <v>608</v>
      </c>
      <c r="G347" s="32">
        <v>3977</v>
      </c>
      <c r="H347" s="31" t="s">
        <v>495</v>
      </c>
      <c r="I347" s="31"/>
    </row>
    <row r="348" spans="1:9" ht="14.4">
      <c r="A348" s="13" t="s">
        <v>882</v>
      </c>
      <c r="B348" s="31" t="s">
        <v>891</v>
      </c>
      <c r="C348" s="31" t="s">
        <v>12535</v>
      </c>
      <c r="D348" s="31" t="s">
        <v>12536</v>
      </c>
      <c r="E348" s="27">
        <v>5981</v>
      </c>
      <c r="F348" s="27" t="s">
        <v>608</v>
      </c>
      <c r="G348" s="32">
        <v>6534</v>
      </c>
      <c r="H348" s="31" t="s">
        <v>512</v>
      </c>
      <c r="I348" s="31"/>
    </row>
    <row r="349" spans="1:9" ht="14.4">
      <c r="A349" s="13" t="s">
        <v>882</v>
      </c>
      <c r="B349" s="31" t="s">
        <v>891</v>
      </c>
      <c r="C349" s="31" t="s">
        <v>1438</v>
      </c>
      <c r="D349" s="31" t="s">
        <v>12537</v>
      </c>
      <c r="E349" s="27">
        <v>5645</v>
      </c>
      <c r="F349" s="27" t="s">
        <v>608</v>
      </c>
      <c r="G349" s="32">
        <v>5336</v>
      </c>
      <c r="H349" s="31" t="s">
        <v>512</v>
      </c>
      <c r="I349" s="31"/>
    </row>
    <row r="350" spans="1:9" ht="14.4">
      <c r="A350" s="13" t="s">
        <v>882</v>
      </c>
      <c r="B350" s="31" t="s">
        <v>891</v>
      </c>
      <c r="C350" s="31" t="s">
        <v>12538</v>
      </c>
      <c r="D350" s="31" t="s">
        <v>12539</v>
      </c>
      <c r="E350" s="27">
        <v>5490</v>
      </c>
      <c r="F350" s="27" t="s">
        <v>608</v>
      </c>
      <c r="G350" s="32">
        <v>5310</v>
      </c>
      <c r="H350" s="31" t="s">
        <v>512</v>
      </c>
      <c r="I350" s="31"/>
    </row>
    <row r="351" spans="1:9" ht="14.4">
      <c r="A351" s="13" t="s">
        <v>882</v>
      </c>
      <c r="B351" s="31" t="s">
        <v>891</v>
      </c>
      <c r="C351" s="31" t="s">
        <v>1442</v>
      </c>
      <c r="D351" s="31" t="s">
        <v>12540</v>
      </c>
      <c r="E351" s="27">
        <v>5363</v>
      </c>
      <c r="F351" s="27" t="s">
        <v>608</v>
      </c>
      <c r="G351" s="32">
        <v>6436</v>
      </c>
      <c r="H351" s="31" t="s">
        <v>512</v>
      </c>
      <c r="I351" s="31"/>
    </row>
    <row r="352" spans="1:9" ht="14.4">
      <c r="A352" s="13" t="s">
        <v>882</v>
      </c>
      <c r="B352" s="31" t="s">
        <v>891</v>
      </c>
      <c r="C352" s="31" t="s">
        <v>12541</v>
      </c>
      <c r="D352" s="31" t="s">
        <v>12542</v>
      </c>
      <c r="E352" s="27">
        <v>5285</v>
      </c>
      <c r="F352" s="27" t="s">
        <v>608</v>
      </c>
      <c r="G352" s="32">
        <v>4994</v>
      </c>
      <c r="H352" s="31" t="s">
        <v>512</v>
      </c>
      <c r="I352" s="31"/>
    </row>
    <row r="353" spans="1:9" ht="14.4">
      <c r="A353" s="13" t="s">
        <v>882</v>
      </c>
      <c r="B353" s="31" t="s">
        <v>891</v>
      </c>
      <c r="C353" s="31" t="s">
        <v>12543</v>
      </c>
      <c r="D353" s="31" t="s">
        <v>12544</v>
      </c>
      <c r="E353" s="27">
        <v>5217</v>
      </c>
      <c r="F353" s="27" t="s">
        <v>608</v>
      </c>
      <c r="G353" s="32">
        <v>5289</v>
      </c>
      <c r="H353" s="31" t="s">
        <v>512</v>
      </c>
      <c r="I353" s="31"/>
    </row>
    <row r="354" spans="1:9" ht="14.4">
      <c r="A354" s="13" t="s">
        <v>882</v>
      </c>
      <c r="B354" s="31" t="s">
        <v>891</v>
      </c>
      <c r="C354" s="31" t="s">
        <v>12545</v>
      </c>
      <c r="D354" s="31" t="s">
        <v>12546</v>
      </c>
      <c r="E354" s="27">
        <v>5664</v>
      </c>
      <c r="F354" s="27" t="s">
        <v>608</v>
      </c>
      <c r="G354" s="32">
        <v>6067</v>
      </c>
      <c r="H354" s="31" t="s">
        <v>512</v>
      </c>
      <c r="I354" s="31"/>
    </row>
    <row r="355" spans="1:9" ht="14.4">
      <c r="A355" s="13" t="s">
        <v>882</v>
      </c>
      <c r="B355" s="31" t="s">
        <v>891</v>
      </c>
      <c r="C355" s="31" t="s">
        <v>12547</v>
      </c>
      <c r="D355" s="31" t="s">
        <v>12548</v>
      </c>
      <c r="E355" s="27">
        <v>5584</v>
      </c>
      <c r="F355" s="27" t="s">
        <v>608</v>
      </c>
      <c r="G355" s="32">
        <v>5207</v>
      </c>
      <c r="H355" s="31" t="s">
        <v>512</v>
      </c>
      <c r="I355" s="31"/>
    </row>
    <row r="356" spans="1:9" ht="14.4">
      <c r="A356" s="13" t="s">
        <v>882</v>
      </c>
      <c r="B356" s="31" t="s">
        <v>891</v>
      </c>
      <c r="C356" s="31" t="s">
        <v>1624</v>
      </c>
      <c r="D356" s="31" t="s">
        <v>12549</v>
      </c>
      <c r="E356" s="27">
        <v>5738</v>
      </c>
      <c r="F356" s="27" t="s">
        <v>608</v>
      </c>
      <c r="G356" s="32">
        <v>5653</v>
      </c>
      <c r="H356" s="31" t="s">
        <v>512</v>
      </c>
      <c r="I356" s="31"/>
    </row>
    <row r="357" spans="1:9" ht="14.4">
      <c r="A357" s="13" t="s">
        <v>882</v>
      </c>
      <c r="B357" s="31" t="s">
        <v>891</v>
      </c>
      <c r="C357" s="31" t="s">
        <v>12550</v>
      </c>
      <c r="D357" s="31" t="s">
        <v>12551</v>
      </c>
      <c r="E357" s="27">
        <v>6776</v>
      </c>
      <c r="F357" s="27" t="s">
        <v>608</v>
      </c>
      <c r="G357" s="32">
        <v>6602</v>
      </c>
      <c r="H357" s="31" t="s">
        <v>512</v>
      </c>
      <c r="I357" s="31"/>
    </row>
    <row r="358" spans="1:9" ht="14.4">
      <c r="A358" s="13" t="s">
        <v>892</v>
      </c>
      <c r="B358" s="31" t="s">
        <v>893</v>
      </c>
      <c r="C358" s="31" t="s">
        <v>12552</v>
      </c>
      <c r="D358" s="31" t="s">
        <v>12553</v>
      </c>
      <c r="E358" s="27">
        <v>4330</v>
      </c>
      <c r="F358" s="27" t="s">
        <v>608</v>
      </c>
      <c r="G358" s="32">
        <v>4439</v>
      </c>
      <c r="H358" s="31" t="s">
        <v>387</v>
      </c>
      <c r="I358" s="31"/>
    </row>
    <row r="359" spans="1:9" ht="14.4">
      <c r="A359" s="13" t="s">
        <v>892</v>
      </c>
      <c r="B359" s="31" t="s">
        <v>893</v>
      </c>
      <c r="C359" s="31" t="s">
        <v>12554</v>
      </c>
      <c r="D359" s="31" t="s">
        <v>12555</v>
      </c>
      <c r="E359" s="27">
        <v>2867</v>
      </c>
      <c r="F359" s="27" t="s">
        <v>608</v>
      </c>
      <c r="G359" s="32">
        <v>2758</v>
      </c>
      <c r="H359" s="31" t="s">
        <v>374</v>
      </c>
      <c r="I359" s="31"/>
    </row>
    <row r="360" spans="1:9" ht="14.4">
      <c r="A360" s="13" t="s">
        <v>892</v>
      </c>
      <c r="B360" s="31" t="s">
        <v>893</v>
      </c>
      <c r="C360" s="31" t="s">
        <v>12556</v>
      </c>
      <c r="D360" s="31" t="s">
        <v>12557</v>
      </c>
      <c r="E360" s="27">
        <v>2879</v>
      </c>
      <c r="F360" s="27" t="s">
        <v>608</v>
      </c>
      <c r="G360" s="32">
        <v>2796</v>
      </c>
      <c r="H360" s="31" t="s">
        <v>374</v>
      </c>
      <c r="I360" s="31"/>
    </row>
    <row r="361" spans="1:9" ht="14.4">
      <c r="A361" s="13" t="s">
        <v>892</v>
      </c>
      <c r="B361" s="31" t="s">
        <v>893</v>
      </c>
      <c r="C361" s="31" t="s">
        <v>12558</v>
      </c>
      <c r="D361" s="31" t="s">
        <v>12559</v>
      </c>
      <c r="E361" s="27">
        <v>2976</v>
      </c>
      <c r="F361" s="27" t="s">
        <v>608</v>
      </c>
      <c r="G361" s="32">
        <v>2880</v>
      </c>
      <c r="H361" s="31" t="s">
        <v>374</v>
      </c>
      <c r="I361" s="31"/>
    </row>
    <row r="362" spans="1:9" ht="14.4">
      <c r="A362" s="13" t="s">
        <v>892</v>
      </c>
      <c r="B362" s="31" t="s">
        <v>893</v>
      </c>
      <c r="C362" s="31" t="s">
        <v>12560</v>
      </c>
      <c r="D362" s="31" t="s">
        <v>12561</v>
      </c>
      <c r="E362" s="27">
        <v>3308</v>
      </c>
      <c r="F362" s="27" t="s">
        <v>608</v>
      </c>
      <c r="G362" s="32">
        <v>3466</v>
      </c>
      <c r="H362" s="31" t="s">
        <v>374</v>
      </c>
      <c r="I362" s="31"/>
    </row>
    <row r="363" spans="1:9" ht="14.4">
      <c r="A363" s="13" t="s">
        <v>892</v>
      </c>
      <c r="B363" s="31" t="s">
        <v>893</v>
      </c>
      <c r="C363" s="31" t="s">
        <v>12562</v>
      </c>
      <c r="D363" s="31" t="s">
        <v>12563</v>
      </c>
      <c r="E363" s="27">
        <v>2512</v>
      </c>
      <c r="F363" s="27" t="s">
        <v>608</v>
      </c>
      <c r="G363" s="32">
        <v>2405</v>
      </c>
      <c r="H363" s="31" t="s">
        <v>374</v>
      </c>
      <c r="I363" s="31"/>
    </row>
    <row r="364" spans="1:9" ht="14.4">
      <c r="A364" s="13" t="s">
        <v>892</v>
      </c>
      <c r="B364" s="31" t="s">
        <v>893</v>
      </c>
      <c r="C364" s="31" t="s">
        <v>12564</v>
      </c>
      <c r="D364" s="31" t="s">
        <v>12565</v>
      </c>
      <c r="E364" s="27">
        <v>2831</v>
      </c>
      <c r="F364" s="27" t="s">
        <v>608</v>
      </c>
      <c r="G364" s="32">
        <v>2827</v>
      </c>
      <c r="H364" s="31" t="s">
        <v>374</v>
      </c>
      <c r="I364" s="31"/>
    </row>
    <row r="365" spans="1:9" ht="14.4">
      <c r="A365" s="13" t="s">
        <v>892</v>
      </c>
      <c r="B365" s="31" t="s">
        <v>893</v>
      </c>
      <c r="C365" s="31" t="s">
        <v>12566</v>
      </c>
      <c r="D365" s="31" t="s">
        <v>12567</v>
      </c>
      <c r="E365" s="27">
        <v>2764</v>
      </c>
      <c r="F365" s="27" t="s">
        <v>608</v>
      </c>
      <c r="G365" s="32">
        <v>2731</v>
      </c>
      <c r="H365" s="31" t="s">
        <v>374</v>
      </c>
      <c r="I365" s="31"/>
    </row>
    <row r="366" spans="1:9" ht="14.4">
      <c r="A366" s="13" t="s">
        <v>892</v>
      </c>
      <c r="B366" s="31" t="s">
        <v>893</v>
      </c>
      <c r="C366" s="31" t="s">
        <v>12568</v>
      </c>
      <c r="D366" s="31" t="s">
        <v>12569</v>
      </c>
      <c r="E366" s="27">
        <v>2261</v>
      </c>
      <c r="F366" s="27" t="s">
        <v>608</v>
      </c>
      <c r="G366" s="32">
        <v>2175</v>
      </c>
      <c r="H366" s="31" t="s">
        <v>374</v>
      </c>
      <c r="I366" s="31"/>
    </row>
    <row r="367" spans="1:9" ht="14.4">
      <c r="A367" s="13" t="s">
        <v>892</v>
      </c>
      <c r="B367" s="31" t="s">
        <v>893</v>
      </c>
      <c r="C367" s="31" t="s">
        <v>12570</v>
      </c>
      <c r="D367" s="31" t="s">
        <v>12571</v>
      </c>
      <c r="E367" s="27">
        <v>2784</v>
      </c>
      <c r="F367" s="27" t="s">
        <v>608</v>
      </c>
      <c r="G367" s="32">
        <v>2698</v>
      </c>
      <c r="H367" s="31" t="s">
        <v>374</v>
      </c>
      <c r="I367" s="31"/>
    </row>
    <row r="368" spans="1:9" ht="14.4">
      <c r="A368" s="13" t="s">
        <v>892</v>
      </c>
      <c r="B368" s="31" t="s">
        <v>893</v>
      </c>
      <c r="C368" s="31" t="s">
        <v>12572</v>
      </c>
      <c r="D368" s="31" t="s">
        <v>12573</v>
      </c>
      <c r="E368" s="27">
        <v>2885</v>
      </c>
      <c r="F368" s="27" t="s">
        <v>608</v>
      </c>
      <c r="G368" s="32">
        <v>2696</v>
      </c>
      <c r="H368" s="31" t="s">
        <v>387</v>
      </c>
      <c r="I368" s="31"/>
    </row>
    <row r="369" spans="1:9" ht="14.4">
      <c r="A369" s="13" t="s">
        <v>892</v>
      </c>
      <c r="B369" s="31" t="s">
        <v>893</v>
      </c>
      <c r="C369" s="31" t="s">
        <v>12574</v>
      </c>
      <c r="D369" s="31" t="s">
        <v>12575</v>
      </c>
      <c r="E369" s="27">
        <v>3008</v>
      </c>
      <c r="F369" s="27" t="s">
        <v>608</v>
      </c>
      <c r="G369" s="32">
        <v>2956</v>
      </c>
      <c r="H369" s="31" t="s">
        <v>374</v>
      </c>
      <c r="I369" s="31"/>
    </row>
    <row r="370" spans="1:9" ht="14.4">
      <c r="A370" s="13" t="s">
        <v>892</v>
      </c>
      <c r="B370" s="31" t="s">
        <v>893</v>
      </c>
      <c r="C370" s="31" t="s">
        <v>4421</v>
      </c>
      <c r="D370" s="31" t="s">
        <v>12576</v>
      </c>
      <c r="E370" s="27">
        <v>2980</v>
      </c>
      <c r="F370" s="27" t="s">
        <v>608</v>
      </c>
      <c r="G370" s="32">
        <v>2745</v>
      </c>
      <c r="H370" s="31" t="s">
        <v>374</v>
      </c>
      <c r="I370" s="31"/>
    </row>
    <row r="371" spans="1:9" ht="14.4">
      <c r="A371" s="13" t="s">
        <v>892</v>
      </c>
      <c r="B371" s="31" t="s">
        <v>893</v>
      </c>
      <c r="C371" s="31" t="s">
        <v>12577</v>
      </c>
      <c r="D371" s="31" t="s">
        <v>12578</v>
      </c>
      <c r="E371" s="27">
        <v>2852</v>
      </c>
      <c r="F371" s="27" t="s">
        <v>608</v>
      </c>
      <c r="G371" s="32">
        <v>3199</v>
      </c>
      <c r="H371" s="31" t="s">
        <v>374</v>
      </c>
      <c r="I371" s="31"/>
    </row>
    <row r="372" spans="1:9" ht="14.4">
      <c r="A372" s="13" t="s">
        <v>892</v>
      </c>
      <c r="B372" s="31" t="s">
        <v>893</v>
      </c>
      <c r="C372" s="31" t="s">
        <v>12579</v>
      </c>
      <c r="D372" s="31" t="s">
        <v>12580</v>
      </c>
      <c r="E372" s="27">
        <v>2904</v>
      </c>
      <c r="F372" s="27" t="s">
        <v>608</v>
      </c>
      <c r="G372" s="32">
        <v>2963</v>
      </c>
      <c r="H372" s="31" t="s">
        <v>374</v>
      </c>
      <c r="I372" s="31"/>
    </row>
    <row r="373" spans="1:9" ht="14.4">
      <c r="A373" s="13" t="s">
        <v>892</v>
      </c>
      <c r="B373" s="31" t="s">
        <v>893</v>
      </c>
      <c r="C373" s="31" t="s">
        <v>12581</v>
      </c>
      <c r="D373" s="31" t="s">
        <v>12582</v>
      </c>
      <c r="E373" s="27">
        <v>2602</v>
      </c>
      <c r="F373" s="27" t="s">
        <v>608</v>
      </c>
      <c r="G373" s="32">
        <v>2555</v>
      </c>
      <c r="H373" s="31" t="s">
        <v>374</v>
      </c>
      <c r="I373" s="31"/>
    </row>
    <row r="374" spans="1:9" ht="14.4">
      <c r="A374" s="13" t="s">
        <v>892</v>
      </c>
      <c r="B374" s="31" t="s">
        <v>893</v>
      </c>
      <c r="C374" s="31" t="s">
        <v>12583</v>
      </c>
      <c r="D374" s="31" t="s">
        <v>12584</v>
      </c>
      <c r="E374" s="27">
        <v>2799</v>
      </c>
      <c r="F374" s="27" t="s">
        <v>608</v>
      </c>
      <c r="G374" s="32">
        <v>2640</v>
      </c>
      <c r="H374" s="31" t="s">
        <v>374</v>
      </c>
      <c r="I374" s="31"/>
    </row>
    <row r="375" spans="1:9" ht="14.4">
      <c r="A375" s="13" t="s">
        <v>892</v>
      </c>
      <c r="B375" s="31" t="s">
        <v>894</v>
      </c>
      <c r="C375" s="31" t="s">
        <v>2582</v>
      </c>
      <c r="D375" s="31" t="s">
        <v>12585</v>
      </c>
      <c r="E375" s="27">
        <v>63120</v>
      </c>
      <c r="F375" s="27" t="s">
        <v>608</v>
      </c>
      <c r="G375" s="32">
        <v>5405</v>
      </c>
      <c r="H375" s="31" t="s">
        <v>387</v>
      </c>
      <c r="I375" s="31"/>
    </row>
    <row r="376" spans="1:9" ht="14.4">
      <c r="A376" s="13" t="s">
        <v>892</v>
      </c>
      <c r="B376" s="31" t="s">
        <v>894</v>
      </c>
      <c r="C376" s="31" t="s">
        <v>12586</v>
      </c>
      <c r="D376" s="31" t="s">
        <v>12587</v>
      </c>
      <c r="E376" s="27" t="s">
        <v>608</v>
      </c>
      <c r="F376" s="27" t="s">
        <v>608</v>
      </c>
      <c r="G376" s="32">
        <v>5214</v>
      </c>
      <c r="H376" s="31" t="s">
        <v>387</v>
      </c>
      <c r="I376" s="31"/>
    </row>
    <row r="377" spans="1:9" ht="14.4">
      <c r="A377" s="13" t="s">
        <v>892</v>
      </c>
      <c r="B377" s="31" t="s">
        <v>894</v>
      </c>
      <c r="C377" s="31" t="s">
        <v>6177</v>
      </c>
      <c r="D377" s="31" t="s">
        <v>12588</v>
      </c>
      <c r="E377" s="27">
        <v>27918</v>
      </c>
      <c r="F377" s="27" t="s">
        <v>608</v>
      </c>
      <c r="G377" s="32">
        <v>6131</v>
      </c>
      <c r="H377" s="31" t="s">
        <v>374</v>
      </c>
      <c r="I377" s="31"/>
    </row>
    <row r="378" spans="1:9" ht="14.4">
      <c r="A378" s="13" t="s">
        <v>892</v>
      </c>
      <c r="B378" s="31" t="s">
        <v>894</v>
      </c>
      <c r="C378" s="31" t="s">
        <v>12589</v>
      </c>
      <c r="D378" s="31" t="s">
        <v>12590</v>
      </c>
      <c r="E378" s="27" t="s">
        <v>608</v>
      </c>
      <c r="F378" s="27" t="s">
        <v>608</v>
      </c>
      <c r="G378" s="32">
        <v>5152</v>
      </c>
      <c r="H378" s="31" t="s">
        <v>427</v>
      </c>
      <c r="I378" s="31"/>
    </row>
    <row r="379" spans="1:9" ht="14.4">
      <c r="A379" s="13" t="s">
        <v>892</v>
      </c>
      <c r="B379" s="31" t="s">
        <v>894</v>
      </c>
      <c r="C379" s="31" t="s">
        <v>12591</v>
      </c>
      <c r="D379" s="31" t="s">
        <v>12592</v>
      </c>
      <c r="E379" s="27" t="s">
        <v>608</v>
      </c>
      <c r="F379" s="27" t="s">
        <v>608</v>
      </c>
      <c r="G379" s="32">
        <v>5013</v>
      </c>
      <c r="H379" s="31" t="s">
        <v>387</v>
      </c>
      <c r="I379" s="31"/>
    </row>
    <row r="380" spans="1:9" ht="14.4">
      <c r="A380" s="13" t="s">
        <v>892</v>
      </c>
      <c r="B380" s="31" t="s">
        <v>894</v>
      </c>
      <c r="C380" s="31" t="s">
        <v>12593</v>
      </c>
      <c r="D380" s="31" t="s">
        <v>12594</v>
      </c>
      <c r="E380" s="27" t="s">
        <v>608</v>
      </c>
      <c r="F380" s="27" t="s">
        <v>608</v>
      </c>
      <c r="G380" s="32">
        <v>4553</v>
      </c>
      <c r="H380" s="31" t="s">
        <v>387</v>
      </c>
      <c r="I380" s="31"/>
    </row>
    <row r="381" spans="1:9" ht="14.4">
      <c r="A381" s="13" t="s">
        <v>892</v>
      </c>
      <c r="B381" s="31" t="s">
        <v>894</v>
      </c>
      <c r="C381" s="31" t="s">
        <v>12595</v>
      </c>
      <c r="D381" s="31" t="s">
        <v>12596</v>
      </c>
      <c r="E381" s="27" t="s">
        <v>608</v>
      </c>
      <c r="F381" s="27" t="s">
        <v>608</v>
      </c>
      <c r="G381" s="32">
        <v>4419</v>
      </c>
      <c r="H381" s="31" t="s">
        <v>387</v>
      </c>
      <c r="I381" s="31"/>
    </row>
    <row r="382" spans="1:9" ht="14.4">
      <c r="A382" s="13" t="s">
        <v>892</v>
      </c>
      <c r="B382" s="31" t="s">
        <v>894</v>
      </c>
      <c r="C382" s="31" t="s">
        <v>12597</v>
      </c>
      <c r="D382" s="31" t="s">
        <v>12598</v>
      </c>
      <c r="E382" s="27" t="s">
        <v>608</v>
      </c>
      <c r="F382" s="27" t="s">
        <v>608</v>
      </c>
      <c r="G382" s="32">
        <v>5000</v>
      </c>
      <c r="H382" s="31" t="s">
        <v>374</v>
      </c>
      <c r="I382" s="31"/>
    </row>
    <row r="383" spans="1:9" ht="14.4">
      <c r="A383" s="13" t="s">
        <v>892</v>
      </c>
      <c r="B383" s="31" t="s">
        <v>894</v>
      </c>
      <c r="C383" s="31" t="s">
        <v>12599</v>
      </c>
      <c r="D383" s="31" t="s">
        <v>12600</v>
      </c>
      <c r="E383" s="27" t="s">
        <v>608</v>
      </c>
      <c r="F383" s="27" t="s">
        <v>608</v>
      </c>
      <c r="G383" s="32">
        <v>6046</v>
      </c>
      <c r="H383" s="31" t="s">
        <v>387</v>
      </c>
      <c r="I383" s="31"/>
    </row>
    <row r="384" spans="1:9" ht="14.4">
      <c r="A384" s="13" t="s">
        <v>892</v>
      </c>
      <c r="B384" s="31" t="s">
        <v>894</v>
      </c>
      <c r="C384" s="31" t="s">
        <v>4305</v>
      </c>
      <c r="D384" s="31" t="s">
        <v>12601</v>
      </c>
      <c r="E384" s="27" t="s">
        <v>608</v>
      </c>
      <c r="F384" s="27" t="s">
        <v>608</v>
      </c>
      <c r="G384" s="32">
        <v>5904</v>
      </c>
      <c r="H384" s="31" t="s">
        <v>374</v>
      </c>
      <c r="I384" s="31"/>
    </row>
    <row r="385" spans="1:9" ht="14.4">
      <c r="A385" s="13" t="s">
        <v>892</v>
      </c>
      <c r="B385" s="31" t="s">
        <v>894</v>
      </c>
      <c r="C385" s="31" t="s">
        <v>12602</v>
      </c>
      <c r="D385" s="31" t="s">
        <v>12603</v>
      </c>
      <c r="E385" s="27" t="s">
        <v>608</v>
      </c>
      <c r="F385" s="27" t="s">
        <v>608</v>
      </c>
      <c r="G385" s="32">
        <v>2746</v>
      </c>
      <c r="H385" s="31" t="s">
        <v>387</v>
      </c>
      <c r="I385" s="31"/>
    </row>
    <row r="386" spans="1:9" ht="14.4">
      <c r="A386" s="13" t="s">
        <v>892</v>
      </c>
      <c r="B386" s="31" t="s">
        <v>894</v>
      </c>
      <c r="C386" s="31" t="s">
        <v>5482</v>
      </c>
      <c r="D386" s="31" t="s">
        <v>12604</v>
      </c>
      <c r="E386" s="27" t="s">
        <v>608</v>
      </c>
      <c r="F386" s="27" t="s">
        <v>608</v>
      </c>
      <c r="G386" s="32">
        <v>5095</v>
      </c>
      <c r="H386" s="31" t="s">
        <v>374</v>
      </c>
      <c r="I386" s="31"/>
    </row>
    <row r="387" spans="1:9" ht="14.4">
      <c r="A387" s="13" t="s">
        <v>892</v>
      </c>
      <c r="B387" s="31" t="s">
        <v>894</v>
      </c>
      <c r="C387" s="31" t="s">
        <v>784</v>
      </c>
      <c r="D387" s="31" t="s">
        <v>12605</v>
      </c>
      <c r="E387" s="27" t="s">
        <v>608</v>
      </c>
      <c r="F387" s="27" t="s">
        <v>608</v>
      </c>
      <c r="G387" s="32">
        <v>5640</v>
      </c>
      <c r="H387" s="31" t="s">
        <v>374</v>
      </c>
      <c r="I387" s="31"/>
    </row>
    <row r="388" spans="1:9" ht="14.4">
      <c r="A388" s="13" t="s">
        <v>892</v>
      </c>
      <c r="B388" s="31" t="s">
        <v>894</v>
      </c>
      <c r="C388" s="31" t="s">
        <v>2936</v>
      </c>
      <c r="D388" s="31" t="s">
        <v>12606</v>
      </c>
      <c r="E388" s="27" t="s">
        <v>608</v>
      </c>
      <c r="F388" s="27" t="s">
        <v>608</v>
      </c>
      <c r="G388" s="32">
        <v>5547</v>
      </c>
      <c r="H388" s="31" t="s">
        <v>387</v>
      </c>
      <c r="I388" s="31"/>
    </row>
    <row r="389" spans="1:9" ht="14.4">
      <c r="A389" s="13" t="s">
        <v>892</v>
      </c>
      <c r="B389" s="31" t="s">
        <v>894</v>
      </c>
      <c r="C389" s="31" t="s">
        <v>9788</v>
      </c>
      <c r="D389" s="31" t="s">
        <v>12607</v>
      </c>
      <c r="E389" s="27" t="s">
        <v>608</v>
      </c>
      <c r="F389" s="27" t="s">
        <v>608</v>
      </c>
      <c r="G389" s="32">
        <v>4676</v>
      </c>
      <c r="H389" s="31" t="s">
        <v>387</v>
      </c>
      <c r="I389" s="31"/>
    </row>
    <row r="390" spans="1:9" ht="14.4">
      <c r="A390" s="13" t="s">
        <v>892</v>
      </c>
      <c r="B390" s="31" t="s">
        <v>894</v>
      </c>
      <c r="C390" s="31" t="s">
        <v>12608</v>
      </c>
      <c r="D390" s="31" t="s">
        <v>12609</v>
      </c>
      <c r="E390" s="27" t="s">
        <v>608</v>
      </c>
      <c r="F390" s="27" t="s">
        <v>608</v>
      </c>
      <c r="G390" s="32">
        <v>5091</v>
      </c>
      <c r="H390" s="31" t="s">
        <v>387</v>
      </c>
      <c r="I390" s="31"/>
    </row>
    <row r="391" spans="1:9" ht="14.4">
      <c r="A391" s="13" t="s">
        <v>892</v>
      </c>
      <c r="B391" s="31" t="s">
        <v>894</v>
      </c>
      <c r="C391" s="31" t="s">
        <v>12610</v>
      </c>
      <c r="D391" s="31" t="s">
        <v>12611</v>
      </c>
      <c r="E391" s="27" t="s">
        <v>608</v>
      </c>
      <c r="F391" s="27" t="s">
        <v>608</v>
      </c>
      <c r="G391" s="32">
        <v>5623</v>
      </c>
      <c r="H391" s="31" t="s">
        <v>387</v>
      </c>
      <c r="I391" s="31"/>
    </row>
    <row r="392" spans="1:9" ht="14.4">
      <c r="A392" s="13" t="s">
        <v>892</v>
      </c>
      <c r="B392" s="31" t="s">
        <v>894</v>
      </c>
      <c r="C392" s="31" t="s">
        <v>12612</v>
      </c>
      <c r="D392" s="31" t="s">
        <v>12613</v>
      </c>
      <c r="E392" s="27" t="s">
        <v>608</v>
      </c>
      <c r="F392" s="27" t="s">
        <v>608</v>
      </c>
      <c r="G392" s="32">
        <v>5047</v>
      </c>
      <c r="H392" s="31" t="s">
        <v>387</v>
      </c>
      <c r="I392" s="31"/>
    </row>
    <row r="393" spans="1:9" ht="14.4">
      <c r="A393" s="13" t="s">
        <v>892</v>
      </c>
      <c r="B393" s="31" t="s">
        <v>894</v>
      </c>
      <c r="C393" s="31" t="s">
        <v>12614</v>
      </c>
      <c r="D393" s="31" t="s">
        <v>12615</v>
      </c>
      <c r="E393" s="27" t="s">
        <v>608</v>
      </c>
      <c r="F393" s="27" t="s">
        <v>608</v>
      </c>
      <c r="G393" s="32">
        <v>5304</v>
      </c>
      <c r="H393" s="31" t="s">
        <v>387</v>
      </c>
      <c r="I393" s="31" t="b">
        <v>1</v>
      </c>
    </row>
    <row r="394" spans="1:9" ht="14.4">
      <c r="A394" s="13" t="s">
        <v>892</v>
      </c>
      <c r="B394" s="31" t="s">
        <v>894</v>
      </c>
      <c r="C394" s="31" t="s">
        <v>12614</v>
      </c>
      <c r="D394" s="31" t="s">
        <v>12615</v>
      </c>
      <c r="E394" s="27">
        <v>5096</v>
      </c>
      <c r="F394" s="27" t="s">
        <v>608</v>
      </c>
      <c r="G394" s="32">
        <v>75</v>
      </c>
      <c r="H394" s="31" t="s">
        <v>427</v>
      </c>
      <c r="I394" s="31" t="b">
        <v>1</v>
      </c>
    </row>
    <row r="395" spans="1:9" ht="14.4">
      <c r="A395" s="13" t="s">
        <v>892</v>
      </c>
      <c r="B395" s="31" t="s">
        <v>895</v>
      </c>
      <c r="C395" s="31" t="s">
        <v>12616</v>
      </c>
      <c r="D395" s="31" t="s">
        <v>12617</v>
      </c>
      <c r="E395" s="27">
        <v>6243</v>
      </c>
      <c r="F395" s="27" t="s">
        <v>608</v>
      </c>
      <c r="G395" s="32">
        <v>6565</v>
      </c>
      <c r="H395" s="31" t="s">
        <v>427</v>
      </c>
      <c r="I395" s="31"/>
    </row>
    <row r="396" spans="1:9" ht="14.4">
      <c r="A396" s="13" t="s">
        <v>892</v>
      </c>
      <c r="B396" s="31" t="s">
        <v>895</v>
      </c>
      <c r="C396" s="31" t="s">
        <v>12618</v>
      </c>
      <c r="D396" s="31" t="s">
        <v>12619</v>
      </c>
      <c r="E396" s="27">
        <v>4648</v>
      </c>
      <c r="F396" s="27" t="s">
        <v>608</v>
      </c>
      <c r="G396" s="32">
        <v>5024</v>
      </c>
      <c r="H396" s="31" t="s">
        <v>427</v>
      </c>
      <c r="I396" s="31"/>
    </row>
    <row r="397" spans="1:9" ht="14.4">
      <c r="A397" s="13" t="s">
        <v>892</v>
      </c>
      <c r="B397" s="31" t="s">
        <v>895</v>
      </c>
      <c r="C397" s="31" t="s">
        <v>12620</v>
      </c>
      <c r="D397" s="31" t="s">
        <v>12621</v>
      </c>
      <c r="E397" s="27">
        <v>5056</v>
      </c>
      <c r="F397" s="27" t="s">
        <v>608</v>
      </c>
      <c r="G397" s="32">
        <v>4873</v>
      </c>
      <c r="H397" s="31" t="s">
        <v>427</v>
      </c>
      <c r="I397" s="31"/>
    </row>
    <row r="398" spans="1:9" ht="14.4">
      <c r="A398" s="13" t="s">
        <v>892</v>
      </c>
      <c r="B398" s="31" t="s">
        <v>895</v>
      </c>
      <c r="C398" s="31" t="s">
        <v>12622</v>
      </c>
      <c r="D398" s="31" t="s">
        <v>12623</v>
      </c>
      <c r="E398" s="27">
        <v>2044</v>
      </c>
      <c r="F398" s="27" t="s">
        <v>608</v>
      </c>
      <c r="G398" s="32">
        <v>2353</v>
      </c>
      <c r="H398" s="31" t="s">
        <v>427</v>
      </c>
      <c r="I398" s="31"/>
    </row>
    <row r="399" spans="1:9" ht="14.4">
      <c r="A399" s="13" t="s">
        <v>892</v>
      </c>
      <c r="B399" s="31" t="s">
        <v>895</v>
      </c>
      <c r="C399" s="31" t="s">
        <v>12624</v>
      </c>
      <c r="D399" s="31" t="s">
        <v>12625</v>
      </c>
      <c r="E399" s="27">
        <v>5157</v>
      </c>
      <c r="F399" s="27" t="s">
        <v>608</v>
      </c>
      <c r="G399" s="32">
        <v>5295</v>
      </c>
      <c r="H399" s="31" t="s">
        <v>427</v>
      </c>
      <c r="I399" s="31"/>
    </row>
    <row r="400" spans="1:9" ht="14.4">
      <c r="A400" s="13" t="s">
        <v>892</v>
      </c>
      <c r="B400" s="31" t="s">
        <v>895</v>
      </c>
      <c r="C400" s="31" t="s">
        <v>12626</v>
      </c>
      <c r="D400" s="31" t="s">
        <v>12627</v>
      </c>
      <c r="E400" s="27">
        <v>6340</v>
      </c>
      <c r="F400" s="27" t="s">
        <v>608</v>
      </c>
      <c r="G400" s="32">
        <v>7187</v>
      </c>
      <c r="H400" s="31" t="s">
        <v>283</v>
      </c>
      <c r="I400" s="31"/>
    </row>
    <row r="401" spans="1:9" ht="14.4">
      <c r="A401" s="13" t="s">
        <v>892</v>
      </c>
      <c r="B401" s="31" t="s">
        <v>895</v>
      </c>
      <c r="C401" s="31" t="s">
        <v>12628</v>
      </c>
      <c r="D401" s="31" t="s">
        <v>12629</v>
      </c>
      <c r="E401" s="27">
        <v>5400</v>
      </c>
      <c r="F401" s="27" t="s">
        <v>608</v>
      </c>
      <c r="G401" s="32">
        <v>5279</v>
      </c>
      <c r="H401" s="31" t="s">
        <v>427</v>
      </c>
      <c r="I401" s="31"/>
    </row>
    <row r="402" spans="1:9" ht="14.4">
      <c r="A402" s="13" t="s">
        <v>892</v>
      </c>
      <c r="B402" s="31" t="s">
        <v>895</v>
      </c>
      <c r="C402" s="31" t="s">
        <v>12630</v>
      </c>
      <c r="D402" s="31" t="s">
        <v>12631</v>
      </c>
      <c r="E402" s="27">
        <v>4616</v>
      </c>
      <c r="F402" s="27" t="s">
        <v>608</v>
      </c>
      <c r="G402" s="32">
        <v>6675</v>
      </c>
      <c r="H402" s="31" t="s">
        <v>427</v>
      </c>
      <c r="I402" s="31"/>
    </row>
    <row r="403" spans="1:9" ht="14.4">
      <c r="A403" s="13" t="s">
        <v>892</v>
      </c>
      <c r="B403" s="31" t="s">
        <v>895</v>
      </c>
      <c r="C403" s="31" t="s">
        <v>12632</v>
      </c>
      <c r="D403" s="31" t="s">
        <v>12633</v>
      </c>
      <c r="E403" s="27">
        <v>2004</v>
      </c>
      <c r="F403" s="27" t="s">
        <v>608</v>
      </c>
      <c r="G403" s="32">
        <v>2009</v>
      </c>
      <c r="H403" s="31" t="s">
        <v>283</v>
      </c>
      <c r="I403" s="31"/>
    </row>
    <row r="404" spans="1:9" ht="14.4">
      <c r="A404" s="13" t="s">
        <v>892</v>
      </c>
      <c r="B404" s="31" t="s">
        <v>895</v>
      </c>
      <c r="C404" s="31" t="s">
        <v>12634</v>
      </c>
      <c r="D404" s="31" t="s">
        <v>12635</v>
      </c>
      <c r="E404" s="27">
        <v>4580</v>
      </c>
      <c r="F404" s="27" t="s">
        <v>608</v>
      </c>
      <c r="G404" s="32">
        <v>4375</v>
      </c>
      <c r="H404" s="31" t="s">
        <v>427</v>
      </c>
      <c r="I404" s="31"/>
    </row>
    <row r="405" spans="1:9" ht="14.4">
      <c r="A405" s="13" t="s">
        <v>892</v>
      </c>
      <c r="B405" s="31" t="s">
        <v>895</v>
      </c>
      <c r="C405" s="31" t="s">
        <v>12636</v>
      </c>
      <c r="D405" s="31" t="s">
        <v>12637</v>
      </c>
      <c r="E405" s="27">
        <v>5421</v>
      </c>
      <c r="F405" s="27" t="s">
        <v>608</v>
      </c>
      <c r="G405" s="32">
        <v>5249</v>
      </c>
      <c r="H405" s="31" t="s">
        <v>427</v>
      </c>
      <c r="I405" s="31"/>
    </row>
    <row r="406" spans="1:9" ht="14.4">
      <c r="A406" s="13" t="s">
        <v>892</v>
      </c>
      <c r="B406" s="31" t="s">
        <v>895</v>
      </c>
      <c r="C406" s="31" t="s">
        <v>12638</v>
      </c>
      <c r="D406" s="31" t="s">
        <v>12639</v>
      </c>
      <c r="E406" s="27">
        <v>5589</v>
      </c>
      <c r="F406" s="27" t="s">
        <v>608</v>
      </c>
      <c r="G406" s="32">
        <v>5376</v>
      </c>
      <c r="H406" s="31" t="s">
        <v>427</v>
      </c>
      <c r="I406" s="31"/>
    </row>
    <row r="407" spans="1:9" ht="14.4">
      <c r="A407" s="13" t="s">
        <v>892</v>
      </c>
      <c r="B407" s="31" t="s">
        <v>895</v>
      </c>
      <c r="C407" s="31" t="s">
        <v>12640</v>
      </c>
      <c r="D407" s="31" t="s">
        <v>12641</v>
      </c>
      <c r="E407" s="27">
        <v>5254</v>
      </c>
      <c r="F407" s="27" t="s">
        <v>608</v>
      </c>
      <c r="G407" s="32">
        <v>5151</v>
      </c>
      <c r="H407" s="31" t="s">
        <v>427</v>
      </c>
      <c r="I407" s="31"/>
    </row>
    <row r="408" spans="1:9" ht="14.4">
      <c r="A408" s="13" t="s">
        <v>892</v>
      </c>
      <c r="B408" s="31" t="s">
        <v>895</v>
      </c>
      <c r="C408" s="31" t="s">
        <v>12642</v>
      </c>
      <c r="D408" s="31" t="s">
        <v>12643</v>
      </c>
      <c r="E408" s="27">
        <v>5560</v>
      </c>
      <c r="F408" s="27" t="s">
        <v>608</v>
      </c>
      <c r="G408" s="32">
        <v>5270</v>
      </c>
      <c r="H408" s="31" t="s">
        <v>427</v>
      </c>
      <c r="I408" s="31"/>
    </row>
    <row r="409" spans="1:9" ht="14.4">
      <c r="A409" s="13" t="s">
        <v>892</v>
      </c>
      <c r="B409" s="31" t="s">
        <v>895</v>
      </c>
      <c r="C409" s="31" t="s">
        <v>12644</v>
      </c>
      <c r="D409" s="31" t="s">
        <v>12645</v>
      </c>
      <c r="E409" s="27">
        <v>5855</v>
      </c>
      <c r="F409" s="27" t="s">
        <v>608</v>
      </c>
      <c r="G409" s="32">
        <v>5813</v>
      </c>
      <c r="H409" s="31" t="s">
        <v>427</v>
      </c>
      <c r="I409" s="31"/>
    </row>
    <row r="410" spans="1:9" ht="14.4">
      <c r="A410" s="13" t="s">
        <v>892</v>
      </c>
      <c r="B410" s="31" t="s">
        <v>895</v>
      </c>
      <c r="C410" s="31" t="s">
        <v>12646</v>
      </c>
      <c r="D410" s="31" t="s">
        <v>12647</v>
      </c>
      <c r="E410" s="27">
        <v>2084</v>
      </c>
      <c r="F410" s="27" t="s">
        <v>608</v>
      </c>
      <c r="G410" s="32">
        <v>2040</v>
      </c>
      <c r="H410" s="31" t="s">
        <v>427</v>
      </c>
      <c r="I410" s="31"/>
    </row>
    <row r="411" spans="1:9" ht="14.4">
      <c r="A411" s="13" t="s">
        <v>892</v>
      </c>
      <c r="B411" s="31" t="s">
        <v>896</v>
      </c>
      <c r="C411" s="31" t="s">
        <v>12648</v>
      </c>
      <c r="D411" s="31" t="s">
        <v>12649</v>
      </c>
      <c r="E411" s="27">
        <v>72388</v>
      </c>
      <c r="F411" s="27" t="s">
        <v>608</v>
      </c>
      <c r="G411" s="32">
        <v>2357</v>
      </c>
      <c r="H411" s="31" t="s">
        <v>500</v>
      </c>
      <c r="I411" s="31"/>
    </row>
    <row r="412" spans="1:9" ht="14.4">
      <c r="A412" s="13" t="s">
        <v>892</v>
      </c>
      <c r="B412" s="31" t="s">
        <v>896</v>
      </c>
      <c r="C412" s="31" t="s">
        <v>12650</v>
      </c>
      <c r="D412" s="31" t="s">
        <v>12651</v>
      </c>
      <c r="E412" s="27" t="s">
        <v>608</v>
      </c>
      <c r="F412" s="27" t="s">
        <v>608</v>
      </c>
      <c r="G412" s="32">
        <v>2761</v>
      </c>
      <c r="H412" s="31" t="s">
        <v>500</v>
      </c>
      <c r="I412" s="31"/>
    </row>
    <row r="413" spans="1:9" ht="14.4">
      <c r="A413" s="13" t="s">
        <v>892</v>
      </c>
      <c r="B413" s="31" t="s">
        <v>896</v>
      </c>
      <c r="C413" s="31" t="s">
        <v>12652</v>
      </c>
      <c r="D413" s="31" t="s">
        <v>12653</v>
      </c>
      <c r="E413" s="27" t="s">
        <v>608</v>
      </c>
      <c r="F413" s="27" t="s">
        <v>608</v>
      </c>
      <c r="G413" s="32">
        <v>2803</v>
      </c>
      <c r="H413" s="31" t="s">
        <v>500</v>
      </c>
      <c r="I413" s="31"/>
    </row>
    <row r="414" spans="1:9" ht="14.4">
      <c r="A414" s="13" t="s">
        <v>892</v>
      </c>
      <c r="B414" s="31" t="s">
        <v>896</v>
      </c>
      <c r="C414" s="31" t="s">
        <v>12654</v>
      </c>
      <c r="D414" s="31" t="s">
        <v>12655</v>
      </c>
      <c r="E414" s="27" t="s">
        <v>608</v>
      </c>
      <c r="F414" s="27" t="s">
        <v>608</v>
      </c>
      <c r="G414" s="32">
        <v>2374</v>
      </c>
      <c r="H414" s="31" t="s">
        <v>500</v>
      </c>
      <c r="I414" s="31"/>
    </row>
    <row r="415" spans="1:9" ht="14.4">
      <c r="A415" s="13" t="s">
        <v>892</v>
      </c>
      <c r="B415" s="31" t="s">
        <v>896</v>
      </c>
      <c r="C415" s="31" t="s">
        <v>12656</v>
      </c>
      <c r="D415" s="31" t="s">
        <v>12657</v>
      </c>
      <c r="E415" s="27">
        <v>30062</v>
      </c>
      <c r="F415" s="27" t="s">
        <v>608</v>
      </c>
      <c r="G415" s="32">
        <v>5804</v>
      </c>
      <c r="H415" s="31" t="s">
        <v>283</v>
      </c>
      <c r="I415" s="31"/>
    </row>
    <row r="416" spans="1:9" ht="14.4">
      <c r="A416" s="13" t="s">
        <v>892</v>
      </c>
      <c r="B416" s="31" t="s">
        <v>896</v>
      </c>
      <c r="C416" s="31" t="s">
        <v>12658</v>
      </c>
      <c r="D416" s="31" t="s">
        <v>12659</v>
      </c>
      <c r="E416" s="27" t="s">
        <v>608</v>
      </c>
      <c r="F416" s="27" t="s">
        <v>608</v>
      </c>
      <c r="G416" s="32">
        <v>2698</v>
      </c>
      <c r="H416" s="31" t="s">
        <v>500</v>
      </c>
      <c r="I416" s="31"/>
    </row>
    <row r="417" spans="1:9" ht="14.4">
      <c r="A417" s="13" t="s">
        <v>892</v>
      </c>
      <c r="B417" s="31" t="s">
        <v>896</v>
      </c>
      <c r="C417" s="31" t="s">
        <v>12660</v>
      </c>
      <c r="D417" s="31" t="s">
        <v>12661</v>
      </c>
      <c r="E417" s="27" t="s">
        <v>608</v>
      </c>
      <c r="F417" s="27" t="s">
        <v>608</v>
      </c>
      <c r="G417" s="32">
        <v>2558</v>
      </c>
      <c r="H417" s="31" t="s">
        <v>500</v>
      </c>
      <c r="I417" s="31"/>
    </row>
    <row r="418" spans="1:9" ht="14.4">
      <c r="A418" s="13" t="s">
        <v>892</v>
      </c>
      <c r="B418" s="31" t="s">
        <v>896</v>
      </c>
      <c r="C418" s="31" t="s">
        <v>12662</v>
      </c>
      <c r="D418" s="31" t="s">
        <v>12663</v>
      </c>
      <c r="E418" s="27" t="s">
        <v>608</v>
      </c>
      <c r="F418" s="27" t="s">
        <v>608</v>
      </c>
      <c r="G418" s="32">
        <v>5165</v>
      </c>
      <c r="H418" s="31" t="s">
        <v>283</v>
      </c>
      <c r="I418" s="31"/>
    </row>
    <row r="419" spans="1:9" ht="14.4">
      <c r="A419" s="13" t="s">
        <v>892</v>
      </c>
      <c r="B419" s="31" t="s">
        <v>896</v>
      </c>
      <c r="C419" s="31" t="s">
        <v>12664</v>
      </c>
      <c r="D419" s="31" t="s">
        <v>12665</v>
      </c>
      <c r="E419" s="27" t="s">
        <v>608</v>
      </c>
      <c r="F419" s="27" t="s">
        <v>608</v>
      </c>
      <c r="G419" s="32">
        <v>2601</v>
      </c>
      <c r="H419" s="31" t="s">
        <v>283</v>
      </c>
      <c r="I419" s="31"/>
    </row>
    <row r="420" spans="1:9" ht="14.4">
      <c r="A420" s="13" t="s">
        <v>892</v>
      </c>
      <c r="B420" s="31" t="s">
        <v>896</v>
      </c>
      <c r="C420" s="31" t="s">
        <v>12666</v>
      </c>
      <c r="D420" s="31" t="s">
        <v>12667</v>
      </c>
      <c r="E420" s="27" t="s">
        <v>608</v>
      </c>
      <c r="F420" s="27" t="s">
        <v>608</v>
      </c>
      <c r="G420" s="32">
        <v>2600</v>
      </c>
      <c r="H420" s="31" t="s">
        <v>500</v>
      </c>
      <c r="I420" s="31"/>
    </row>
    <row r="421" spans="1:9" ht="14.4">
      <c r="A421" s="13" t="s">
        <v>892</v>
      </c>
      <c r="B421" s="31" t="s">
        <v>896</v>
      </c>
      <c r="C421" s="31" t="s">
        <v>12668</v>
      </c>
      <c r="D421" s="31" t="s">
        <v>12669</v>
      </c>
      <c r="E421" s="27" t="s">
        <v>608</v>
      </c>
      <c r="F421" s="27" t="s">
        <v>608</v>
      </c>
      <c r="G421" s="32">
        <v>3047</v>
      </c>
      <c r="H421" s="31" t="s">
        <v>500</v>
      </c>
      <c r="I421" s="31"/>
    </row>
    <row r="422" spans="1:9" ht="14.4">
      <c r="A422" s="13" t="s">
        <v>892</v>
      </c>
      <c r="B422" s="31" t="s">
        <v>896</v>
      </c>
      <c r="C422" s="31" t="s">
        <v>12670</v>
      </c>
      <c r="D422" s="31" t="s">
        <v>12671</v>
      </c>
      <c r="E422" s="27" t="s">
        <v>608</v>
      </c>
      <c r="F422" s="27" t="s">
        <v>608</v>
      </c>
      <c r="G422" s="32">
        <v>2837</v>
      </c>
      <c r="H422" s="31" t="s">
        <v>500</v>
      </c>
      <c r="I422" s="31"/>
    </row>
    <row r="423" spans="1:9" ht="14.4">
      <c r="A423" s="13" t="s">
        <v>892</v>
      </c>
      <c r="B423" s="31" t="s">
        <v>896</v>
      </c>
      <c r="C423" s="31" t="s">
        <v>12672</v>
      </c>
      <c r="D423" s="31" t="s">
        <v>12673</v>
      </c>
      <c r="E423" s="27" t="s">
        <v>608</v>
      </c>
      <c r="F423" s="27" t="s">
        <v>608</v>
      </c>
      <c r="G423" s="32">
        <v>2991</v>
      </c>
      <c r="H423" s="31" t="s">
        <v>500</v>
      </c>
      <c r="I423" s="31"/>
    </row>
    <row r="424" spans="1:9" ht="14.4">
      <c r="A424" s="13" t="s">
        <v>892</v>
      </c>
      <c r="B424" s="31" t="s">
        <v>896</v>
      </c>
      <c r="C424" s="31" t="s">
        <v>12674</v>
      </c>
      <c r="D424" s="31" t="s">
        <v>12675</v>
      </c>
      <c r="E424" s="27" t="s">
        <v>608</v>
      </c>
      <c r="F424" s="27" t="s">
        <v>608</v>
      </c>
      <c r="G424" s="32">
        <v>2457</v>
      </c>
      <c r="H424" s="31" t="s">
        <v>500</v>
      </c>
      <c r="I424" s="31"/>
    </row>
    <row r="425" spans="1:9" ht="14.4">
      <c r="A425" s="13" t="s">
        <v>892</v>
      </c>
      <c r="B425" s="31" t="s">
        <v>896</v>
      </c>
      <c r="C425" s="31" t="s">
        <v>12676</v>
      </c>
      <c r="D425" s="31" t="s">
        <v>12677</v>
      </c>
      <c r="E425" s="27" t="s">
        <v>608</v>
      </c>
      <c r="F425" s="27" t="s">
        <v>608</v>
      </c>
      <c r="G425" s="32">
        <v>2453</v>
      </c>
      <c r="H425" s="31" t="s">
        <v>500</v>
      </c>
      <c r="I425" s="31"/>
    </row>
    <row r="426" spans="1:9" ht="14.4">
      <c r="A426" s="13" t="s">
        <v>892</v>
      </c>
      <c r="B426" s="31" t="s">
        <v>896</v>
      </c>
      <c r="C426" s="31" t="s">
        <v>12678</v>
      </c>
      <c r="D426" s="31" t="s">
        <v>12679</v>
      </c>
      <c r="E426" s="27" t="s">
        <v>608</v>
      </c>
      <c r="F426" s="27" t="s">
        <v>608</v>
      </c>
      <c r="G426" s="32">
        <v>2579</v>
      </c>
      <c r="H426" s="31" t="s">
        <v>500</v>
      </c>
      <c r="I426" s="31"/>
    </row>
    <row r="427" spans="1:9" ht="14.4">
      <c r="A427" s="13" t="s">
        <v>892</v>
      </c>
      <c r="B427" s="31" t="s">
        <v>896</v>
      </c>
      <c r="C427" s="31" t="s">
        <v>12680</v>
      </c>
      <c r="D427" s="31" t="s">
        <v>12681</v>
      </c>
      <c r="E427" s="27" t="s">
        <v>608</v>
      </c>
      <c r="F427" s="27" t="s">
        <v>608</v>
      </c>
      <c r="G427" s="32">
        <v>2350</v>
      </c>
      <c r="H427" s="31" t="s">
        <v>283</v>
      </c>
      <c r="I427" s="31"/>
    </row>
    <row r="428" spans="1:9" ht="14.4">
      <c r="A428" s="13" t="s">
        <v>892</v>
      </c>
      <c r="B428" s="31" t="s">
        <v>896</v>
      </c>
      <c r="C428" s="31" t="s">
        <v>12682</v>
      </c>
      <c r="D428" s="31" t="s">
        <v>12683</v>
      </c>
      <c r="E428" s="27" t="s">
        <v>608</v>
      </c>
      <c r="F428" s="27" t="s">
        <v>608</v>
      </c>
      <c r="G428" s="32">
        <v>2428</v>
      </c>
      <c r="H428" s="31" t="s">
        <v>283</v>
      </c>
      <c r="I428" s="31"/>
    </row>
    <row r="429" spans="1:9" ht="14.4">
      <c r="A429" s="13" t="s">
        <v>892</v>
      </c>
      <c r="B429" s="31" t="s">
        <v>896</v>
      </c>
      <c r="C429" s="31" t="s">
        <v>12684</v>
      </c>
      <c r="D429" s="31" t="s">
        <v>12685</v>
      </c>
      <c r="E429" s="27" t="s">
        <v>608</v>
      </c>
      <c r="F429" s="27" t="s">
        <v>608</v>
      </c>
      <c r="G429" s="32">
        <v>2468</v>
      </c>
      <c r="H429" s="31" t="s">
        <v>283</v>
      </c>
      <c r="I429" s="31"/>
    </row>
    <row r="430" spans="1:9" ht="14.4">
      <c r="A430" s="13" t="s">
        <v>892</v>
      </c>
      <c r="B430" s="31" t="s">
        <v>896</v>
      </c>
      <c r="C430" s="31" t="s">
        <v>12686</v>
      </c>
      <c r="D430" s="31" t="s">
        <v>12687</v>
      </c>
      <c r="E430" s="27" t="s">
        <v>608</v>
      </c>
      <c r="F430" s="27" t="s">
        <v>608</v>
      </c>
      <c r="G430" s="32">
        <v>2431</v>
      </c>
      <c r="H430" s="31" t="s">
        <v>283</v>
      </c>
      <c r="I430" s="31"/>
    </row>
    <row r="431" spans="1:9" ht="14.4">
      <c r="A431" s="13" t="s">
        <v>892</v>
      </c>
      <c r="B431" s="31" t="s">
        <v>896</v>
      </c>
      <c r="C431" s="31" t="s">
        <v>12688</v>
      </c>
      <c r="D431" s="31" t="s">
        <v>12689</v>
      </c>
      <c r="E431" s="27" t="s">
        <v>608</v>
      </c>
      <c r="F431" s="27" t="s">
        <v>608</v>
      </c>
      <c r="G431" s="32">
        <v>2210</v>
      </c>
      <c r="H431" s="31" t="s">
        <v>500</v>
      </c>
      <c r="I431" s="31"/>
    </row>
    <row r="432" spans="1:9" ht="14.4">
      <c r="A432" s="13" t="s">
        <v>892</v>
      </c>
      <c r="B432" s="31" t="s">
        <v>896</v>
      </c>
      <c r="C432" s="31" t="s">
        <v>12690</v>
      </c>
      <c r="D432" s="31" t="s">
        <v>12691</v>
      </c>
      <c r="E432" s="27" t="s">
        <v>608</v>
      </c>
      <c r="F432" s="27" t="s">
        <v>608</v>
      </c>
      <c r="G432" s="32">
        <v>2714</v>
      </c>
      <c r="H432" s="31" t="s">
        <v>500</v>
      </c>
      <c r="I432" s="31"/>
    </row>
    <row r="433" spans="1:9" ht="14.4">
      <c r="A433" s="13" t="s">
        <v>892</v>
      </c>
      <c r="B433" s="31" t="s">
        <v>896</v>
      </c>
      <c r="C433" s="31" t="s">
        <v>12692</v>
      </c>
      <c r="D433" s="31" t="s">
        <v>12693</v>
      </c>
      <c r="E433" s="27" t="s">
        <v>608</v>
      </c>
      <c r="F433" s="27" t="s">
        <v>608</v>
      </c>
      <c r="G433" s="32">
        <v>2416</v>
      </c>
      <c r="H433" s="31" t="s">
        <v>500</v>
      </c>
      <c r="I433" s="31"/>
    </row>
    <row r="434" spans="1:9" ht="14.4">
      <c r="A434" s="13" t="s">
        <v>892</v>
      </c>
      <c r="B434" s="31" t="s">
        <v>896</v>
      </c>
      <c r="C434" s="31" t="s">
        <v>12694</v>
      </c>
      <c r="D434" s="31" t="s">
        <v>12695</v>
      </c>
      <c r="E434" s="27" t="s">
        <v>608</v>
      </c>
      <c r="F434" s="27" t="s">
        <v>608</v>
      </c>
      <c r="G434" s="32">
        <v>2744</v>
      </c>
      <c r="H434" s="31" t="s">
        <v>500</v>
      </c>
      <c r="I434" s="31"/>
    </row>
    <row r="435" spans="1:9" ht="14.4">
      <c r="A435" s="13" t="s">
        <v>892</v>
      </c>
      <c r="B435" s="31" t="s">
        <v>896</v>
      </c>
      <c r="C435" s="31" t="s">
        <v>12696</v>
      </c>
      <c r="D435" s="31" t="s">
        <v>12697</v>
      </c>
      <c r="E435" s="27" t="s">
        <v>608</v>
      </c>
      <c r="F435" s="27" t="s">
        <v>608</v>
      </c>
      <c r="G435" s="32">
        <v>2413</v>
      </c>
      <c r="H435" s="31" t="s">
        <v>500</v>
      </c>
      <c r="I435" s="31"/>
    </row>
    <row r="436" spans="1:9" ht="14.4">
      <c r="A436" s="13" t="s">
        <v>892</v>
      </c>
      <c r="B436" s="31" t="s">
        <v>896</v>
      </c>
      <c r="C436" s="31" t="s">
        <v>12698</v>
      </c>
      <c r="D436" s="31" t="s">
        <v>12699</v>
      </c>
      <c r="E436" s="27" t="s">
        <v>608</v>
      </c>
      <c r="F436" s="27" t="s">
        <v>608</v>
      </c>
      <c r="G436" s="32">
        <v>2925</v>
      </c>
      <c r="H436" s="31" t="s">
        <v>500</v>
      </c>
      <c r="I436" s="31"/>
    </row>
    <row r="437" spans="1:9" ht="14.4">
      <c r="A437" s="13" t="s">
        <v>892</v>
      </c>
      <c r="B437" s="31" t="s">
        <v>896</v>
      </c>
      <c r="C437" s="31" t="s">
        <v>12700</v>
      </c>
      <c r="D437" s="31" t="s">
        <v>12701</v>
      </c>
      <c r="E437" s="27" t="s">
        <v>608</v>
      </c>
      <c r="F437" s="27" t="s">
        <v>608</v>
      </c>
      <c r="G437" s="32">
        <v>2832</v>
      </c>
      <c r="H437" s="31" t="s">
        <v>500</v>
      </c>
      <c r="I437" s="31"/>
    </row>
    <row r="438" spans="1:9" ht="14.4">
      <c r="A438" s="13" t="s">
        <v>892</v>
      </c>
      <c r="B438" s="31" t="s">
        <v>896</v>
      </c>
      <c r="C438" s="31" t="s">
        <v>12702</v>
      </c>
      <c r="D438" s="31" t="s">
        <v>12703</v>
      </c>
      <c r="E438" s="27" t="s">
        <v>608</v>
      </c>
      <c r="F438" s="27" t="s">
        <v>608</v>
      </c>
      <c r="G438" s="32">
        <v>2410</v>
      </c>
      <c r="H438" s="31" t="s">
        <v>500</v>
      </c>
      <c r="I438" s="31"/>
    </row>
    <row r="439" spans="1:9" ht="14.4">
      <c r="A439" s="13" t="s">
        <v>892</v>
      </c>
      <c r="B439" s="31" t="s">
        <v>896</v>
      </c>
      <c r="C439" s="31" t="s">
        <v>12704</v>
      </c>
      <c r="D439" s="31" t="s">
        <v>12705</v>
      </c>
      <c r="E439" s="27" t="s">
        <v>608</v>
      </c>
      <c r="F439" s="27" t="s">
        <v>608</v>
      </c>
      <c r="G439" s="32">
        <v>2686</v>
      </c>
      <c r="H439" s="31" t="s">
        <v>500</v>
      </c>
      <c r="I439" s="31"/>
    </row>
    <row r="440" spans="1:9" ht="14.4">
      <c r="A440" s="13" t="s">
        <v>892</v>
      </c>
      <c r="B440" s="31" t="s">
        <v>896</v>
      </c>
      <c r="C440" s="31" t="s">
        <v>12706</v>
      </c>
      <c r="D440" s="31" t="s">
        <v>12707</v>
      </c>
      <c r="E440" s="27" t="s">
        <v>608</v>
      </c>
      <c r="F440" s="27" t="s">
        <v>608</v>
      </c>
      <c r="G440" s="32">
        <v>2372</v>
      </c>
      <c r="H440" s="31" t="s">
        <v>500</v>
      </c>
      <c r="I440" s="31"/>
    </row>
    <row r="441" spans="1:9" ht="14.4">
      <c r="A441" s="13" t="s">
        <v>892</v>
      </c>
      <c r="B441" s="31" t="s">
        <v>896</v>
      </c>
      <c r="C441" s="31" t="s">
        <v>12708</v>
      </c>
      <c r="D441" s="31" t="s">
        <v>12709</v>
      </c>
      <c r="E441" s="27" t="s">
        <v>608</v>
      </c>
      <c r="F441" s="27" t="s">
        <v>608</v>
      </c>
      <c r="G441" s="32">
        <v>2755</v>
      </c>
      <c r="H441" s="31" t="s">
        <v>500</v>
      </c>
      <c r="I441" s="31"/>
    </row>
    <row r="442" spans="1:9" ht="14.4">
      <c r="A442" s="13" t="s">
        <v>892</v>
      </c>
      <c r="B442" s="31" t="s">
        <v>896</v>
      </c>
      <c r="C442" s="31" t="s">
        <v>12710</v>
      </c>
      <c r="D442" s="31" t="s">
        <v>12711</v>
      </c>
      <c r="E442" s="27" t="s">
        <v>608</v>
      </c>
      <c r="F442" s="27" t="s">
        <v>608</v>
      </c>
      <c r="G442" s="32">
        <v>2622</v>
      </c>
      <c r="H442" s="31" t="s">
        <v>500</v>
      </c>
      <c r="I442" s="31"/>
    </row>
    <row r="443" spans="1:9" ht="14.4">
      <c r="A443" s="13" t="s">
        <v>892</v>
      </c>
      <c r="B443" s="31" t="s">
        <v>896</v>
      </c>
      <c r="C443" s="31" t="s">
        <v>12712</v>
      </c>
      <c r="D443" s="31" t="s">
        <v>12713</v>
      </c>
      <c r="E443" s="27" t="s">
        <v>608</v>
      </c>
      <c r="F443" s="27" t="s">
        <v>608</v>
      </c>
      <c r="G443" s="32">
        <v>2628</v>
      </c>
      <c r="H443" s="31" t="s">
        <v>500</v>
      </c>
      <c r="I443" s="31"/>
    </row>
    <row r="444" spans="1:9" ht="14.4">
      <c r="A444" s="13" t="s">
        <v>892</v>
      </c>
      <c r="B444" s="31" t="s">
        <v>896</v>
      </c>
      <c r="C444" s="31" t="s">
        <v>12714</v>
      </c>
      <c r="D444" s="31" t="s">
        <v>12715</v>
      </c>
      <c r="E444" s="27" t="s">
        <v>608</v>
      </c>
      <c r="F444" s="27" t="s">
        <v>608</v>
      </c>
      <c r="G444" s="32">
        <v>1842</v>
      </c>
      <c r="H444" s="31" t="s">
        <v>283</v>
      </c>
      <c r="I444" s="31" t="b">
        <v>1</v>
      </c>
    </row>
    <row r="445" spans="1:9" ht="14.4">
      <c r="A445" s="13" t="s">
        <v>892</v>
      </c>
      <c r="B445" s="31" t="s">
        <v>896</v>
      </c>
      <c r="C445" s="31" t="s">
        <v>12714</v>
      </c>
      <c r="D445" s="31" t="s">
        <v>12715</v>
      </c>
      <c r="E445" s="27" t="s">
        <v>608</v>
      </c>
      <c r="F445" s="27" t="s">
        <v>608</v>
      </c>
      <c r="G445" s="32">
        <v>897</v>
      </c>
      <c r="H445" s="31" t="s">
        <v>500</v>
      </c>
      <c r="I445" s="31" t="b">
        <v>1</v>
      </c>
    </row>
    <row r="446" spans="1:9" ht="14.4">
      <c r="A446" s="13" t="s">
        <v>892</v>
      </c>
      <c r="B446" s="31" t="s">
        <v>896</v>
      </c>
      <c r="C446" s="31" t="s">
        <v>12716</v>
      </c>
      <c r="D446" s="31" t="s">
        <v>12717</v>
      </c>
      <c r="E446" s="27" t="s">
        <v>608</v>
      </c>
      <c r="F446" s="27" t="s">
        <v>608</v>
      </c>
      <c r="G446" s="32">
        <v>2634</v>
      </c>
      <c r="H446" s="31" t="s">
        <v>500</v>
      </c>
      <c r="I446" s="31"/>
    </row>
    <row r="447" spans="1:9" ht="14.4">
      <c r="A447" s="13" t="s">
        <v>892</v>
      </c>
      <c r="B447" s="31" t="s">
        <v>896</v>
      </c>
      <c r="C447" s="31" t="s">
        <v>12718</v>
      </c>
      <c r="D447" s="31" t="s">
        <v>12719</v>
      </c>
      <c r="E447" s="27" t="s">
        <v>608</v>
      </c>
      <c r="F447" s="27" t="s">
        <v>608</v>
      </c>
      <c r="G447" s="32">
        <v>2363</v>
      </c>
      <c r="H447" s="31" t="s">
        <v>283</v>
      </c>
      <c r="I447" s="31" t="b">
        <v>1</v>
      </c>
    </row>
    <row r="448" spans="1:9" ht="14.4">
      <c r="A448" s="13" t="s">
        <v>892</v>
      </c>
      <c r="B448" s="31" t="s">
        <v>896</v>
      </c>
      <c r="C448" s="31" t="s">
        <v>12718</v>
      </c>
      <c r="D448" s="31" t="s">
        <v>12719</v>
      </c>
      <c r="E448" s="27" t="s">
        <v>608</v>
      </c>
      <c r="F448" s="27" t="s">
        <v>608</v>
      </c>
      <c r="G448" s="32">
        <v>330</v>
      </c>
      <c r="H448" s="31" t="s">
        <v>500</v>
      </c>
      <c r="I448" s="31" t="b">
        <v>1</v>
      </c>
    </row>
    <row r="449" spans="1:9" ht="14.4">
      <c r="A449" s="13" t="s">
        <v>892</v>
      </c>
      <c r="B449" s="31" t="s">
        <v>896</v>
      </c>
      <c r="C449" s="31" t="s">
        <v>12720</v>
      </c>
      <c r="D449" s="31" t="s">
        <v>12721</v>
      </c>
      <c r="E449" s="27" t="s">
        <v>608</v>
      </c>
      <c r="F449" s="27" t="s">
        <v>608</v>
      </c>
      <c r="G449" s="32">
        <v>2365</v>
      </c>
      <c r="H449" s="31" t="s">
        <v>283</v>
      </c>
      <c r="I449" s="31" t="b">
        <v>1</v>
      </c>
    </row>
    <row r="450" spans="1:9" ht="14.4">
      <c r="A450" s="13" t="s">
        <v>892</v>
      </c>
      <c r="B450" s="31" t="s">
        <v>896</v>
      </c>
      <c r="C450" s="31" t="s">
        <v>12720</v>
      </c>
      <c r="D450" s="31" t="s">
        <v>12721</v>
      </c>
      <c r="E450" s="27" t="s">
        <v>608</v>
      </c>
      <c r="F450" s="27" t="s">
        <v>608</v>
      </c>
      <c r="G450" s="32">
        <v>559</v>
      </c>
      <c r="H450" s="31" t="s">
        <v>500</v>
      </c>
      <c r="I450" s="31" t="b">
        <v>1</v>
      </c>
    </row>
    <row r="451" spans="1:9" ht="14.4">
      <c r="A451" s="13" t="s">
        <v>892</v>
      </c>
      <c r="B451" s="31" t="s">
        <v>896</v>
      </c>
      <c r="C451" s="31" t="s">
        <v>12722</v>
      </c>
      <c r="D451" s="31" t="s">
        <v>12723</v>
      </c>
      <c r="E451" s="27" t="s">
        <v>608</v>
      </c>
      <c r="F451" s="27" t="s">
        <v>608</v>
      </c>
      <c r="G451" s="32">
        <v>2400</v>
      </c>
      <c r="H451" s="31" t="s">
        <v>283</v>
      </c>
      <c r="I451" s="31"/>
    </row>
    <row r="452" spans="1:9" ht="14.4">
      <c r="A452" s="13" t="s">
        <v>892</v>
      </c>
      <c r="B452" s="31" t="s">
        <v>896</v>
      </c>
      <c r="C452" s="31" t="s">
        <v>12724</v>
      </c>
      <c r="D452" s="31" t="s">
        <v>12725</v>
      </c>
      <c r="E452" s="27" t="s">
        <v>608</v>
      </c>
      <c r="F452" s="27" t="s">
        <v>608</v>
      </c>
      <c r="G452" s="32">
        <v>3015</v>
      </c>
      <c r="H452" s="31" t="s">
        <v>500</v>
      </c>
      <c r="I452" s="31"/>
    </row>
    <row r="453" spans="1:9" ht="14.4">
      <c r="A453" s="13" t="s">
        <v>892</v>
      </c>
      <c r="B453" s="31" t="s">
        <v>897</v>
      </c>
      <c r="C453" s="31" t="s">
        <v>12726</v>
      </c>
      <c r="D453" s="31" t="s">
        <v>12727</v>
      </c>
      <c r="E453" s="27">
        <v>3557</v>
      </c>
      <c r="F453" s="27" t="s">
        <v>608</v>
      </c>
      <c r="G453" s="32">
        <v>4975</v>
      </c>
      <c r="H453" s="31" t="s">
        <v>540</v>
      </c>
      <c r="I453" s="31"/>
    </row>
    <row r="454" spans="1:9" ht="14.4">
      <c r="A454" s="13" t="s">
        <v>892</v>
      </c>
      <c r="B454" s="31" t="s">
        <v>897</v>
      </c>
      <c r="C454" s="31" t="s">
        <v>12728</v>
      </c>
      <c r="D454" s="31" t="s">
        <v>12729</v>
      </c>
      <c r="E454" s="27">
        <v>5013</v>
      </c>
      <c r="F454" s="27" t="s">
        <v>608</v>
      </c>
      <c r="G454" s="32">
        <v>5420</v>
      </c>
      <c r="H454" s="31" t="s">
        <v>283</v>
      </c>
      <c r="I454" s="31"/>
    </row>
    <row r="455" spans="1:9" ht="14.4">
      <c r="A455" s="13" t="s">
        <v>892</v>
      </c>
      <c r="B455" s="31" t="s">
        <v>897</v>
      </c>
      <c r="C455" s="31" t="s">
        <v>12730</v>
      </c>
      <c r="D455" s="31" t="s">
        <v>12731</v>
      </c>
      <c r="E455" s="27">
        <v>4552</v>
      </c>
      <c r="F455" s="27" t="s">
        <v>608</v>
      </c>
      <c r="G455" s="32">
        <v>4526</v>
      </c>
      <c r="H455" s="31" t="s">
        <v>283</v>
      </c>
      <c r="I455" s="31"/>
    </row>
    <row r="456" spans="1:9" ht="14.4">
      <c r="A456" s="13" t="s">
        <v>892</v>
      </c>
      <c r="B456" s="31" t="s">
        <v>897</v>
      </c>
      <c r="C456" s="31" t="s">
        <v>12732</v>
      </c>
      <c r="D456" s="31" t="s">
        <v>12733</v>
      </c>
      <c r="E456" s="27">
        <v>7905</v>
      </c>
      <c r="F456" s="27" t="s">
        <v>608</v>
      </c>
      <c r="G456" s="32">
        <v>8451</v>
      </c>
      <c r="H456" s="31" t="s">
        <v>283</v>
      </c>
      <c r="I456" s="31"/>
    </row>
    <row r="457" spans="1:9" ht="14.4">
      <c r="A457" s="13" t="s">
        <v>892</v>
      </c>
      <c r="B457" s="31" t="s">
        <v>897</v>
      </c>
      <c r="C457" s="31" t="s">
        <v>12734</v>
      </c>
      <c r="D457" s="31" t="s">
        <v>12735</v>
      </c>
      <c r="E457" s="27">
        <v>7887</v>
      </c>
      <c r="F457" s="27" t="s">
        <v>608</v>
      </c>
      <c r="G457" s="32">
        <v>7833</v>
      </c>
      <c r="H457" s="31" t="s">
        <v>283</v>
      </c>
      <c r="I457" s="31"/>
    </row>
    <row r="458" spans="1:9" ht="14.4">
      <c r="A458" s="13" t="s">
        <v>892</v>
      </c>
      <c r="B458" s="31" t="s">
        <v>897</v>
      </c>
      <c r="C458" s="31" t="s">
        <v>12736</v>
      </c>
      <c r="D458" s="31" t="s">
        <v>12737</v>
      </c>
      <c r="E458" s="27">
        <v>7688</v>
      </c>
      <c r="F458" s="27" t="s">
        <v>608</v>
      </c>
      <c r="G458" s="32">
        <v>7696</v>
      </c>
      <c r="H458" s="31" t="s">
        <v>283</v>
      </c>
      <c r="I458" s="31"/>
    </row>
    <row r="459" spans="1:9" ht="14.4">
      <c r="A459" s="13" t="s">
        <v>892</v>
      </c>
      <c r="B459" s="31" t="s">
        <v>897</v>
      </c>
      <c r="C459" s="31" t="s">
        <v>12738</v>
      </c>
      <c r="D459" s="31" t="s">
        <v>12739</v>
      </c>
      <c r="E459" s="27">
        <v>7292</v>
      </c>
      <c r="F459" s="27" t="s">
        <v>608</v>
      </c>
      <c r="G459" s="32">
        <v>6051</v>
      </c>
      <c r="H459" s="31" t="s">
        <v>540</v>
      </c>
      <c r="I459" s="31"/>
    </row>
    <row r="460" spans="1:9" ht="14.4">
      <c r="A460" s="13" t="s">
        <v>892</v>
      </c>
      <c r="B460" s="31" t="s">
        <v>897</v>
      </c>
      <c r="C460" s="31" t="s">
        <v>12740</v>
      </c>
      <c r="D460" s="31" t="s">
        <v>12741</v>
      </c>
      <c r="E460" s="27">
        <v>7742</v>
      </c>
      <c r="F460" s="27" t="s">
        <v>608</v>
      </c>
      <c r="G460" s="32">
        <v>7066</v>
      </c>
      <c r="H460" s="31" t="s">
        <v>540</v>
      </c>
      <c r="I460" s="31"/>
    </row>
    <row r="461" spans="1:9" ht="14.4">
      <c r="A461" s="13" t="s">
        <v>892</v>
      </c>
      <c r="B461" s="31" t="s">
        <v>897</v>
      </c>
      <c r="C461" s="31" t="s">
        <v>12742</v>
      </c>
      <c r="D461" s="31" t="s">
        <v>12743</v>
      </c>
      <c r="E461" s="27">
        <v>8793</v>
      </c>
      <c r="F461" s="27" t="s">
        <v>608</v>
      </c>
      <c r="G461" s="32">
        <v>8443</v>
      </c>
      <c r="H461" s="31" t="s">
        <v>540</v>
      </c>
      <c r="I461" s="31"/>
    </row>
    <row r="462" spans="1:9" ht="14.4">
      <c r="A462" s="13" t="s">
        <v>892</v>
      </c>
      <c r="B462" s="31" t="s">
        <v>897</v>
      </c>
      <c r="C462" s="31" t="s">
        <v>12744</v>
      </c>
      <c r="D462" s="31" t="s">
        <v>12745</v>
      </c>
      <c r="E462" s="27">
        <v>7398</v>
      </c>
      <c r="F462" s="27" t="s">
        <v>608</v>
      </c>
      <c r="G462" s="32">
        <v>6931</v>
      </c>
      <c r="H462" s="31" t="s">
        <v>540</v>
      </c>
      <c r="I462" s="31"/>
    </row>
    <row r="463" spans="1:9" ht="14.4">
      <c r="A463" s="13" t="s">
        <v>892</v>
      </c>
      <c r="B463" s="31" t="s">
        <v>897</v>
      </c>
      <c r="C463" s="31" t="s">
        <v>12746</v>
      </c>
      <c r="D463" s="31" t="s">
        <v>12747</v>
      </c>
      <c r="E463" s="27">
        <v>7316</v>
      </c>
      <c r="F463" s="27" t="s">
        <v>608</v>
      </c>
      <c r="G463" s="32">
        <v>6763</v>
      </c>
      <c r="H463" s="31" t="s">
        <v>540</v>
      </c>
      <c r="I463" s="31"/>
    </row>
    <row r="464" spans="1:9" ht="14.4">
      <c r="A464" s="13" t="s">
        <v>892</v>
      </c>
      <c r="B464" s="31" t="s">
        <v>897</v>
      </c>
      <c r="C464" s="31" t="s">
        <v>12748</v>
      </c>
      <c r="D464" s="31" t="s">
        <v>12749</v>
      </c>
      <c r="E464" s="27">
        <v>2656</v>
      </c>
      <c r="F464" s="27" t="s">
        <v>608</v>
      </c>
      <c r="G464" s="32">
        <v>2779</v>
      </c>
      <c r="H464" s="31" t="s">
        <v>540</v>
      </c>
      <c r="I464" s="31"/>
    </row>
    <row r="465" spans="1:9" ht="14.4">
      <c r="A465" s="13" t="s">
        <v>892</v>
      </c>
      <c r="B465" s="31" t="s">
        <v>897</v>
      </c>
      <c r="C465" s="31" t="s">
        <v>12750</v>
      </c>
      <c r="D465" s="31" t="s">
        <v>12751</v>
      </c>
      <c r="E465" s="27">
        <v>7238</v>
      </c>
      <c r="F465" s="27" t="s">
        <v>608</v>
      </c>
      <c r="G465" s="32">
        <v>7097</v>
      </c>
      <c r="H465" s="31" t="s">
        <v>540</v>
      </c>
      <c r="I465" s="31"/>
    </row>
    <row r="466" spans="1:9" ht="14.4">
      <c r="A466" s="13" t="s">
        <v>892</v>
      </c>
      <c r="B466" s="31" t="s">
        <v>897</v>
      </c>
      <c r="C466" s="31" t="s">
        <v>12752</v>
      </c>
      <c r="D466" s="31" t="s">
        <v>12753</v>
      </c>
      <c r="E466" s="27">
        <v>5014</v>
      </c>
      <c r="F466" s="27" t="s">
        <v>608</v>
      </c>
      <c r="G466" s="32">
        <v>4887</v>
      </c>
      <c r="H466" s="31" t="s">
        <v>540</v>
      </c>
      <c r="I466" s="31"/>
    </row>
    <row r="467" spans="1:9" ht="14.4">
      <c r="A467" s="13" t="s">
        <v>892</v>
      </c>
      <c r="B467" s="31" t="s">
        <v>897</v>
      </c>
      <c r="C467" s="31" t="s">
        <v>12754</v>
      </c>
      <c r="D467" s="31" t="s">
        <v>12755</v>
      </c>
      <c r="E467" s="27">
        <v>5676</v>
      </c>
      <c r="F467" s="27" t="s">
        <v>608</v>
      </c>
      <c r="G467" s="32">
        <v>7081</v>
      </c>
      <c r="H467" s="31" t="s">
        <v>540</v>
      </c>
      <c r="I467" s="31"/>
    </row>
    <row r="468" spans="1:9" ht="14.4">
      <c r="A468" s="13" t="s">
        <v>892</v>
      </c>
      <c r="B468" s="31" t="s">
        <v>897</v>
      </c>
      <c r="C468" s="31" t="s">
        <v>12756</v>
      </c>
      <c r="D468" s="31" t="s">
        <v>12757</v>
      </c>
      <c r="E468" s="27">
        <v>5396</v>
      </c>
      <c r="F468" s="27" t="s">
        <v>608</v>
      </c>
      <c r="G468" s="32">
        <v>5033</v>
      </c>
      <c r="H468" s="31" t="s">
        <v>540</v>
      </c>
      <c r="I468" s="31"/>
    </row>
    <row r="469" spans="1:9" ht="14.4">
      <c r="A469" s="13" t="s">
        <v>892</v>
      </c>
      <c r="B469" s="31" t="s">
        <v>897</v>
      </c>
      <c r="C469" s="31" t="s">
        <v>12758</v>
      </c>
      <c r="D469" s="31" t="s">
        <v>12759</v>
      </c>
      <c r="E469" s="27">
        <v>7362</v>
      </c>
      <c r="F469" s="27" t="s">
        <v>608</v>
      </c>
      <c r="G469" s="32">
        <v>7054</v>
      </c>
      <c r="H469" s="31" t="s">
        <v>540</v>
      </c>
      <c r="I469" s="31"/>
    </row>
    <row r="470" spans="1:9" ht="14.4">
      <c r="A470" s="13" t="s">
        <v>31</v>
      </c>
      <c r="B470" s="31" t="s">
        <v>898</v>
      </c>
      <c r="C470" s="31" t="s">
        <v>12760</v>
      </c>
      <c r="D470" s="31" t="s">
        <v>12761</v>
      </c>
      <c r="E470" s="27">
        <v>71912</v>
      </c>
      <c r="F470" s="27" t="s">
        <v>608</v>
      </c>
      <c r="G470" s="32">
        <v>15492</v>
      </c>
      <c r="H470" s="31" t="s">
        <v>73</v>
      </c>
      <c r="I470" s="31"/>
    </row>
    <row r="471" spans="1:9" ht="14.4">
      <c r="A471" s="13" t="s">
        <v>31</v>
      </c>
      <c r="B471" s="31" t="s">
        <v>898</v>
      </c>
      <c r="C471" s="31" t="s">
        <v>12762</v>
      </c>
      <c r="D471" s="31" t="s">
        <v>12763</v>
      </c>
      <c r="E471" s="27">
        <v>73483</v>
      </c>
      <c r="F471" s="27" t="s">
        <v>608</v>
      </c>
      <c r="G471" s="32">
        <v>7093</v>
      </c>
      <c r="H471" s="31" t="s">
        <v>70</v>
      </c>
      <c r="I471" s="31"/>
    </row>
    <row r="472" spans="1:9" ht="14.4">
      <c r="A472" s="13" t="s">
        <v>31</v>
      </c>
      <c r="B472" s="31" t="s">
        <v>898</v>
      </c>
      <c r="C472" s="31" t="s">
        <v>12764</v>
      </c>
      <c r="D472" s="31" t="s">
        <v>12765</v>
      </c>
      <c r="E472" s="27">
        <v>76585</v>
      </c>
      <c r="F472" s="27" t="s">
        <v>608</v>
      </c>
      <c r="G472" s="32">
        <v>15501</v>
      </c>
      <c r="H472" s="31" t="s">
        <v>69</v>
      </c>
      <c r="I472" s="31"/>
    </row>
    <row r="473" spans="1:9" ht="14.4">
      <c r="A473" s="13" t="s">
        <v>31</v>
      </c>
      <c r="B473" s="31" t="s">
        <v>898</v>
      </c>
      <c r="C473" s="31" t="s">
        <v>1252</v>
      </c>
      <c r="D473" s="31" t="s">
        <v>12766</v>
      </c>
      <c r="E473" s="27">
        <v>74048</v>
      </c>
      <c r="F473" s="27" t="s">
        <v>608</v>
      </c>
      <c r="G473" s="32">
        <v>13945</v>
      </c>
      <c r="H473" s="31" t="s">
        <v>71</v>
      </c>
      <c r="I473" s="31"/>
    </row>
    <row r="474" spans="1:9" ht="14.4">
      <c r="A474" s="13" t="s">
        <v>31</v>
      </c>
      <c r="B474" s="31" t="s">
        <v>898</v>
      </c>
      <c r="C474" s="31" t="s">
        <v>12767</v>
      </c>
      <c r="D474" s="31" t="s">
        <v>12768</v>
      </c>
      <c r="E474" s="27" t="s">
        <v>608</v>
      </c>
      <c r="F474" s="27" t="s">
        <v>608</v>
      </c>
      <c r="G474" s="32">
        <v>7165</v>
      </c>
      <c r="H474" s="31" t="s">
        <v>69</v>
      </c>
      <c r="I474" s="31"/>
    </row>
    <row r="475" spans="1:9" ht="14.4">
      <c r="A475" s="13" t="s">
        <v>31</v>
      </c>
      <c r="B475" s="31" t="s">
        <v>898</v>
      </c>
      <c r="C475" s="31" t="s">
        <v>12769</v>
      </c>
      <c r="D475" s="31" t="s">
        <v>12770</v>
      </c>
      <c r="E475" s="27">
        <v>71354</v>
      </c>
      <c r="F475" s="27" t="s">
        <v>608</v>
      </c>
      <c r="G475" s="32">
        <v>15113</v>
      </c>
      <c r="H475" s="31" t="s">
        <v>65</v>
      </c>
      <c r="I475" s="31"/>
    </row>
    <row r="476" spans="1:9" ht="14.4">
      <c r="A476" s="13" t="s">
        <v>31</v>
      </c>
      <c r="B476" s="31" t="s">
        <v>898</v>
      </c>
      <c r="C476" s="31" t="s">
        <v>12771</v>
      </c>
      <c r="D476" s="31" t="s">
        <v>12772</v>
      </c>
      <c r="E476" s="27">
        <v>76285</v>
      </c>
      <c r="F476" s="27" t="s">
        <v>608</v>
      </c>
      <c r="G476" s="32">
        <v>13739</v>
      </c>
      <c r="H476" s="31" t="s">
        <v>72</v>
      </c>
      <c r="I476" s="31"/>
    </row>
    <row r="477" spans="1:9" ht="14.4">
      <c r="A477" s="13" t="s">
        <v>31</v>
      </c>
      <c r="B477" s="31" t="s">
        <v>898</v>
      </c>
      <c r="C477" s="31" t="s">
        <v>6452</v>
      </c>
      <c r="D477" s="31" t="s">
        <v>12773</v>
      </c>
      <c r="E477" s="27" t="s">
        <v>608</v>
      </c>
      <c r="F477" s="27" t="s">
        <v>608</v>
      </c>
      <c r="G477" s="32">
        <v>7318</v>
      </c>
      <c r="H477" s="31" t="s">
        <v>71</v>
      </c>
      <c r="I477" s="31"/>
    </row>
    <row r="478" spans="1:9" ht="14.4">
      <c r="A478" s="13" t="s">
        <v>31</v>
      </c>
      <c r="B478" s="31" t="s">
        <v>898</v>
      </c>
      <c r="C478" s="31" t="s">
        <v>12774</v>
      </c>
      <c r="D478" s="31" t="s">
        <v>12775</v>
      </c>
      <c r="E478" s="27" t="s">
        <v>608</v>
      </c>
      <c r="F478" s="27" t="s">
        <v>608</v>
      </c>
      <c r="G478" s="32">
        <v>8845</v>
      </c>
      <c r="H478" s="31" t="s">
        <v>69</v>
      </c>
      <c r="I478" s="31"/>
    </row>
    <row r="479" spans="1:9" ht="14.4">
      <c r="A479" s="13" t="s">
        <v>31</v>
      </c>
      <c r="B479" s="31" t="s">
        <v>898</v>
      </c>
      <c r="C479" s="31" t="s">
        <v>12776</v>
      </c>
      <c r="D479" s="31" t="s">
        <v>12777</v>
      </c>
      <c r="E479" s="27" t="s">
        <v>608</v>
      </c>
      <c r="F479" s="27" t="s">
        <v>608</v>
      </c>
      <c r="G479" s="32">
        <v>6907</v>
      </c>
      <c r="H479" s="31" t="s">
        <v>69</v>
      </c>
      <c r="I479" s="31"/>
    </row>
    <row r="480" spans="1:9" ht="14.4">
      <c r="A480" s="13" t="s">
        <v>31</v>
      </c>
      <c r="B480" s="31" t="s">
        <v>898</v>
      </c>
      <c r="C480" s="31" t="s">
        <v>12778</v>
      </c>
      <c r="D480" s="31" t="s">
        <v>12779</v>
      </c>
      <c r="E480" s="27" t="s">
        <v>608</v>
      </c>
      <c r="F480" s="27" t="s">
        <v>608</v>
      </c>
      <c r="G480" s="32">
        <v>13859</v>
      </c>
      <c r="H480" s="31" t="s">
        <v>72</v>
      </c>
      <c r="I480" s="31"/>
    </row>
    <row r="481" spans="1:9" ht="14.4">
      <c r="A481" s="13" t="s">
        <v>31</v>
      </c>
      <c r="B481" s="31" t="s">
        <v>898</v>
      </c>
      <c r="C481" s="31" t="s">
        <v>12780</v>
      </c>
      <c r="D481" s="31" t="s">
        <v>12781</v>
      </c>
      <c r="E481" s="27" t="s">
        <v>608</v>
      </c>
      <c r="F481" s="27" t="s">
        <v>608</v>
      </c>
      <c r="G481" s="32">
        <v>13960</v>
      </c>
      <c r="H481" s="31" t="s">
        <v>72</v>
      </c>
      <c r="I481" s="31"/>
    </row>
    <row r="482" spans="1:9" ht="14.4">
      <c r="A482" s="13" t="s">
        <v>31</v>
      </c>
      <c r="B482" s="31" t="s">
        <v>898</v>
      </c>
      <c r="C482" s="31" t="s">
        <v>12782</v>
      </c>
      <c r="D482" s="31" t="s">
        <v>12783</v>
      </c>
      <c r="E482" s="27">
        <v>75781</v>
      </c>
      <c r="F482" s="27" t="s">
        <v>608</v>
      </c>
      <c r="G482" s="32">
        <v>7871</v>
      </c>
      <c r="H482" s="31" t="s">
        <v>67</v>
      </c>
      <c r="I482" s="31" t="b">
        <v>1</v>
      </c>
    </row>
    <row r="483" spans="1:9" ht="14.4">
      <c r="A483" s="13" t="s">
        <v>31</v>
      </c>
      <c r="B483" s="31" t="s">
        <v>898</v>
      </c>
      <c r="C483" s="31" t="s">
        <v>12782</v>
      </c>
      <c r="D483" s="31" t="s">
        <v>12783</v>
      </c>
      <c r="E483" s="27" t="s">
        <v>608</v>
      </c>
      <c r="F483" s="27" t="s">
        <v>608</v>
      </c>
      <c r="G483" s="32">
        <v>5869</v>
      </c>
      <c r="H483" s="31" t="s">
        <v>72</v>
      </c>
      <c r="I483" s="31" t="b">
        <v>1</v>
      </c>
    </row>
    <row r="484" spans="1:9" ht="14.4">
      <c r="A484" s="13" t="s">
        <v>31</v>
      </c>
      <c r="B484" s="31" t="s">
        <v>898</v>
      </c>
      <c r="C484" s="31" t="s">
        <v>12784</v>
      </c>
      <c r="D484" s="31" t="s">
        <v>12785</v>
      </c>
      <c r="E484" s="27">
        <v>59056</v>
      </c>
      <c r="F484" s="27" t="s">
        <v>608</v>
      </c>
      <c r="G484" s="32">
        <v>13914</v>
      </c>
      <c r="H484" s="31" t="s">
        <v>68</v>
      </c>
      <c r="I484" s="31"/>
    </row>
    <row r="485" spans="1:9" ht="14.4">
      <c r="A485" s="13" t="s">
        <v>31</v>
      </c>
      <c r="B485" s="31" t="s">
        <v>898</v>
      </c>
      <c r="C485" s="31" t="s">
        <v>12786</v>
      </c>
      <c r="D485" s="31" t="s">
        <v>12787</v>
      </c>
      <c r="E485" s="27">
        <v>76856</v>
      </c>
      <c r="F485" s="27" t="s">
        <v>608</v>
      </c>
      <c r="G485" s="32">
        <v>6493</v>
      </c>
      <c r="H485" s="31" t="s">
        <v>66</v>
      </c>
      <c r="I485" s="31"/>
    </row>
    <row r="486" spans="1:9" ht="14.4">
      <c r="A486" s="13" t="s">
        <v>31</v>
      </c>
      <c r="B486" s="31" t="s">
        <v>898</v>
      </c>
      <c r="C486" s="31" t="s">
        <v>12788</v>
      </c>
      <c r="D486" s="31" t="s">
        <v>12789</v>
      </c>
      <c r="E486" s="27" t="s">
        <v>608</v>
      </c>
      <c r="F486" s="27" t="s">
        <v>608</v>
      </c>
      <c r="G486" s="32">
        <v>7316</v>
      </c>
      <c r="H486" s="31" t="s">
        <v>72</v>
      </c>
      <c r="I486" s="31"/>
    </row>
    <row r="487" spans="1:9" ht="14.4">
      <c r="A487" s="13" t="s">
        <v>31</v>
      </c>
      <c r="B487" s="31" t="s">
        <v>898</v>
      </c>
      <c r="C487" s="31" t="s">
        <v>12790</v>
      </c>
      <c r="D487" s="31" t="s">
        <v>12791</v>
      </c>
      <c r="E487" s="27" t="s">
        <v>608</v>
      </c>
      <c r="F487" s="27" t="s">
        <v>608</v>
      </c>
      <c r="G487" s="32">
        <v>10183</v>
      </c>
      <c r="H487" s="31" t="s">
        <v>65</v>
      </c>
      <c r="I487" s="31"/>
    </row>
    <row r="488" spans="1:9" ht="14.4">
      <c r="A488" s="13" t="s">
        <v>31</v>
      </c>
      <c r="B488" s="31" t="s">
        <v>898</v>
      </c>
      <c r="C488" s="31" t="s">
        <v>12792</v>
      </c>
      <c r="D488" s="31" t="s">
        <v>12793</v>
      </c>
      <c r="E488" s="27" t="s">
        <v>608</v>
      </c>
      <c r="F488" s="27" t="s">
        <v>608</v>
      </c>
      <c r="G488" s="32">
        <v>13857</v>
      </c>
      <c r="H488" s="31" t="s">
        <v>66</v>
      </c>
      <c r="I488" s="31"/>
    </row>
    <row r="489" spans="1:9" ht="14.4">
      <c r="A489" s="13" t="s">
        <v>31</v>
      </c>
      <c r="B489" s="31" t="s">
        <v>898</v>
      </c>
      <c r="C489" s="31" t="s">
        <v>12794</v>
      </c>
      <c r="D489" s="31" t="s">
        <v>12795</v>
      </c>
      <c r="E489" s="27" t="s">
        <v>608</v>
      </c>
      <c r="F489" s="27" t="s">
        <v>608</v>
      </c>
      <c r="G489" s="32">
        <v>8557</v>
      </c>
      <c r="H489" s="31" t="s">
        <v>70</v>
      </c>
      <c r="I489" s="31"/>
    </row>
    <row r="490" spans="1:9" ht="14.4">
      <c r="A490" s="13" t="s">
        <v>31</v>
      </c>
      <c r="B490" s="31" t="s">
        <v>898</v>
      </c>
      <c r="C490" s="31" t="s">
        <v>12796</v>
      </c>
      <c r="D490" s="31" t="s">
        <v>12797</v>
      </c>
      <c r="E490" s="27" t="s">
        <v>608</v>
      </c>
      <c r="F490" s="27" t="s">
        <v>608</v>
      </c>
      <c r="G490" s="32">
        <v>6969</v>
      </c>
      <c r="H490" s="31" t="s">
        <v>68</v>
      </c>
      <c r="I490" s="31"/>
    </row>
    <row r="491" spans="1:9" ht="14.4">
      <c r="A491" s="13" t="s">
        <v>31</v>
      </c>
      <c r="B491" s="31" t="s">
        <v>898</v>
      </c>
      <c r="C491" s="31" t="s">
        <v>12798</v>
      </c>
      <c r="D491" s="31" t="s">
        <v>12799</v>
      </c>
      <c r="E491" s="27" t="s">
        <v>608</v>
      </c>
      <c r="F491" s="27" t="s">
        <v>608</v>
      </c>
      <c r="G491" s="32">
        <v>15045</v>
      </c>
      <c r="H491" s="31" t="s">
        <v>68</v>
      </c>
      <c r="I491" s="31"/>
    </row>
    <row r="492" spans="1:9" ht="14.4">
      <c r="A492" s="13" t="s">
        <v>31</v>
      </c>
      <c r="B492" s="31" t="s">
        <v>898</v>
      </c>
      <c r="C492" s="31" t="s">
        <v>12800</v>
      </c>
      <c r="D492" s="31" t="s">
        <v>12801</v>
      </c>
      <c r="E492" s="27" t="s">
        <v>608</v>
      </c>
      <c r="F492" s="27" t="s">
        <v>608</v>
      </c>
      <c r="G492" s="32">
        <v>6447</v>
      </c>
      <c r="H492" s="31" t="s">
        <v>66</v>
      </c>
      <c r="I492" s="31"/>
    </row>
    <row r="493" spans="1:9" ht="14.4">
      <c r="A493" s="13" t="s">
        <v>31</v>
      </c>
      <c r="B493" s="31" t="s">
        <v>898</v>
      </c>
      <c r="C493" s="31" t="s">
        <v>12802</v>
      </c>
      <c r="D493" s="31" t="s">
        <v>12803</v>
      </c>
      <c r="E493" s="27" t="s">
        <v>608</v>
      </c>
      <c r="F493" s="27" t="s">
        <v>608</v>
      </c>
      <c r="G493" s="32">
        <v>15881</v>
      </c>
      <c r="H493" s="31" t="s">
        <v>67</v>
      </c>
      <c r="I493" s="31"/>
    </row>
    <row r="494" spans="1:9" ht="14.4">
      <c r="A494" s="13" t="s">
        <v>31</v>
      </c>
      <c r="B494" s="31" t="s">
        <v>898</v>
      </c>
      <c r="C494" s="31" t="s">
        <v>12804</v>
      </c>
      <c r="D494" s="31" t="s">
        <v>12805</v>
      </c>
      <c r="E494" s="27" t="s">
        <v>608</v>
      </c>
      <c r="F494" s="27" t="s">
        <v>608</v>
      </c>
      <c r="G494" s="32">
        <v>7889</v>
      </c>
      <c r="H494" s="31" t="s">
        <v>67</v>
      </c>
      <c r="I494" s="31"/>
    </row>
    <row r="495" spans="1:9" ht="14.4">
      <c r="A495" s="13" t="s">
        <v>31</v>
      </c>
      <c r="B495" s="31" t="s">
        <v>898</v>
      </c>
      <c r="C495" s="31" t="s">
        <v>12806</v>
      </c>
      <c r="D495" s="31" t="s">
        <v>12807</v>
      </c>
      <c r="E495" s="27" t="s">
        <v>608</v>
      </c>
      <c r="F495" s="27" t="s">
        <v>608</v>
      </c>
      <c r="G495" s="32">
        <v>6818</v>
      </c>
      <c r="H495" s="31" t="s">
        <v>71</v>
      </c>
      <c r="I495" s="31"/>
    </row>
    <row r="496" spans="1:9" ht="14.4">
      <c r="A496" s="13" t="s">
        <v>31</v>
      </c>
      <c r="B496" s="31" t="s">
        <v>898</v>
      </c>
      <c r="C496" s="31" t="s">
        <v>12808</v>
      </c>
      <c r="D496" s="31" t="s">
        <v>12809</v>
      </c>
      <c r="E496" s="27" t="s">
        <v>608</v>
      </c>
      <c r="F496" s="27" t="s">
        <v>608</v>
      </c>
      <c r="G496" s="32">
        <v>13257</v>
      </c>
      <c r="H496" s="31" t="s">
        <v>71</v>
      </c>
      <c r="I496" s="31"/>
    </row>
    <row r="497" spans="1:9" ht="14.4">
      <c r="A497" s="13" t="s">
        <v>31</v>
      </c>
      <c r="B497" s="31" t="s">
        <v>898</v>
      </c>
      <c r="C497" s="31" t="s">
        <v>12810</v>
      </c>
      <c r="D497" s="31" t="s">
        <v>12811</v>
      </c>
      <c r="E497" s="27" t="s">
        <v>608</v>
      </c>
      <c r="F497" s="27" t="s">
        <v>608</v>
      </c>
      <c r="G497" s="32">
        <v>15125</v>
      </c>
      <c r="H497" s="31" t="s">
        <v>65</v>
      </c>
      <c r="I497" s="31"/>
    </row>
    <row r="498" spans="1:9" ht="14.4">
      <c r="A498" s="13" t="s">
        <v>31</v>
      </c>
      <c r="B498" s="31" t="s">
        <v>898</v>
      </c>
      <c r="C498" s="31" t="s">
        <v>12812</v>
      </c>
      <c r="D498" s="31" t="s">
        <v>12813</v>
      </c>
      <c r="E498" s="27" t="s">
        <v>608</v>
      </c>
      <c r="F498" s="27" t="s">
        <v>608</v>
      </c>
      <c r="G498" s="32">
        <v>7080</v>
      </c>
      <c r="H498" s="31" t="s">
        <v>68</v>
      </c>
      <c r="I498" s="31"/>
    </row>
    <row r="499" spans="1:9" ht="14.4">
      <c r="A499" s="13" t="s">
        <v>31</v>
      </c>
      <c r="B499" s="31" t="s">
        <v>898</v>
      </c>
      <c r="C499" s="31" t="s">
        <v>12814</v>
      </c>
      <c r="D499" s="31" t="s">
        <v>12815</v>
      </c>
      <c r="E499" s="27" t="s">
        <v>608</v>
      </c>
      <c r="F499" s="27" t="s">
        <v>608</v>
      </c>
      <c r="G499" s="32">
        <v>7460</v>
      </c>
      <c r="H499" s="31" t="s">
        <v>72</v>
      </c>
      <c r="I499" s="31"/>
    </row>
    <row r="500" spans="1:9" ht="14.4">
      <c r="A500" s="13" t="s">
        <v>31</v>
      </c>
      <c r="B500" s="31" t="s">
        <v>898</v>
      </c>
      <c r="C500" s="31" t="s">
        <v>12816</v>
      </c>
      <c r="D500" s="31" t="s">
        <v>12817</v>
      </c>
      <c r="E500" s="27" t="s">
        <v>608</v>
      </c>
      <c r="F500" s="27" t="s">
        <v>608</v>
      </c>
      <c r="G500" s="32">
        <v>6349</v>
      </c>
      <c r="H500" s="31" t="s">
        <v>71</v>
      </c>
      <c r="I500" s="31"/>
    </row>
    <row r="501" spans="1:9" ht="14.4">
      <c r="A501" s="13" t="s">
        <v>31</v>
      </c>
      <c r="B501" s="31" t="s">
        <v>898</v>
      </c>
      <c r="C501" s="31" t="s">
        <v>12818</v>
      </c>
      <c r="D501" s="31" t="s">
        <v>12819</v>
      </c>
      <c r="E501" s="27" t="s">
        <v>608</v>
      </c>
      <c r="F501" s="27" t="s">
        <v>608</v>
      </c>
      <c r="G501" s="32">
        <v>7523</v>
      </c>
      <c r="H501" s="31" t="s">
        <v>70</v>
      </c>
      <c r="I501" s="31"/>
    </row>
    <row r="502" spans="1:9" ht="14.4">
      <c r="A502" s="13" t="s">
        <v>31</v>
      </c>
      <c r="B502" s="31" t="s">
        <v>898</v>
      </c>
      <c r="C502" s="31" t="s">
        <v>12820</v>
      </c>
      <c r="D502" s="31" t="s">
        <v>12821</v>
      </c>
      <c r="E502" s="27" t="s">
        <v>608</v>
      </c>
      <c r="F502" s="27" t="s">
        <v>608</v>
      </c>
      <c r="G502" s="32">
        <v>7565</v>
      </c>
      <c r="H502" s="31" t="s">
        <v>70</v>
      </c>
      <c r="I502" s="31"/>
    </row>
    <row r="503" spans="1:9" ht="14.4">
      <c r="A503" s="13" t="s">
        <v>31</v>
      </c>
      <c r="B503" s="31" t="s">
        <v>898</v>
      </c>
      <c r="C503" s="31" t="s">
        <v>12822</v>
      </c>
      <c r="D503" s="31" t="s">
        <v>12823</v>
      </c>
      <c r="E503" s="27" t="s">
        <v>608</v>
      </c>
      <c r="F503" s="27" t="s">
        <v>608</v>
      </c>
      <c r="G503" s="32">
        <v>13061</v>
      </c>
      <c r="H503" s="31" t="s">
        <v>66</v>
      </c>
      <c r="I503" s="31"/>
    </row>
    <row r="504" spans="1:9" ht="14.4">
      <c r="A504" s="13" t="s">
        <v>31</v>
      </c>
      <c r="B504" s="31" t="s">
        <v>898</v>
      </c>
      <c r="C504" s="31" t="s">
        <v>12824</v>
      </c>
      <c r="D504" s="31" t="s">
        <v>12825</v>
      </c>
      <c r="E504" s="27" t="s">
        <v>608</v>
      </c>
      <c r="F504" s="27" t="s">
        <v>608</v>
      </c>
      <c r="G504" s="32">
        <v>15882</v>
      </c>
      <c r="H504" s="31" t="s">
        <v>69</v>
      </c>
      <c r="I504" s="31"/>
    </row>
    <row r="505" spans="1:9" ht="14.4">
      <c r="A505" s="13" t="s">
        <v>31</v>
      </c>
      <c r="B505" s="31" t="s">
        <v>898</v>
      </c>
      <c r="C505" s="31" t="s">
        <v>12826</v>
      </c>
      <c r="D505" s="31" t="s">
        <v>12827</v>
      </c>
      <c r="E505" s="27" t="s">
        <v>608</v>
      </c>
      <c r="F505" s="27" t="s">
        <v>608</v>
      </c>
      <c r="G505" s="32">
        <v>15256</v>
      </c>
      <c r="H505" s="31" t="s">
        <v>70</v>
      </c>
      <c r="I505" s="31"/>
    </row>
    <row r="506" spans="1:9" ht="14.4">
      <c r="A506" s="13" t="s">
        <v>31</v>
      </c>
      <c r="B506" s="31" t="s">
        <v>898</v>
      </c>
      <c r="C506" s="31" t="s">
        <v>12828</v>
      </c>
      <c r="D506" s="31" t="s">
        <v>12829</v>
      </c>
      <c r="E506" s="27" t="s">
        <v>608</v>
      </c>
      <c r="F506" s="27" t="s">
        <v>608</v>
      </c>
      <c r="G506" s="32">
        <v>7404</v>
      </c>
      <c r="H506" s="31" t="s">
        <v>71</v>
      </c>
      <c r="I506" s="31"/>
    </row>
    <row r="507" spans="1:9" ht="14.4">
      <c r="A507" s="13" t="s">
        <v>31</v>
      </c>
      <c r="B507" s="31" t="s">
        <v>898</v>
      </c>
      <c r="C507" s="31" t="s">
        <v>12830</v>
      </c>
      <c r="D507" s="31" t="s">
        <v>12831</v>
      </c>
      <c r="E507" s="27" t="s">
        <v>608</v>
      </c>
      <c r="F507" s="27" t="s">
        <v>608</v>
      </c>
      <c r="G507" s="32">
        <v>15452</v>
      </c>
      <c r="H507" s="31" t="s">
        <v>67</v>
      </c>
      <c r="I507" s="31"/>
    </row>
    <row r="508" spans="1:9" ht="14.4">
      <c r="A508" s="13" t="s">
        <v>31</v>
      </c>
      <c r="B508" s="31" t="s">
        <v>898</v>
      </c>
      <c r="C508" s="31" t="s">
        <v>12832</v>
      </c>
      <c r="D508" s="31" t="s">
        <v>12833</v>
      </c>
      <c r="E508" s="27" t="s">
        <v>608</v>
      </c>
      <c r="F508" s="27" t="s">
        <v>608</v>
      </c>
      <c r="G508" s="32">
        <v>6066</v>
      </c>
      <c r="H508" s="31" t="s">
        <v>69</v>
      </c>
      <c r="I508" s="31"/>
    </row>
    <row r="509" spans="1:9" ht="14.4">
      <c r="A509" s="13" t="s">
        <v>31</v>
      </c>
      <c r="B509" s="31" t="s">
        <v>898</v>
      </c>
      <c r="C509" s="31" t="s">
        <v>5803</v>
      </c>
      <c r="D509" s="31" t="s">
        <v>12834</v>
      </c>
      <c r="E509" s="27" t="s">
        <v>608</v>
      </c>
      <c r="F509" s="27" t="s">
        <v>608</v>
      </c>
      <c r="G509" s="32">
        <v>6699</v>
      </c>
      <c r="H509" s="31" t="s">
        <v>69</v>
      </c>
      <c r="I509" s="31"/>
    </row>
    <row r="510" spans="1:9" ht="14.4">
      <c r="A510" s="13" t="s">
        <v>31</v>
      </c>
      <c r="B510" s="31" t="s">
        <v>898</v>
      </c>
      <c r="C510" s="31" t="s">
        <v>12835</v>
      </c>
      <c r="D510" s="31" t="s">
        <v>12836</v>
      </c>
      <c r="E510" s="27" t="s">
        <v>608</v>
      </c>
      <c r="F510" s="27" t="s">
        <v>608</v>
      </c>
      <c r="G510" s="32">
        <v>13878</v>
      </c>
      <c r="H510" s="31" t="s">
        <v>65</v>
      </c>
      <c r="I510" s="31"/>
    </row>
    <row r="511" spans="1:9" ht="14.4">
      <c r="A511" s="13" t="s">
        <v>31</v>
      </c>
      <c r="B511" s="31" t="s">
        <v>898</v>
      </c>
      <c r="C511" s="31" t="s">
        <v>4611</v>
      </c>
      <c r="D511" s="31" t="s">
        <v>12837</v>
      </c>
      <c r="E511" s="27" t="s">
        <v>608</v>
      </c>
      <c r="F511" s="27" t="s">
        <v>608</v>
      </c>
      <c r="G511" s="32">
        <v>7964</v>
      </c>
      <c r="H511" s="31" t="s">
        <v>70</v>
      </c>
      <c r="I511" s="31"/>
    </row>
    <row r="512" spans="1:9" ht="14.4">
      <c r="A512" s="13" t="s">
        <v>31</v>
      </c>
      <c r="B512" s="31" t="s">
        <v>898</v>
      </c>
      <c r="C512" s="31" t="s">
        <v>12838</v>
      </c>
      <c r="D512" s="31" t="s">
        <v>12839</v>
      </c>
      <c r="E512" s="27" t="s">
        <v>608</v>
      </c>
      <c r="F512" s="27" t="s">
        <v>608</v>
      </c>
      <c r="G512" s="32">
        <v>7951</v>
      </c>
      <c r="H512" s="31" t="s">
        <v>66</v>
      </c>
      <c r="I512" s="31" t="b">
        <v>1</v>
      </c>
    </row>
    <row r="513" spans="1:9" ht="14.4">
      <c r="A513" s="13" t="s">
        <v>31</v>
      </c>
      <c r="B513" s="31" t="s">
        <v>898</v>
      </c>
      <c r="C513" s="31" t="s">
        <v>12838</v>
      </c>
      <c r="D513" s="31" t="s">
        <v>12839</v>
      </c>
      <c r="E513" s="27" t="s">
        <v>608</v>
      </c>
      <c r="F513" s="27" t="s">
        <v>608</v>
      </c>
      <c r="G513" s="32">
        <v>5806</v>
      </c>
      <c r="H513" s="31" t="s">
        <v>71</v>
      </c>
      <c r="I513" s="31" t="b">
        <v>1</v>
      </c>
    </row>
    <row r="514" spans="1:9" ht="14.4">
      <c r="A514" s="13" t="s">
        <v>31</v>
      </c>
      <c r="B514" s="31" t="s">
        <v>898</v>
      </c>
      <c r="C514" s="31" t="s">
        <v>12840</v>
      </c>
      <c r="D514" s="31" t="s">
        <v>12841</v>
      </c>
      <c r="E514" s="27" t="s">
        <v>608</v>
      </c>
      <c r="F514" s="27" t="s">
        <v>608</v>
      </c>
      <c r="G514" s="32">
        <v>13782</v>
      </c>
      <c r="H514" s="31" t="s">
        <v>71</v>
      </c>
      <c r="I514" s="31"/>
    </row>
    <row r="515" spans="1:9" ht="14.4">
      <c r="A515" s="13" t="s">
        <v>31</v>
      </c>
      <c r="B515" s="31" t="s">
        <v>898</v>
      </c>
      <c r="C515" s="31" t="s">
        <v>12842</v>
      </c>
      <c r="D515" s="31" t="s">
        <v>12843</v>
      </c>
      <c r="E515" s="27" t="s">
        <v>608</v>
      </c>
      <c r="F515" s="27" t="s">
        <v>608</v>
      </c>
      <c r="G515" s="32">
        <v>7284</v>
      </c>
      <c r="H515" s="31" t="s">
        <v>66</v>
      </c>
      <c r="I515" s="31"/>
    </row>
    <row r="516" spans="1:9" ht="14.4">
      <c r="A516" s="13" t="s">
        <v>31</v>
      </c>
      <c r="B516" s="31" t="s">
        <v>898</v>
      </c>
      <c r="C516" s="31" t="s">
        <v>12844</v>
      </c>
      <c r="D516" s="31" t="s">
        <v>12845</v>
      </c>
      <c r="E516" s="27" t="s">
        <v>608</v>
      </c>
      <c r="F516" s="27" t="s">
        <v>608</v>
      </c>
      <c r="G516" s="32">
        <v>7103</v>
      </c>
      <c r="H516" s="31" t="s">
        <v>66</v>
      </c>
      <c r="I516" s="31"/>
    </row>
    <row r="517" spans="1:9" ht="14.4">
      <c r="A517" s="13" t="s">
        <v>31</v>
      </c>
      <c r="B517" s="31" t="s">
        <v>898</v>
      </c>
      <c r="C517" s="31" t="s">
        <v>12672</v>
      </c>
      <c r="D517" s="31" t="s">
        <v>12846</v>
      </c>
      <c r="E517" s="27" t="s">
        <v>608</v>
      </c>
      <c r="F517" s="27" t="s">
        <v>608</v>
      </c>
      <c r="G517" s="32">
        <v>14375</v>
      </c>
      <c r="H517" s="31" t="s">
        <v>65</v>
      </c>
      <c r="I517" s="31"/>
    </row>
    <row r="518" spans="1:9" ht="14.4">
      <c r="A518" s="13" t="s">
        <v>31</v>
      </c>
      <c r="B518" s="31" t="s">
        <v>898</v>
      </c>
      <c r="C518" s="31" t="s">
        <v>12847</v>
      </c>
      <c r="D518" s="31" t="s">
        <v>12848</v>
      </c>
      <c r="E518" s="27" t="s">
        <v>608</v>
      </c>
      <c r="F518" s="27" t="s">
        <v>608</v>
      </c>
      <c r="G518" s="32">
        <v>7029</v>
      </c>
      <c r="H518" s="31" t="s">
        <v>70</v>
      </c>
      <c r="I518" s="31"/>
    </row>
    <row r="519" spans="1:9" ht="14.4">
      <c r="A519" s="13" t="s">
        <v>31</v>
      </c>
      <c r="B519" s="31" t="s">
        <v>898</v>
      </c>
      <c r="C519" s="31" t="s">
        <v>12849</v>
      </c>
      <c r="D519" s="31" t="s">
        <v>12850</v>
      </c>
      <c r="E519" s="27" t="s">
        <v>608</v>
      </c>
      <c r="F519" s="27" t="s">
        <v>608</v>
      </c>
      <c r="G519" s="32">
        <v>8188</v>
      </c>
      <c r="H519" s="31" t="s">
        <v>68</v>
      </c>
      <c r="I519" s="31"/>
    </row>
    <row r="520" spans="1:9" ht="14.4">
      <c r="A520" s="13" t="s">
        <v>31</v>
      </c>
      <c r="B520" s="31" t="s">
        <v>898</v>
      </c>
      <c r="C520" s="31" t="s">
        <v>12851</v>
      </c>
      <c r="D520" s="31" t="s">
        <v>12852</v>
      </c>
      <c r="E520" s="27" t="s">
        <v>608</v>
      </c>
      <c r="F520" s="27" t="s">
        <v>608</v>
      </c>
      <c r="G520" s="32">
        <v>13898</v>
      </c>
      <c r="H520" s="31" t="s">
        <v>73</v>
      </c>
      <c r="I520" s="31"/>
    </row>
    <row r="521" spans="1:9" ht="14.4">
      <c r="A521" s="13" t="s">
        <v>31</v>
      </c>
      <c r="B521" s="31" t="s">
        <v>898</v>
      </c>
      <c r="C521" s="31" t="s">
        <v>12853</v>
      </c>
      <c r="D521" s="31" t="s">
        <v>12854</v>
      </c>
      <c r="E521" s="27" t="s">
        <v>608</v>
      </c>
      <c r="F521" s="27" t="s">
        <v>608</v>
      </c>
      <c r="G521" s="32">
        <v>12664</v>
      </c>
      <c r="H521" s="31" t="s">
        <v>73</v>
      </c>
      <c r="I521" s="31"/>
    </row>
    <row r="522" spans="1:9" ht="14.4">
      <c r="A522" s="13" t="s">
        <v>31</v>
      </c>
      <c r="B522" s="31" t="s">
        <v>898</v>
      </c>
      <c r="C522" s="31" t="s">
        <v>12855</v>
      </c>
      <c r="D522" s="31" t="s">
        <v>12856</v>
      </c>
      <c r="E522" s="27" t="s">
        <v>608</v>
      </c>
      <c r="F522" s="27" t="s">
        <v>608</v>
      </c>
      <c r="G522" s="32">
        <v>14913</v>
      </c>
      <c r="H522" s="31" t="s">
        <v>69</v>
      </c>
      <c r="I522" s="31"/>
    </row>
    <row r="523" spans="1:9" ht="14.4">
      <c r="A523" s="13" t="s">
        <v>31</v>
      </c>
      <c r="B523" s="31" t="s">
        <v>898</v>
      </c>
      <c r="C523" s="31" t="s">
        <v>12857</v>
      </c>
      <c r="D523" s="31" t="s">
        <v>12858</v>
      </c>
      <c r="E523" s="27" t="s">
        <v>608</v>
      </c>
      <c r="F523" s="27" t="s">
        <v>608</v>
      </c>
      <c r="G523" s="32">
        <v>7045</v>
      </c>
      <c r="H523" s="31" t="s">
        <v>73</v>
      </c>
      <c r="I523" s="31"/>
    </row>
    <row r="524" spans="1:9" ht="14.4">
      <c r="A524" s="13" t="s">
        <v>31</v>
      </c>
      <c r="B524" s="31" t="s">
        <v>898</v>
      </c>
      <c r="C524" s="31" t="s">
        <v>12859</v>
      </c>
      <c r="D524" s="31" t="s">
        <v>12860</v>
      </c>
      <c r="E524" s="27" t="s">
        <v>608</v>
      </c>
      <c r="F524" s="27" t="s">
        <v>608</v>
      </c>
      <c r="G524" s="32">
        <v>15155</v>
      </c>
      <c r="H524" s="31" t="s">
        <v>67</v>
      </c>
      <c r="I524" s="31"/>
    </row>
    <row r="525" spans="1:9" ht="14.4">
      <c r="A525" s="13" t="s">
        <v>31</v>
      </c>
      <c r="B525" s="31" t="s">
        <v>898</v>
      </c>
      <c r="C525" s="31" t="s">
        <v>12861</v>
      </c>
      <c r="D525" s="31" t="s">
        <v>12862</v>
      </c>
      <c r="E525" s="27" t="s">
        <v>608</v>
      </c>
      <c r="F525" s="27" t="s">
        <v>608</v>
      </c>
      <c r="G525" s="32">
        <v>12825</v>
      </c>
      <c r="H525" s="31" t="s">
        <v>67</v>
      </c>
      <c r="I525" s="31"/>
    </row>
    <row r="526" spans="1:9" ht="14.4">
      <c r="A526" s="13" t="s">
        <v>31</v>
      </c>
      <c r="B526" s="31" t="s">
        <v>898</v>
      </c>
      <c r="C526" s="31" t="s">
        <v>12863</v>
      </c>
      <c r="D526" s="31" t="s">
        <v>12864</v>
      </c>
      <c r="E526" s="27" t="s">
        <v>608</v>
      </c>
      <c r="F526" s="27" t="s">
        <v>608</v>
      </c>
      <c r="G526" s="32">
        <v>7172</v>
      </c>
      <c r="H526" s="31" t="s">
        <v>72</v>
      </c>
      <c r="I526" s="31"/>
    </row>
    <row r="527" spans="1:9" ht="14.4">
      <c r="A527" s="13" t="s">
        <v>31</v>
      </c>
      <c r="B527" s="31" t="s">
        <v>898</v>
      </c>
      <c r="C527" s="31" t="s">
        <v>12865</v>
      </c>
      <c r="D527" s="31" t="s">
        <v>12866</v>
      </c>
      <c r="E527" s="27" t="s">
        <v>608</v>
      </c>
      <c r="F527" s="27" t="s">
        <v>608</v>
      </c>
      <c r="G527" s="32">
        <v>13876</v>
      </c>
      <c r="H527" s="31" t="s">
        <v>66</v>
      </c>
      <c r="I527" s="31"/>
    </row>
    <row r="528" spans="1:9" ht="14.4">
      <c r="A528" s="13" t="s">
        <v>31</v>
      </c>
      <c r="B528" s="31" t="s">
        <v>898</v>
      </c>
      <c r="C528" s="31" t="s">
        <v>12867</v>
      </c>
      <c r="D528" s="31" t="s">
        <v>12868</v>
      </c>
      <c r="E528" s="27">
        <v>74584</v>
      </c>
      <c r="F528" s="27" t="s">
        <v>608</v>
      </c>
      <c r="G528" s="32">
        <v>7468</v>
      </c>
      <c r="H528" s="31" t="s">
        <v>509</v>
      </c>
      <c r="I528" s="31"/>
    </row>
    <row r="529" spans="1:9" ht="14.4">
      <c r="A529" s="13" t="s">
        <v>31</v>
      </c>
      <c r="B529" s="31" t="s">
        <v>898</v>
      </c>
      <c r="C529" s="31" t="s">
        <v>12869</v>
      </c>
      <c r="D529" s="31" t="s">
        <v>12870</v>
      </c>
      <c r="E529" s="27" t="s">
        <v>608</v>
      </c>
      <c r="F529" s="27" t="s">
        <v>608</v>
      </c>
      <c r="G529" s="32">
        <v>7890</v>
      </c>
      <c r="H529" s="31" t="s">
        <v>509</v>
      </c>
      <c r="I529" s="31"/>
    </row>
    <row r="530" spans="1:9" ht="14.4">
      <c r="A530" s="13" t="s">
        <v>31</v>
      </c>
      <c r="B530" s="31" t="s">
        <v>898</v>
      </c>
      <c r="C530" s="31" t="s">
        <v>12871</v>
      </c>
      <c r="D530" s="31" t="s">
        <v>12872</v>
      </c>
      <c r="E530" s="27" t="s">
        <v>608</v>
      </c>
      <c r="F530" s="27" t="s">
        <v>608</v>
      </c>
      <c r="G530" s="32">
        <v>7168</v>
      </c>
      <c r="H530" s="31" t="s">
        <v>509</v>
      </c>
      <c r="I530" s="31"/>
    </row>
    <row r="531" spans="1:9" ht="14.4">
      <c r="A531" s="13" t="s">
        <v>31</v>
      </c>
      <c r="B531" s="31" t="s">
        <v>898</v>
      </c>
      <c r="C531" s="31" t="s">
        <v>12873</v>
      </c>
      <c r="D531" s="31" t="s">
        <v>12874</v>
      </c>
      <c r="E531" s="27" t="s">
        <v>608</v>
      </c>
      <c r="F531" s="27" t="s">
        <v>608</v>
      </c>
      <c r="G531" s="32">
        <v>8338</v>
      </c>
      <c r="H531" s="31" t="s">
        <v>509</v>
      </c>
      <c r="I531" s="31"/>
    </row>
    <row r="532" spans="1:9" ht="14.4">
      <c r="A532" s="13" t="s">
        <v>31</v>
      </c>
      <c r="B532" s="31" t="s">
        <v>898</v>
      </c>
      <c r="C532" s="31" t="s">
        <v>12875</v>
      </c>
      <c r="D532" s="31" t="s">
        <v>12876</v>
      </c>
      <c r="E532" s="27" t="s">
        <v>608</v>
      </c>
      <c r="F532" s="27" t="s">
        <v>608</v>
      </c>
      <c r="G532" s="32">
        <v>7451</v>
      </c>
      <c r="H532" s="31" t="s">
        <v>509</v>
      </c>
      <c r="I532" s="31"/>
    </row>
    <row r="533" spans="1:9" ht="14.4">
      <c r="A533" s="13" t="s">
        <v>31</v>
      </c>
      <c r="B533" s="31" t="s">
        <v>898</v>
      </c>
      <c r="C533" s="31" t="s">
        <v>12877</v>
      </c>
      <c r="D533" s="31" t="s">
        <v>12878</v>
      </c>
      <c r="E533" s="27" t="s">
        <v>608</v>
      </c>
      <c r="F533" s="27" t="s">
        <v>608</v>
      </c>
      <c r="G533" s="32">
        <v>14821</v>
      </c>
      <c r="H533" s="31" t="s">
        <v>509</v>
      </c>
      <c r="I533" s="31"/>
    </row>
    <row r="534" spans="1:9" ht="14.4">
      <c r="A534" s="13" t="s">
        <v>31</v>
      </c>
      <c r="B534" s="31" t="s">
        <v>898</v>
      </c>
      <c r="C534" s="31" t="s">
        <v>12879</v>
      </c>
      <c r="D534" s="31" t="s">
        <v>12880</v>
      </c>
      <c r="E534" s="27" t="s">
        <v>608</v>
      </c>
      <c r="F534" s="27" t="s">
        <v>608</v>
      </c>
      <c r="G534" s="32">
        <v>12367</v>
      </c>
      <c r="H534" s="31" t="s">
        <v>509</v>
      </c>
      <c r="I534" s="31"/>
    </row>
    <row r="535" spans="1:9" ht="14.4">
      <c r="A535" s="13" t="s">
        <v>31</v>
      </c>
      <c r="B535" s="31" t="s">
        <v>898</v>
      </c>
      <c r="C535" s="31" t="s">
        <v>12881</v>
      </c>
      <c r="D535" s="31" t="s">
        <v>12882</v>
      </c>
      <c r="E535" s="27" t="s">
        <v>608</v>
      </c>
      <c r="F535" s="27" t="s">
        <v>608</v>
      </c>
      <c r="G535" s="32">
        <v>7114</v>
      </c>
      <c r="H535" s="31" t="s">
        <v>509</v>
      </c>
      <c r="I535" s="31"/>
    </row>
    <row r="536" spans="1:9" ht="14.4">
      <c r="A536" s="13" t="s">
        <v>31</v>
      </c>
      <c r="B536" s="31" t="s">
        <v>898</v>
      </c>
      <c r="C536" s="31" t="s">
        <v>12883</v>
      </c>
      <c r="D536" s="31" t="s">
        <v>12884</v>
      </c>
      <c r="E536" s="27" t="s">
        <v>608</v>
      </c>
      <c r="F536" s="27" t="s">
        <v>608</v>
      </c>
      <c r="G536" s="32">
        <v>7612</v>
      </c>
      <c r="H536" s="31" t="s">
        <v>73</v>
      </c>
      <c r="I536" s="31"/>
    </row>
    <row r="537" spans="1:9" ht="14.4">
      <c r="A537" s="13" t="s">
        <v>31</v>
      </c>
      <c r="B537" s="31" t="s">
        <v>898</v>
      </c>
      <c r="C537" s="31" t="s">
        <v>12885</v>
      </c>
      <c r="D537" s="31" t="s">
        <v>12886</v>
      </c>
      <c r="E537" s="27" t="s">
        <v>608</v>
      </c>
      <c r="F537" s="27" t="s">
        <v>608</v>
      </c>
      <c r="G537" s="32">
        <v>8110</v>
      </c>
      <c r="H537" s="31" t="s">
        <v>68</v>
      </c>
      <c r="I537" s="31"/>
    </row>
    <row r="538" spans="1:9" ht="14.4">
      <c r="A538" s="13" t="s">
        <v>31</v>
      </c>
      <c r="B538" s="31" t="s">
        <v>898</v>
      </c>
      <c r="C538" s="31" t="s">
        <v>12887</v>
      </c>
      <c r="D538" s="31" t="s">
        <v>12888</v>
      </c>
      <c r="E538" s="27" t="s">
        <v>608</v>
      </c>
      <c r="F538" s="27" t="s">
        <v>608</v>
      </c>
      <c r="G538" s="32">
        <v>11637</v>
      </c>
      <c r="H538" s="31" t="s">
        <v>70</v>
      </c>
      <c r="I538" s="31" t="b">
        <v>1</v>
      </c>
    </row>
    <row r="539" spans="1:9" ht="14.4">
      <c r="A539" s="13" t="s">
        <v>31</v>
      </c>
      <c r="B539" s="31" t="s">
        <v>898</v>
      </c>
      <c r="C539" s="31" t="s">
        <v>12887</v>
      </c>
      <c r="D539" s="31" t="s">
        <v>12888</v>
      </c>
      <c r="E539" s="27" t="s">
        <v>608</v>
      </c>
      <c r="F539" s="27" t="s">
        <v>608</v>
      </c>
      <c r="G539" s="32">
        <v>3421</v>
      </c>
      <c r="H539" s="31" t="s">
        <v>72</v>
      </c>
      <c r="I539" s="31" t="b">
        <v>1</v>
      </c>
    </row>
    <row r="540" spans="1:9" ht="14.4">
      <c r="A540" s="13" t="s">
        <v>31</v>
      </c>
      <c r="B540" s="31" t="s">
        <v>898</v>
      </c>
      <c r="C540" s="31" t="s">
        <v>12889</v>
      </c>
      <c r="D540" s="31" t="s">
        <v>12890</v>
      </c>
      <c r="E540" s="27" t="s">
        <v>608</v>
      </c>
      <c r="F540" s="27" t="s">
        <v>608</v>
      </c>
      <c r="G540" s="32">
        <v>7719</v>
      </c>
      <c r="H540" s="31" t="s">
        <v>73</v>
      </c>
      <c r="I540" s="31"/>
    </row>
    <row r="541" spans="1:9" ht="14.4">
      <c r="A541" s="13" t="s">
        <v>31</v>
      </c>
      <c r="B541" s="31" t="s">
        <v>898</v>
      </c>
      <c r="C541" s="31" t="s">
        <v>12891</v>
      </c>
      <c r="D541" s="31" t="s">
        <v>12892</v>
      </c>
      <c r="E541" s="27" t="s">
        <v>608</v>
      </c>
      <c r="F541" s="27" t="s">
        <v>608</v>
      </c>
      <c r="G541" s="32">
        <v>7657</v>
      </c>
      <c r="H541" s="31" t="s">
        <v>73</v>
      </c>
      <c r="I541" s="31"/>
    </row>
    <row r="542" spans="1:9" ht="14.4">
      <c r="A542" s="13" t="s">
        <v>31</v>
      </c>
      <c r="B542" s="31" t="s">
        <v>899</v>
      </c>
      <c r="C542" s="31" t="s">
        <v>12893</v>
      </c>
      <c r="D542" s="31" t="s">
        <v>12894</v>
      </c>
      <c r="E542" s="27">
        <v>12663</v>
      </c>
      <c r="F542" s="27" t="s">
        <v>608</v>
      </c>
      <c r="G542" s="32">
        <v>13682</v>
      </c>
      <c r="H542" s="31" t="s">
        <v>155</v>
      </c>
      <c r="I542" s="31"/>
    </row>
    <row r="543" spans="1:9" ht="14.4">
      <c r="A543" s="13" t="s">
        <v>31</v>
      </c>
      <c r="B543" s="31" t="s">
        <v>899</v>
      </c>
      <c r="C543" s="31" t="s">
        <v>12895</v>
      </c>
      <c r="D543" s="31" t="s">
        <v>12896</v>
      </c>
      <c r="E543" s="27">
        <v>12048</v>
      </c>
      <c r="F543" s="27" t="s">
        <v>608</v>
      </c>
      <c r="G543" s="32">
        <v>12019</v>
      </c>
      <c r="H543" s="31" t="s">
        <v>154</v>
      </c>
      <c r="I543" s="31"/>
    </row>
    <row r="544" spans="1:9" ht="14.4">
      <c r="A544" s="13" t="s">
        <v>31</v>
      </c>
      <c r="B544" s="31" t="s">
        <v>899</v>
      </c>
      <c r="C544" s="31" t="s">
        <v>12897</v>
      </c>
      <c r="D544" s="31" t="s">
        <v>12898</v>
      </c>
      <c r="E544" s="27">
        <v>11463</v>
      </c>
      <c r="F544" s="27" t="s">
        <v>608</v>
      </c>
      <c r="G544" s="32">
        <v>11311</v>
      </c>
      <c r="H544" s="31" t="s">
        <v>156</v>
      </c>
      <c r="I544" s="31"/>
    </row>
    <row r="545" spans="1:9" ht="14.4">
      <c r="A545" s="13" t="s">
        <v>31</v>
      </c>
      <c r="B545" s="31" t="s">
        <v>899</v>
      </c>
      <c r="C545" s="31" t="s">
        <v>12899</v>
      </c>
      <c r="D545" s="31" t="s">
        <v>12900</v>
      </c>
      <c r="E545" s="27">
        <v>11955</v>
      </c>
      <c r="F545" s="27" t="s">
        <v>608</v>
      </c>
      <c r="G545" s="32">
        <v>11637</v>
      </c>
      <c r="H545" s="31" t="s">
        <v>156</v>
      </c>
      <c r="I545" s="31"/>
    </row>
    <row r="546" spans="1:9" ht="14.4">
      <c r="A546" s="13" t="s">
        <v>31</v>
      </c>
      <c r="B546" s="31" t="s">
        <v>899</v>
      </c>
      <c r="C546" s="31" t="s">
        <v>12901</v>
      </c>
      <c r="D546" s="31" t="s">
        <v>12902</v>
      </c>
      <c r="E546" s="27">
        <v>11147</v>
      </c>
      <c r="F546" s="27" t="s">
        <v>608</v>
      </c>
      <c r="G546" s="32">
        <v>12085</v>
      </c>
      <c r="H546" s="31" t="s">
        <v>154</v>
      </c>
      <c r="I546" s="31"/>
    </row>
    <row r="547" spans="1:9" ht="14.4">
      <c r="A547" s="13" t="s">
        <v>31</v>
      </c>
      <c r="B547" s="31" t="s">
        <v>899</v>
      </c>
      <c r="C547" s="31" t="s">
        <v>12903</v>
      </c>
      <c r="D547" s="31" t="s">
        <v>12904</v>
      </c>
      <c r="E547" s="27">
        <v>13007</v>
      </c>
      <c r="F547" s="27" t="s">
        <v>608</v>
      </c>
      <c r="G547" s="32">
        <v>13361</v>
      </c>
      <c r="H547" s="31" t="s">
        <v>154</v>
      </c>
      <c r="I547" s="31"/>
    </row>
    <row r="548" spans="1:9" ht="14.4">
      <c r="A548" s="13" t="s">
        <v>31</v>
      </c>
      <c r="B548" s="31" t="s">
        <v>899</v>
      </c>
      <c r="C548" s="31" t="s">
        <v>12905</v>
      </c>
      <c r="D548" s="31" t="s">
        <v>12906</v>
      </c>
      <c r="E548" s="27">
        <v>12364</v>
      </c>
      <c r="F548" s="27" t="s">
        <v>608</v>
      </c>
      <c r="G548" s="32">
        <v>12580</v>
      </c>
      <c r="H548" s="31" t="s">
        <v>155</v>
      </c>
      <c r="I548" s="31"/>
    </row>
    <row r="549" spans="1:9" ht="14.4">
      <c r="A549" s="13" t="s">
        <v>31</v>
      </c>
      <c r="B549" s="31" t="s">
        <v>899</v>
      </c>
      <c r="C549" s="31" t="s">
        <v>7028</v>
      </c>
      <c r="D549" s="31" t="s">
        <v>12907</v>
      </c>
      <c r="E549" s="27">
        <v>12961</v>
      </c>
      <c r="F549" s="27" t="s">
        <v>608</v>
      </c>
      <c r="G549" s="32">
        <v>12534</v>
      </c>
      <c r="H549" s="31" t="s">
        <v>154</v>
      </c>
      <c r="I549" s="31"/>
    </row>
    <row r="550" spans="1:9" ht="14.4">
      <c r="A550" s="13" t="s">
        <v>31</v>
      </c>
      <c r="B550" s="31" t="s">
        <v>899</v>
      </c>
      <c r="C550" s="31" t="s">
        <v>12908</v>
      </c>
      <c r="D550" s="31" t="s">
        <v>12909</v>
      </c>
      <c r="E550" s="27">
        <v>13933</v>
      </c>
      <c r="F550" s="27" t="s">
        <v>608</v>
      </c>
      <c r="G550" s="32">
        <v>13980</v>
      </c>
      <c r="H550" s="31" t="s">
        <v>156</v>
      </c>
      <c r="I550" s="31"/>
    </row>
    <row r="551" spans="1:9" ht="14.4">
      <c r="A551" s="13" t="s">
        <v>31</v>
      </c>
      <c r="B551" s="31" t="s">
        <v>899</v>
      </c>
      <c r="C551" s="31" t="s">
        <v>2341</v>
      </c>
      <c r="D551" s="31" t="s">
        <v>12910</v>
      </c>
      <c r="E551" s="27">
        <v>11685</v>
      </c>
      <c r="F551" s="27" t="s">
        <v>608</v>
      </c>
      <c r="G551" s="32">
        <v>11705</v>
      </c>
      <c r="H551" s="31" t="s">
        <v>155</v>
      </c>
      <c r="I551" s="31"/>
    </row>
    <row r="552" spans="1:9" ht="14.4">
      <c r="A552" s="13" t="s">
        <v>31</v>
      </c>
      <c r="B552" s="31" t="s">
        <v>899</v>
      </c>
      <c r="C552" s="31" t="s">
        <v>12911</v>
      </c>
      <c r="D552" s="31" t="s">
        <v>12912</v>
      </c>
      <c r="E552" s="27">
        <v>11720</v>
      </c>
      <c r="F552" s="27" t="s">
        <v>608</v>
      </c>
      <c r="G552" s="32">
        <v>11487</v>
      </c>
      <c r="H552" s="31" t="s">
        <v>155</v>
      </c>
      <c r="I552" s="31"/>
    </row>
    <row r="553" spans="1:9" ht="14.4">
      <c r="A553" s="13" t="s">
        <v>31</v>
      </c>
      <c r="B553" s="31" t="s">
        <v>899</v>
      </c>
      <c r="C553" s="31" t="s">
        <v>1684</v>
      </c>
      <c r="D553" s="31" t="s">
        <v>12913</v>
      </c>
      <c r="E553" s="27">
        <v>10445</v>
      </c>
      <c r="F553" s="27" t="s">
        <v>608</v>
      </c>
      <c r="G553" s="32">
        <v>12262</v>
      </c>
      <c r="H553" s="31" t="s">
        <v>156</v>
      </c>
      <c r="I553" s="31"/>
    </row>
    <row r="554" spans="1:9" ht="14.4">
      <c r="A554" s="13" t="s">
        <v>31</v>
      </c>
      <c r="B554" s="31" t="s">
        <v>899</v>
      </c>
      <c r="C554" s="31" t="s">
        <v>12914</v>
      </c>
      <c r="D554" s="31" t="s">
        <v>12915</v>
      </c>
      <c r="E554" s="27">
        <v>11811</v>
      </c>
      <c r="F554" s="27" t="s">
        <v>608</v>
      </c>
      <c r="G554" s="32">
        <v>11923</v>
      </c>
      <c r="H554" s="31" t="s">
        <v>154</v>
      </c>
      <c r="I554" s="31"/>
    </row>
    <row r="555" spans="1:9" ht="14.4">
      <c r="A555" s="13" t="s">
        <v>31</v>
      </c>
      <c r="B555" s="31" t="s">
        <v>899</v>
      </c>
      <c r="C555" s="31" t="s">
        <v>12916</v>
      </c>
      <c r="D555" s="31" t="s">
        <v>12917</v>
      </c>
      <c r="E555" s="27">
        <v>10257</v>
      </c>
      <c r="F555" s="27" t="s">
        <v>608</v>
      </c>
      <c r="G555" s="32">
        <v>9658</v>
      </c>
      <c r="H555" s="31" t="s">
        <v>156</v>
      </c>
      <c r="I555" s="31"/>
    </row>
    <row r="556" spans="1:9" ht="14.4">
      <c r="A556" s="13" t="s">
        <v>31</v>
      </c>
      <c r="B556" s="31" t="s">
        <v>899</v>
      </c>
      <c r="C556" s="31" t="s">
        <v>12918</v>
      </c>
      <c r="D556" s="31" t="s">
        <v>12919</v>
      </c>
      <c r="E556" s="27">
        <v>12945</v>
      </c>
      <c r="F556" s="27" t="s">
        <v>608</v>
      </c>
      <c r="G556" s="32">
        <v>13224</v>
      </c>
      <c r="H556" s="31" t="s">
        <v>156</v>
      </c>
      <c r="I556" s="31"/>
    </row>
    <row r="557" spans="1:9" ht="14.4">
      <c r="A557" s="13" t="s">
        <v>31</v>
      </c>
      <c r="B557" s="31" t="s">
        <v>899</v>
      </c>
      <c r="C557" s="31" t="s">
        <v>12920</v>
      </c>
      <c r="D557" s="31" t="s">
        <v>12921</v>
      </c>
      <c r="E557" s="27">
        <v>11433</v>
      </c>
      <c r="F557" s="27" t="s">
        <v>608</v>
      </c>
      <c r="G557" s="32">
        <v>10818</v>
      </c>
      <c r="H557" s="31" t="s">
        <v>155</v>
      </c>
      <c r="I557" s="31"/>
    </row>
    <row r="558" spans="1:9" ht="14.4">
      <c r="A558" s="13" t="s">
        <v>31</v>
      </c>
      <c r="B558" s="31" t="s">
        <v>899</v>
      </c>
      <c r="C558" s="31" t="s">
        <v>9201</v>
      </c>
      <c r="D558" s="31" t="s">
        <v>12922</v>
      </c>
      <c r="E558" s="27">
        <v>13566</v>
      </c>
      <c r="F558" s="27" t="s">
        <v>608</v>
      </c>
      <c r="G558" s="32">
        <v>13165</v>
      </c>
      <c r="H558" s="31" t="s">
        <v>155</v>
      </c>
      <c r="I558" s="31"/>
    </row>
    <row r="559" spans="1:9" ht="14.4">
      <c r="A559" s="13" t="s">
        <v>31</v>
      </c>
      <c r="B559" s="31" t="s">
        <v>899</v>
      </c>
      <c r="C559" s="31" t="s">
        <v>12923</v>
      </c>
      <c r="D559" s="31" t="s">
        <v>12924</v>
      </c>
      <c r="E559" s="27">
        <v>12415</v>
      </c>
      <c r="F559" s="27" t="s">
        <v>608</v>
      </c>
      <c r="G559" s="32">
        <v>11884</v>
      </c>
      <c r="H559" s="31" t="s">
        <v>154</v>
      </c>
      <c r="I559" s="31"/>
    </row>
    <row r="560" spans="1:9" ht="14.4">
      <c r="A560" s="13" t="s">
        <v>31</v>
      </c>
      <c r="B560" s="31" t="s">
        <v>900</v>
      </c>
      <c r="C560" s="31" t="s">
        <v>12925</v>
      </c>
      <c r="D560" s="31" t="s">
        <v>12926</v>
      </c>
      <c r="E560" s="27">
        <v>69840</v>
      </c>
      <c r="F560" s="27" t="s">
        <v>608</v>
      </c>
      <c r="G560" s="32">
        <v>10242</v>
      </c>
      <c r="H560" s="31" t="s">
        <v>498</v>
      </c>
      <c r="I560" s="31"/>
    </row>
    <row r="561" spans="1:9" ht="14.4">
      <c r="A561" s="13" t="s">
        <v>31</v>
      </c>
      <c r="B561" s="31" t="s">
        <v>900</v>
      </c>
      <c r="C561" s="31" t="s">
        <v>7616</v>
      </c>
      <c r="D561" s="31" t="s">
        <v>12927</v>
      </c>
      <c r="E561" s="27">
        <v>59211</v>
      </c>
      <c r="F561" s="27" t="s">
        <v>608</v>
      </c>
      <c r="G561" s="32">
        <v>9782</v>
      </c>
      <c r="H561" s="31" t="s">
        <v>235</v>
      </c>
      <c r="I561" s="31"/>
    </row>
    <row r="562" spans="1:9" ht="14.4">
      <c r="A562" s="13" t="s">
        <v>31</v>
      </c>
      <c r="B562" s="31" t="s">
        <v>900</v>
      </c>
      <c r="C562" s="31" t="s">
        <v>12928</v>
      </c>
      <c r="D562" s="31" t="s">
        <v>12929</v>
      </c>
      <c r="E562" s="27" t="s">
        <v>608</v>
      </c>
      <c r="F562" s="27" t="s">
        <v>608</v>
      </c>
      <c r="G562" s="32">
        <v>10075</v>
      </c>
      <c r="H562" s="31" t="s">
        <v>498</v>
      </c>
      <c r="I562" s="31"/>
    </row>
    <row r="563" spans="1:9" ht="14.4">
      <c r="A563" s="13" t="s">
        <v>31</v>
      </c>
      <c r="B563" s="31" t="s">
        <v>900</v>
      </c>
      <c r="C563" s="31" t="s">
        <v>12930</v>
      </c>
      <c r="D563" s="31" t="s">
        <v>12931</v>
      </c>
      <c r="E563" s="27">
        <v>71083</v>
      </c>
      <c r="F563" s="27" t="s">
        <v>608</v>
      </c>
      <c r="G563" s="32">
        <v>10096</v>
      </c>
      <c r="H563" s="31" t="s">
        <v>178</v>
      </c>
      <c r="I563" s="31"/>
    </row>
    <row r="564" spans="1:9" ht="14.4">
      <c r="A564" s="13" t="s">
        <v>31</v>
      </c>
      <c r="B564" s="31" t="s">
        <v>900</v>
      </c>
      <c r="C564" s="31" t="s">
        <v>12932</v>
      </c>
      <c r="D564" s="31" t="s">
        <v>12933</v>
      </c>
      <c r="E564" s="27" t="s">
        <v>608</v>
      </c>
      <c r="F564" s="27" t="s">
        <v>608</v>
      </c>
      <c r="G564" s="32">
        <v>9383</v>
      </c>
      <c r="H564" s="31" t="s">
        <v>178</v>
      </c>
      <c r="I564" s="31"/>
    </row>
    <row r="565" spans="1:9" ht="14.4">
      <c r="A565" s="13" t="s">
        <v>31</v>
      </c>
      <c r="B565" s="31" t="s">
        <v>900</v>
      </c>
      <c r="C565" s="31" t="s">
        <v>12934</v>
      </c>
      <c r="D565" s="31" t="s">
        <v>12935</v>
      </c>
      <c r="E565" s="27" t="s">
        <v>608</v>
      </c>
      <c r="F565" s="27" t="s">
        <v>608</v>
      </c>
      <c r="G565" s="32">
        <v>288</v>
      </c>
      <c r="H565" s="31" t="s">
        <v>178</v>
      </c>
      <c r="I565" s="31" t="b">
        <v>1</v>
      </c>
    </row>
    <row r="566" spans="1:9" ht="14.4">
      <c r="A566" s="13" t="s">
        <v>31</v>
      </c>
      <c r="B566" s="31" t="s">
        <v>900</v>
      </c>
      <c r="C566" s="31" t="s">
        <v>12934</v>
      </c>
      <c r="D566" s="31" t="s">
        <v>12935</v>
      </c>
      <c r="E566" s="27">
        <v>9378</v>
      </c>
      <c r="F566" s="27" t="s">
        <v>608</v>
      </c>
      <c r="G566" s="32">
        <v>9107</v>
      </c>
      <c r="H566" s="31" t="s">
        <v>521</v>
      </c>
      <c r="I566" s="31" t="b">
        <v>1</v>
      </c>
    </row>
    <row r="567" spans="1:9" ht="14.4">
      <c r="A567" s="13" t="s">
        <v>31</v>
      </c>
      <c r="B567" s="31" t="s">
        <v>900</v>
      </c>
      <c r="C567" s="31" t="s">
        <v>12936</v>
      </c>
      <c r="D567" s="31" t="s">
        <v>12937</v>
      </c>
      <c r="E567" s="27" t="s">
        <v>608</v>
      </c>
      <c r="F567" s="27" t="s">
        <v>608</v>
      </c>
      <c r="G567" s="32">
        <v>9214</v>
      </c>
      <c r="H567" s="31" t="s">
        <v>235</v>
      </c>
      <c r="I567" s="31"/>
    </row>
    <row r="568" spans="1:9" ht="14.4">
      <c r="A568" s="13" t="s">
        <v>31</v>
      </c>
      <c r="B568" s="31" t="s">
        <v>900</v>
      </c>
      <c r="C568" s="31" t="s">
        <v>12938</v>
      </c>
      <c r="D568" s="31" t="s">
        <v>12939</v>
      </c>
      <c r="E568" s="27" t="s">
        <v>608</v>
      </c>
      <c r="F568" s="27" t="s">
        <v>608</v>
      </c>
      <c r="G568" s="32">
        <v>10012</v>
      </c>
      <c r="H568" s="31" t="s">
        <v>178</v>
      </c>
      <c r="I568" s="31"/>
    </row>
    <row r="569" spans="1:9" ht="14.4">
      <c r="A569" s="13" t="s">
        <v>31</v>
      </c>
      <c r="B569" s="31" t="s">
        <v>900</v>
      </c>
      <c r="C569" s="31" t="s">
        <v>12940</v>
      </c>
      <c r="D569" s="31" t="s">
        <v>12941</v>
      </c>
      <c r="E569" s="27" t="s">
        <v>608</v>
      </c>
      <c r="F569" s="27" t="s">
        <v>608</v>
      </c>
      <c r="G569" s="32">
        <v>9628</v>
      </c>
      <c r="H569" s="31" t="s">
        <v>235</v>
      </c>
      <c r="I569" s="31"/>
    </row>
    <row r="570" spans="1:9" ht="14.4">
      <c r="A570" s="13" t="s">
        <v>31</v>
      </c>
      <c r="B570" s="31" t="s">
        <v>900</v>
      </c>
      <c r="C570" s="31" t="s">
        <v>12942</v>
      </c>
      <c r="D570" s="31" t="s">
        <v>12943</v>
      </c>
      <c r="E570" s="27" t="s">
        <v>608</v>
      </c>
      <c r="F570" s="27" t="s">
        <v>608</v>
      </c>
      <c r="G570" s="32">
        <v>9451</v>
      </c>
      <c r="H570" s="31" t="s">
        <v>235</v>
      </c>
      <c r="I570" s="31"/>
    </row>
    <row r="571" spans="1:9" ht="14.4">
      <c r="A571" s="13" t="s">
        <v>31</v>
      </c>
      <c r="B571" s="31" t="s">
        <v>900</v>
      </c>
      <c r="C571" s="31" t="s">
        <v>12944</v>
      </c>
      <c r="D571" s="31" t="s">
        <v>12945</v>
      </c>
      <c r="E571" s="27" t="s">
        <v>608</v>
      </c>
      <c r="F571" s="27" t="s">
        <v>608</v>
      </c>
      <c r="G571" s="32">
        <v>9207</v>
      </c>
      <c r="H571" s="31" t="s">
        <v>235</v>
      </c>
      <c r="I571" s="31"/>
    </row>
    <row r="572" spans="1:9" ht="14.4">
      <c r="A572" s="13" t="s">
        <v>31</v>
      </c>
      <c r="B572" s="31" t="s">
        <v>900</v>
      </c>
      <c r="C572" s="31" t="s">
        <v>12946</v>
      </c>
      <c r="D572" s="31" t="s">
        <v>12947</v>
      </c>
      <c r="E572" s="27">
        <v>30210</v>
      </c>
      <c r="F572" s="27" t="s">
        <v>608</v>
      </c>
      <c r="G572" s="32">
        <v>9577</v>
      </c>
      <c r="H572" s="31" t="s">
        <v>290</v>
      </c>
      <c r="I572" s="31"/>
    </row>
    <row r="573" spans="1:9" ht="14.4">
      <c r="A573" s="13" t="s">
        <v>31</v>
      </c>
      <c r="B573" s="31" t="s">
        <v>900</v>
      </c>
      <c r="C573" s="31" t="s">
        <v>12948</v>
      </c>
      <c r="D573" s="31" t="s">
        <v>12949</v>
      </c>
      <c r="E573" s="27" t="s">
        <v>608</v>
      </c>
      <c r="F573" s="27" t="s">
        <v>608</v>
      </c>
      <c r="G573" s="32">
        <v>9959</v>
      </c>
      <c r="H573" s="31" t="s">
        <v>290</v>
      </c>
      <c r="I573" s="31"/>
    </row>
    <row r="574" spans="1:9" ht="14.4">
      <c r="A574" s="13" t="s">
        <v>31</v>
      </c>
      <c r="B574" s="31" t="s">
        <v>900</v>
      </c>
      <c r="C574" s="31" t="s">
        <v>12950</v>
      </c>
      <c r="D574" s="31" t="s">
        <v>12951</v>
      </c>
      <c r="E574" s="27" t="s">
        <v>608</v>
      </c>
      <c r="F574" s="27" t="s">
        <v>608</v>
      </c>
      <c r="G574" s="32">
        <v>379</v>
      </c>
      <c r="H574" s="31" t="s">
        <v>235</v>
      </c>
      <c r="I574" s="31" t="b">
        <v>1</v>
      </c>
    </row>
    <row r="575" spans="1:9" ht="14.4">
      <c r="A575" s="13" t="s">
        <v>31</v>
      </c>
      <c r="B575" s="31" t="s">
        <v>900</v>
      </c>
      <c r="C575" s="31" t="s">
        <v>12950</v>
      </c>
      <c r="D575" s="31" t="s">
        <v>12951</v>
      </c>
      <c r="E575" s="27" t="s">
        <v>608</v>
      </c>
      <c r="F575" s="27" t="s">
        <v>608</v>
      </c>
      <c r="G575" s="32">
        <v>9080</v>
      </c>
      <c r="H575" s="31" t="s">
        <v>498</v>
      </c>
      <c r="I575" s="31" t="b">
        <v>1</v>
      </c>
    </row>
    <row r="576" spans="1:9" ht="14.4">
      <c r="A576" s="13" t="s">
        <v>31</v>
      </c>
      <c r="B576" s="31" t="s">
        <v>900</v>
      </c>
      <c r="C576" s="31" t="s">
        <v>12952</v>
      </c>
      <c r="D576" s="31" t="s">
        <v>12953</v>
      </c>
      <c r="E576" s="27" t="s">
        <v>608</v>
      </c>
      <c r="F576" s="27" t="s">
        <v>608</v>
      </c>
      <c r="G576" s="32">
        <v>10097</v>
      </c>
      <c r="H576" s="31" t="s">
        <v>498</v>
      </c>
      <c r="I576" s="31"/>
    </row>
    <row r="577" spans="1:9" ht="14.4">
      <c r="A577" s="13" t="s">
        <v>31</v>
      </c>
      <c r="B577" s="31" t="s">
        <v>900</v>
      </c>
      <c r="C577" s="31" t="s">
        <v>12954</v>
      </c>
      <c r="D577" s="31" t="s">
        <v>12955</v>
      </c>
      <c r="E577" s="27" t="s">
        <v>608</v>
      </c>
      <c r="F577" s="27" t="s">
        <v>608</v>
      </c>
      <c r="G577" s="32">
        <v>9214</v>
      </c>
      <c r="H577" s="31" t="s">
        <v>498</v>
      </c>
      <c r="I577" s="31"/>
    </row>
    <row r="578" spans="1:9" ht="14.4">
      <c r="A578" s="13" t="s">
        <v>31</v>
      </c>
      <c r="B578" s="31" t="s">
        <v>900</v>
      </c>
      <c r="C578" s="31" t="s">
        <v>12956</v>
      </c>
      <c r="D578" s="31" t="s">
        <v>12957</v>
      </c>
      <c r="E578" s="27" t="s">
        <v>608</v>
      </c>
      <c r="F578" s="27" t="s">
        <v>608</v>
      </c>
      <c r="G578" s="32">
        <v>9328</v>
      </c>
      <c r="H578" s="31" t="s">
        <v>498</v>
      </c>
      <c r="I578" s="31"/>
    </row>
    <row r="579" spans="1:9" ht="14.4">
      <c r="A579" s="13" t="s">
        <v>31</v>
      </c>
      <c r="B579" s="31" t="s">
        <v>900</v>
      </c>
      <c r="C579" s="31" t="s">
        <v>12958</v>
      </c>
      <c r="D579" s="31" t="s">
        <v>12959</v>
      </c>
      <c r="E579" s="27" t="s">
        <v>608</v>
      </c>
      <c r="F579" s="27" t="s">
        <v>608</v>
      </c>
      <c r="G579" s="32">
        <v>9717</v>
      </c>
      <c r="H579" s="31" t="s">
        <v>235</v>
      </c>
      <c r="I579" s="31"/>
    </row>
    <row r="580" spans="1:9" ht="14.4">
      <c r="A580" s="13" t="s">
        <v>31</v>
      </c>
      <c r="B580" s="31" t="s">
        <v>900</v>
      </c>
      <c r="C580" s="31" t="s">
        <v>6740</v>
      </c>
      <c r="D580" s="31" t="s">
        <v>12960</v>
      </c>
      <c r="E580" s="27" t="s">
        <v>608</v>
      </c>
      <c r="F580" s="27" t="s">
        <v>608</v>
      </c>
      <c r="G580" s="32">
        <v>10671</v>
      </c>
      <c r="H580" s="31" t="s">
        <v>178</v>
      </c>
      <c r="I580" s="31"/>
    </row>
    <row r="581" spans="1:9" ht="14.4">
      <c r="A581" s="13" t="s">
        <v>31</v>
      </c>
      <c r="B581" s="31" t="s">
        <v>900</v>
      </c>
      <c r="C581" s="31" t="s">
        <v>12961</v>
      </c>
      <c r="D581" s="31" t="s">
        <v>12962</v>
      </c>
      <c r="E581" s="27" t="s">
        <v>608</v>
      </c>
      <c r="F581" s="27" t="s">
        <v>608</v>
      </c>
      <c r="G581" s="32">
        <v>9955</v>
      </c>
      <c r="H581" s="31" t="s">
        <v>178</v>
      </c>
      <c r="I581" s="31"/>
    </row>
    <row r="582" spans="1:9" ht="14.4">
      <c r="A582" s="13" t="s">
        <v>31</v>
      </c>
      <c r="B582" s="31" t="s">
        <v>900</v>
      </c>
      <c r="C582" s="31" t="s">
        <v>12963</v>
      </c>
      <c r="D582" s="31" t="s">
        <v>12964</v>
      </c>
      <c r="E582" s="27" t="s">
        <v>608</v>
      </c>
      <c r="F582" s="27" t="s">
        <v>608</v>
      </c>
      <c r="G582" s="32">
        <v>10268</v>
      </c>
      <c r="H582" s="31" t="s">
        <v>178</v>
      </c>
      <c r="I582" s="31"/>
    </row>
    <row r="583" spans="1:9" ht="14.4">
      <c r="A583" s="13" t="s">
        <v>31</v>
      </c>
      <c r="B583" s="31" t="s">
        <v>900</v>
      </c>
      <c r="C583" s="31" t="s">
        <v>12965</v>
      </c>
      <c r="D583" s="31" t="s">
        <v>12966</v>
      </c>
      <c r="E583" s="27" t="s">
        <v>608</v>
      </c>
      <c r="F583" s="27" t="s">
        <v>608</v>
      </c>
      <c r="G583" s="32">
        <v>9738</v>
      </c>
      <c r="H583" s="31" t="s">
        <v>178</v>
      </c>
      <c r="I583" s="31"/>
    </row>
    <row r="584" spans="1:9" ht="14.4">
      <c r="A584" s="13" t="s">
        <v>31</v>
      </c>
      <c r="B584" s="31" t="s">
        <v>900</v>
      </c>
      <c r="C584" s="31" t="s">
        <v>12967</v>
      </c>
      <c r="D584" s="31" t="s">
        <v>12968</v>
      </c>
      <c r="E584" s="27" t="s">
        <v>608</v>
      </c>
      <c r="F584" s="27" t="s">
        <v>608</v>
      </c>
      <c r="G584" s="32">
        <v>10325</v>
      </c>
      <c r="H584" s="31" t="s">
        <v>498</v>
      </c>
      <c r="I584" s="31"/>
    </row>
    <row r="585" spans="1:9" ht="14.4">
      <c r="A585" s="13" t="s">
        <v>31</v>
      </c>
      <c r="B585" s="31" t="s">
        <v>900</v>
      </c>
      <c r="C585" s="31" t="s">
        <v>12969</v>
      </c>
      <c r="D585" s="31" t="s">
        <v>12970</v>
      </c>
      <c r="E585" s="27" t="s">
        <v>608</v>
      </c>
      <c r="F585" s="27" t="s">
        <v>608</v>
      </c>
      <c r="G585" s="32">
        <v>9783</v>
      </c>
      <c r="H585" s="31" t="s">
        <v>290</v>
      </c>
      <c r="I585" s="31"/>
    </row>
    <row r="586" spans="1:9" ht="14.4">
      <c r="A586" s="13" t="s">
        <v>31</v>
      </c>
      <c r="B586" s="31" t="s">
        <v>901</v>
      </c>
      <c r="C586" s="31" t="s">
        <v>1033</v>
      </c>
      <c r="D586" s="31" t="s">
        <v>12971</v>
      </c>
      <c r="E586" s="27">
        <v>7977</v>
      </c>
      <c r="F586" s="27" t="s">
        <v>608</v>
      </c>
      <c r="G586" s="32">
        <v>7977</v>
      </c>
      <c r="H586" s="31" t="s">
        <v>452</v>
      </c>
      <c r="I586" s="31"/>
    </row>
    <row r="587" spans="1:9" ht="14.4">
      <c r="A587" s="13" t="s">
        <v>31</v>
      </c>
      <c r="B587" s="31" t="s">
        <v>901</v>
      </c>
      <c r="C587" s="31" t="s">
        <v>5174</v>
      </c>
      <c r="D587" s="31" t="s">
        <v>12972</v>
      </c>
      <c r="E587" s="27">
        <v>585</v>
      </c>
      <c r="F587" s="27" t="s">
        <v>608</v>
      </c>
      <c r="G587" s="32">
        <v>561</v>
      </c>
      <c r="H587" s="31" t="s">
        <v>235</v>
      </c>
      <c r="I587" s="31" t="b">
        <v>1</v>
      </c>
    </row>
    <row r="588" spans="1:9" ht="14.4">
      <c r="A588" s="13" t="s">
        <v>31</v>
      </c>
      <c r="B588" s="31" t="s">
        <v>901</v>
      </c>
      <c r="C588" s="31" t="s">
        <v>5174</v>
      </c>
      <c r="D588" s="31" t="s">
        <v>12972</v>
      </c>
      <c r="E588" s="27">
        <v>8524</v>
      </c>
      <c r="F588" s="27" t="s">
        <v>608</v>
      </c>
      <c r="G588" s="32">
        <v>8469</v>
      </c>
      <c r="H588" s="31" t="s">
        <v>452</v>
      </c>
      <c r="I588" s="31" t="b">
        <v>1</v>
      </c>
    </row>
    <row r="589" spans="1:9" ht="14.4">
      <c r="A589" s="13" t="s">
        <v>31</v>
      </c>
      <c r="B589" s="31" t="s">
        <v>901</v>
      </c>
      <c r="C589" s="31" t="s">
        <v>12973</v>
      </c>
      <c r="D589" s="31" t="s">
        <v>12974</v>
      </c>
      <c r="E589" s="27">
        <v>8828</v>
      </c>
      <c r="F589" s="27" t="s">
        <v>608</v>
      </c>
      <c r="G589" s="32">
        <v>8700</v>
      </c>
      <c r="H589" s="31" t="s">
        <v>452</v>
      </c>
      <c r="I589" s="31"/>
    </row>
    <row r="590" spans="1:9" ht="14.4">
      <c r="A590" s="13" t="s">
        <v>31</v>
      </c>
      <c r="B590" s="31" t="s">
        <v>901</v>
      </c>
      <c r="C590" s="31" t="s">
        <v>12975</v>
      </c>
      <c r="D590" s="31" t="s">
        <v>12976</v>
      </c>
      <c r="E590" s="27">
        <v>9035</v>
      </c>
      <c r="F590" s="27" t="s">
        <v>608</v>
      </c>
      <c r="G590" s="32">
        <v>9072</v>
      </c>
      <c r="H590" s="31" t="s">
        <v>548</v>
      </c>
      <c r="I590" s="31"/>
    </row>
    <row r="591" spans="1:9" ht="14.4">
      <c r="A591" s="13" t="s">
        <v>31</v>
      </c>
      <c r="B591" s="31" t="s">
        <v>901</v>
      </c>
      <c r="C591" s="31" t="s">
        <v>12977</v>
      </c>
      <c r="D591" s="31" t="s">
        <v>12978</v>
      </c>
      <c r="E591" s="27">
        <v>10111</v>
      </c>
      <c r="F591" s="27" t="s">
        <v>608</v>
      </c>
      <c r="G591" s="32">
        <v>10326</v>
      </c>
      <c r="H591" s="31" t="s">
        <v>235</v>
      </c>
      <c r="I591" s="31"/>
    </row>
    <row r="592" spans="1:9" ht="14.4">
      <c r="A592" s="13" t="s">
        <v>31</v>
      </c>
      <c r="B592" s="31" t="s">
        <v>901</v>
      </c>
      <c r="C592" s="31" t="s">
        <v>12979</v>
      </c>
      <c r="D592" s="31" t="s">
        <v>12980</v>
      </c>
      <c r="E592" s="27">
        <v>8622</v>
      </c>
      <c r="F592" s="27" t="s">
        <v>608</v>
      </c>
      <c r="G592" s="32">
        <v>8448</v>
      </c>
      <c r="H592" s="31" t="s">
        <v>521</v>
      </c>
      <c r="I592" s="31"/>
    </row>
    <row r="593" spans="1:9" ht="14.4">
      <c r="A593" s="13" t="s">
        <v>31</v>
      </c>
      <c r="B593" s="31" t="s">
        <v>901</v>
      </c>
      <c r="C593" s="31" t="s">
        <v>12981</v>
      </c>
      <c r="D593" s="31" t="s">
        <v>12982</v>
      </c>
      <c r="E593" s="27">
        <v>9660</v>
      </c>
      <c r="F593" s="27" t="s">
        <v>608</v>
      </c>
      <c r="G593" s="32">
        <v>9472</v>
      </c>
      <c r="H593" s="31" t="s">
        <v>548</v>
      </c>
      <c r="I593" s="31"/>
    </row>
    <row r="594" spans="1:9" ht="14.4">
      <c r="A594" s="13" t="s">
        <v>31</v>
      </c>
      <c r="B594" s="31" t="s">
        <v>901</v>
      </c>
      <c r="C594" s="31" t="s">
        <v>12983</v>
      </c>
      <c r="D594" s="31" t="s">
        <v>12984</v>
      </c>
      <c r="E594" s="27">
        <v>9067</v>
      </c>
      <c r="F594" s="27" t="s">
        <v>608</v>
      </c>
      <c r="G594" s="32">
        <v>9162</v>
      </c>
      <c r="H594" s="31" t="s">
        <v>521</v>
      </c>
      <c r="I594" s="31"/>
    </row>
    <row r="595" spans="1:9" ht="14.4">
      <c r="A595" s="13" t="s">
        <v>31</v>
      </c>
      <c r="B595" s="31" t="s">
        <v>901</v>
      </c>
      <c r="C595" s="31" t="s">
        <v>12985</v>
      </c>
      <c r="D595" s="31" t="s">
        <v>12986</v>
      </c>
      <c r="E595" s="27">
        <v>8340</v>
      </c>
      <c r="F595" s="27" t="s">
        <v>608</v>
      </c>
      <c r="G595" s="32">
        <v>8763</v>
      </c>
      <c r="H595" s="31" t="s">
        <v>548</v>
      </c>
      <c r="I595" s="31"/>
    </row>
    <row r="596" spans="1:9" ht="14.4">
      <c r="A596" s="13" t="s">
        <v>31</v>
      </c>
      <c r="B596" s="31" t="s">
        <v>901</v>
      </c>
      <c r="C596" s="31" t="s">
        <v>12987</v>
      </c>
      <c r="D596" s="31" t="s">
        <v>12988</v>
      </c>
      <c r="E596" s="27">
        <v>9247</v>
      </c>
      <c r="F596" s="27" t="s">
        <v>608</v>
      </c>
      <c r="G596" s="32">
        <v>9573</v>
      </c>
      <c r="H596" s="31" t="s">
        <v>521</v>
      </c>
      <c r="I596" s="31"/>
    </row>
    <row r="597" spans="1:9" ht="14.4">
      <c r="A597" s="13" t="s">
        <v>31</v>
      </c>
      <c r="B597" s="31" t="s">
        <v>901</v>
      </c>
      <c r="C597" s="31" t="s">
        <v>12989</v>
      </c>
      <c r="D597" s="31" t="s">
        <v>12990</v>
      </c>
      <c r="E597" s="27">
        <v>9091</v>
      </c>
      <c r="F597" s="27" t="s">
        <v>608</v>
      </c>
      <c r="G597" s="32">
        <v>9143</v>
      </c>
      <c r="H597" s="31" t="s">
        <v>452</v>
      </c>
      <c r="I597" s="31"/>
    </row>
    <row r="598" spans="1:9" ht="14.4">
      <c r="A598" s="13" t="s">
        <v>31</v>
      </c>
      <c r="B598" s="31" t="s">
        <v>901</v>
      </c>
      <c r="C598" s="31" t="s">
        <v>2383</v>
      </c>
      <c r="D598" s="31" t="s">
        <v>12991</v>
      </c>
      <c r="E598" s="27">
        <v>8472</v>
      </c>
      <c r="F598" s="27" t="s">
        <v>608</v>
      </c>
      <c r="G598" s="32">
        <v>8465</v>
      </c>
      <c r="H598" s="31" t="s">
        <v>548</v>
      </c>
      <c r="I598" s="31"/>
    </row>
    <row r="599" spans="1:9" ht="14.4">
      <c r="A599" s="13" t="s">
        <v>31</v>
      </c>
      <c r="B599" s="31" t="s">
        <v>901</v>
      </c>
      <c r="C599" s="31" t="s">
        <v>12992</v>
      </c>
      <c r="D599" s="31" t="s">
        <v>12993</v>
      </c>
      <c r="E599" s="27">
        <v>8997</v>
      </c>
      <c r="F599" s="27" t="s">
        <v>608</v>
      </c>
      <c r="G599" s="32">
        <v>8861</v>
      </c>
      <c r="H599" s="31" t="s">
        <v>452</v>
      </c>
      <c r="I599" s="31"/>
    </row>
    <row r="600" spans="1:9" ht="14.4">
      <c r="A600" s="13" t="s">
        <v>31</v>
      </c>
      <c r="B600" s="31" t="s">
        <v>901</v>
      </c>
      <c r="C600" s="31" t="s">
        <v>12994</v>
      </c>
      <c r="D600" s="31" t="s">
        <v>12995</v>
      </c>
      <c r="E600" s="27">
        <v>9255</v>
      </c>
      <c r="F600" s="27" t="s">
        <v>608</v>
      </c>
      <c r="G600" s="32">
        <v>9793</v>
      </c>
      <c r="H600" s="31" t="s">
        <v>548</v>
      </c>
      <c r="I600" s="31"/>
    </row>
    <row r="601" spans="1:9" ht="14.4">
      <c r="A601" s="13" t="s">
        <v>31</v>
      </c>
      <c r="B601" s="31" t="s">
        <v>901</v>
      </c>
      <c r="C601" s="31" t="s">
        <v>12996</v>
      </c>
      <c r="D601" s="31" t="s">
        <v>12997</v>
      </c>
      <c r="E601" s="27">
        <v>8859</v>
      </c>
      <c r="F601" s="27" t="s">
        <v>608</v>
      </c>
      <c r="G601" s="32">
        <v>8688</v>
      </c>
      <c r="H601" s="31" t="s">
        <v>521</v>
      </c>
      <c r="I601" s="31"/>
    </row>
    <row r="602" spans="1:9" ht="14.4">
      <c r="A602" s="13" t="s">
        <v>31</v>
      </c>
      <c r="B602" s="31" t="s">
        <v>901</v>
      </c>
      <c r="C602" s="31" t="s">
        <v>12405</v>
      </c>
      <c r="D602" s="31" t="s">
        <v>12998</v>
      </c>
      <c r="E602" s="27">
        <v>9562</v>
      </c>
      <c r="F602" s="27" t="s">
        <v>608</v>
      </c>
      <c r="G602" s="32">
        <v>9580</v>
      </c>
      <c r="H602" s="31" t="s">
        <v>548</v>
      </c>
      <c r="I602" s="31"/>
    </row>
    <row r="603" spans="1:9" ht="14.4">
      <c r="A603" s="13" t="s">
        <v>31</v>
      </c>
      <c r="B603" s="31" t="s">
        <v>901</v>
      </c>
      <c r="C603" s="31" t="s">
        <v>12999</v>
      </c>
      <c r="D603" s="31" t="s">
        <v>13000</v>
      </c>
      <c r="E603" s="27">
        <v>9006</v>
      </c>
      <c r="F603" s="27" t="s">
        <v>608</v>
      </c>
      <c r="G603" s="32">
        <v>9296</v>
      </c>
      <c r="H603" s="31" t="s">
        <v>452</v>
      </c>
      <c r="I603" s="31"/>
    </row>
    <row r="604" spans="1:9" ht="14.4">
      <c r="A604" s="13" t="s">
        <v>31</v>
      </c>
      <c r="B604" s="31" t="s">
        <v>901</v>
      </c>
      <c r="C604" s="31" t="s">
        <v>13001</v>
      </c>
      <c r="D604" s="31" t="s">
        <v>13002</v>
      </c>
      <c r="E604" s="27">
        <v>9264</v>
      </c>
      <c r="F604" s="27" t="s">
        <v>608</v>
      </c>
      <c r="G604" s="32">
        <v>10174</v>
      </c>
      <c r="H604" s="31" t="s">
        <v>452</v>
      </c>
      <c r="I604" s="31"/>
    </row>
    <row r="605" spans="1:9" ht="14.4">
      <c r="A605" s="13" t="s">
        <v>31</v>
      </c>
      <c r="B605" s="31" t="s">
        <v>901</v>
      </c>
      <c r="C605" s="31" t="s">
        <v>9929</v>
      </c>
      <c r="D605" s="31" t="s">
        <v>13003</v>
      </c>
      <c r="E605" s="27">
        <v>9508</v>
      </c>
      <c r="F605" s="27" t="s">
        <v>608</v>
      </c>
      <c r="G605" s="32">
        <v>10047</v>
      </c>
      <c r="H605" s="31" t="s">
        <v>452</v>
      </c>
      <c r="I605" s="31"/>
    </row>
    <row r="606" spans="1:9" ht="14.4">
      <c r="A606" s="13" t="s">
        <v>31</v>
      </c>
      <c r="B606" s="31" t="s">
        <v>901</v>
      </c>
      <c r="C606" s="31" t="s">
        <v>13004</v>
      </c>
      <c r="D606" s="31" t="s">
        <v>13005</v>
      </c>
      <c r="E606" s="27">
        <v>10132</v>
      </c>
      <c r="F606" s="27" t="s">
        <v>608</v>
      </c>
      <c r="G606" s="32">
        <v>9891</v>
      </c>
      <c r="H606" s="31" t="s">
        <v>521</v>
      </c>
      <c r="I606" s="31"/>
    </row>
    <row r="607" spans="1:9" ht="14.4">
      <c r="A607" s="13" t="s">
        <v>31</v>
      </c>
      <c r="B607" s="13" t="s">
        <v>901</v>
      </c>
      <c r="C607" s="13" t="s">
        <v>13006</v>
      </c>
      <c r="D607" s="13" t="s">
        <v>13007</v>
      </c>
      <c r="E607" s="27">
        <v>8934</v>
      </c>
      <c r="F607" s="27" t="s">
        <v>608</v>
      </c>
      <c r="G607" s="32">
        <v>8802</v>
      </c>
      <c r="H607" s="13" t="s">
        <v>548</v>
      </c>
    </row>
    <row r="608" spans="1:9" ht="14.4">
      <c r="A608" s="13" t="s">
        <v>31</v>
      </c>
      <c r="B608" s="13" t="s">
        <v>901</v>
      </c>
      <c r="C608" s="13" t="s">
        <v>13008</v>
      </c>
      <c r="D608" s="13" t="s">
        <v>13009</v>
      </c>
      <c r="E608" s="27">
        <v>8998</v>
      </c>
      <c r="F608" s="27" t="s">
        <v>608</v>
      </c>
      <c r="G608" s="32">
        <v>8967</v>
      </c>
      <c r="H608" s="13" t="s">
        <v>521</v>
      </c>
    </row>
    <row r="609" spans="1:9" ht="14.4">
      <c r="A609" s="13" t="s">
        <v>31</v>
      </c>
      <c r="B609" s="13" t="s">
        <v>901</v>
      </c>
      <c r="C609" s="13" t="s">
        <v>13010</v>
      </c>
      <c r="D609" s="13" t="s">
        <v>13011</v>
      </c>
      <c r="E609" s="27">
        <v>9517</v>
      </c>
      <c r="F609" s="27" t="s">
        <v>608</v>
      </c>
      <c r="G609" s="32">
        <v>9681</v>
      </c>
      <c r="H609" s="13" t="s">
        <v>521</v>
      </c>
    </row>
    <row r="610" spans="1:9" ht="14.4">
      <c r="A610" s="13" t="s">
        <v>31</v>
      </c>
      <c r="B610" s="13" t="s">
        <v>901</v>
      </c>
      <c r="C610" s="13" t="s">
        <v>13012</v>
      </c>
      <c r="D610" s="13" t="s">
        <v>13013</v>
      </c>
      <c r="E610" s="27">
        <v>8948</v>
      </c>
      <c r="F610" s="27" t="s">
        <v>608</v>
      </c>
      <c r="G610" s="32">
        <v>9483</v>
      </c>
      <c r="H610" s="13" t="s">
        <v>548</v>
      </c>
    </row>
    <row r="611" spans="1:9" ht="14.4">
      <c r="A611" s="13" t="s">
        <v>31</v>
      </c>
      <c r="B611" s="31" t="s">
        <v>902</v>
      </c>
      <c r="C611" s="31" t="s">
        <v>13014</v>
      </c>
      <c r="D611" s="31" t="s">
        <v>13015</v>
      </c>
      <c r="E611" s="27">
        <v>74211</v>
      </c>
      <c r="F611" s="27" t="s">
        <v>608</v>
      </c>
      <c r="G611" s="32">
        <v>7335</v>
      </c>
      <c r="H611" s="31" t="s">
        <v>332</v>
      </c>
      <c r="I611" s="31"/>
    </row>
    <row r="612" spans="1:9" ht="14.4">
      <c r="A612" s="13" t="s">
        <v>31</v>
      </c>
      <c r="B612" s="31" t="s">
        <v>902</v>
      </c>
      <c r="C612" s="31" t="s">
        <v>12226</v>
      </c>
      <c r="D612" s="31" t="s">
        <v>13016</v>
      </c>
      <c r="E612" s="27">
        <v>70537</v>
      </c>
      <c r="F612" s="27" t="s">
        <v>608</v>
      </c>
      <c r="G612" s="32">
        <v>8302</v>
      </c>
      <c r="H612" s="31" t="s">
        <v>453</v>
      </c>
      <c r="I612" s="31"/>
    </row>
    <row r="613" spans="1:9" ht="14.4">
      <c r="A613" s="13" t="s">
        <v>31</v>
      </c>
      <c r="B613" s="31" t="s">
        <v>902</v>
      </c>
      <c r="C613" s="31" t="s">
        <v>13017</v>
      </c>
      <c r="D613" s="31" t="s">
        <v>13018</v>
      </c>
      <c r="E613" s="27">
        <v>17866</v>
      </c>
      <c r="F613" s="27" t="s">
        <v>608</v>
      </c>
      <c r="G613" s="32">
        <v>9227</v>
      </c>
      <c r="H613" s="31" t="s">
        <v>68</v>
      </c>
      <c r="I613" s="31"/>
    </row>
    <row r="614" spans="1:9" ht="14.4">
      <c r="A614" s="13" t="s">
        <v>31</v>
      </c>
      <c r="B614" s="31" t="s">
        <v>902</v>
      </c>
      <c r="C614" s="31" t="s">
        <v>13019</v>
      </c>
      <c r="D614" s="31" t="s">
        <v>13020</v>
      </c>
      <c r="E614" s="27" t="s">
        <v>608</v>
      </c>
      <c r="F614" s="27" t="s">
        <v>608</v>
      </c>
      <c r="G614" s="32">
        <v>8632</v>
      </c>
      <c r="H614" s="31" t="s">
        <v>332</v>
      </c>
      <c r="I614" s="31"/>
    </row>
    <row r="615" spans="1:9" ht="14.4">
      <c r="A615" s="13" t="s">
        <v>31</v>
      </c>
      <c r="B615" s="31" t="s">
        <v>902</v>
      </c>
      <c r="C615" s="31" t="s">
        <v>13021</v>
      </c>
      <c r="D615" s="31" t="s">
        <v>13022</v>
      </c>
      <c r="E615" s="27" t="s">
        <v>608</v>
      </c>
      <c r="F615" s="27" t="s">
        <v>608</v>
      </c>
      <c r="G615" s="32">
        <v>8968</v>
      </c>
      <c r="H615" s="31" t="s">
        <v>332</v>
      </c>
      <c r="I615" s="31"/>
    </row>
    <row r="616" spans="1:9" ht="14.4">
      <c r="A616" s="13" t="s">
        <v>31</v>
      </c>
      <c r="B616" s="31" t="s">
        <v>902</v>
      </c>
      <c r="C616" s="31" t="s">
        <v>13023</v>
      </c>
      <c r="D616" s="31" t="s">
        <v>13024</v>
      </c>
      <c r="E616" s="27" t="s">
        <v>608</v>
      </c>
      <c r="F616" s="27" t="s">
        <v>608</v>
      </c>
      <c r="G616" s="32">
        <v>9140</v>
      </c>
      <c r="H616" s="31" t="s">
        <v>332</v>
      </c>
      <c r="I616" s="31"/>
    </row>
    <row r="617" spans="1:9" ht="14.4">
      <c r="A617" s="13" t="s">
        <v>31</v>
      </c>
      <c r="B617" s="31" t="s">
        <v>902</v>
      </c>
      <c r="C617" s="31" t="s">
        <v>13025</v>
      </c>
      <c r="D617" s="31" t="s">
        <v>13026</v>
      </c>
      <c r="E617" s="27" t="s">
        <v>608</v>
      </c>
      <c r="F617" s="27" t="s">
        <v>608</v>
      </c>
      <c r="G617" s="32">
        <v>8868</v>
      </c>
      <c r="H617" s="31" t="s">
        <v>332</v>
      </c>
      <c r="I617" s="31"/>
    </row>
    <row r="618" spans="1:9" ht="14.4">
      <c r="A618" s="13" t="s">
        <v>31</v>
      </c>
      <c r="B618" s="31" t="s">
        <v>902</v>
      </c>
      <c r="C618" s="31" t="s">
        <v>13027</v>
      </c>
      <c r="D618" s="31" t="s">
        <v>13028</v>
      </c>
      <c r="E618" s="27" t="s">
        <v>608</v>
      </c>
      <c r="F618" s="27" t="s">
        <v>608</v>
      </c>
      <c r="G618" s="32">
        <v>7936</v>
      </c>
      <c r="H618" s="31" t="s">
        <v>68</v>
      </c>
      <c r="I618" s="31" t="b">
        <v>1</v>
      </c>
    </row>
    <row r="619" spans="1:9" ht="14.4">
      <c r="A619" s="13" t="s">
        <v>31</v>
      </c>
      <c r="B619" s="31" t="s">
        <v>902</v>
      </c>
      <c r="C619" s="31" t="s">
        <v>13027</v>
      </c>
      <c r="D619" s="31" t="s">
        <v>13028</v>
      </c>
      <c r="E619" s="27" t="s">
        <v>608</v>
      </c>
      <c r="F619" s="27" t="s">
        <v>608</v>
      </c>
      <c r="G619" s="32">
        <v>2993</v>
      </c>
      <c r="H619" s="31" t="s">
        <v>332</v>
      </c>
      <c r="I619" s="31" t="b">
        <v>1</v>
      </c>
    </row>
    <row r="620" spans="1:9" ht="14.4">
      <c r="A620" s="13" t="s">
        <v>31</v>
      </c>
      <c r="B620" s="31" t="s">
        <v>902</v>
      </c>
      <c r="C620" s="31" t="s">
        <v>11454</v>
      </c>
      <c r="D620" s="31" t="s">
        <v>13029</v>
      </c>
      <c r="E620" s="27" t="s">
        <v>608</v>
      </c>
      <c r="F620" s="27" t="s">
        <v>608</v>
      </c>
      <c r="G620" s="32">
        <v>8238</v>
      </c>
      <c r="H620" s="31" t="s">
        <v>332</v>
      </c>
      <c r="I620" s="31"/>
    </row>
    <row r="621" spans="1:9" ht="14.4">
      <c r="A621" s="13" t="s">
        <v>31</v>
      </c>
      <c r="B621" s="31" t="s">
        <v>902</v>
      </c>
      <c r="C621" s="31" t="s">
        <v>13030</v>
      </c>
      <c r="D621" s="31" t="s">
        <v>13031</v>
      </c>
      <c r="E621" s="27" t="s">
        <v>608</v>
      </c>
      <c r="F621" s="27" t="s">
        <v>608</v>
      </c>
      <c r="G621" s="32">
        <v>9804</v>
      </c>
      <c r="H621" s="31" t="s">
        <v>453</v>
      </c>
      <c r="I621" s="31"/>
    </row>
    <row r="622" spans="1:9" ht="14.4">
      <c r="A622" s="13" t="s">
        <v>31</v>
      </c>
      <c r="B622" s="31" t="s">
        <v>902</v>
      </c>
      <c r="C622" s="31" t="s">
        <v>13032</v>
      </c>
      <c r="D622" s="31" t="s">
        <v>13033</v>
      </c>
      <c r="E622" s="27" t="s">
        <v>608</v>
      </c>
      <c r="F622" s="27" t="s">
        <v>608</v>
      </c>
      <c r="G622" s="32">
        <v>8401</v>
      </c>
      <c r="H622" s="31" t="s">
        <v>332</v>
      </c>
      <c r="I622" s="31"/>
    </row>
    <row r="623" spans="1:9" ht="14.4">
      <c r="A623" s="13" t="s">
        <v>31</v>
      </c>
      <c r="B623" s="31" t="s">
        <v>902</v>
      </c>
      <c r="C623" s="31" t="s">
        <v>13034</v>
      </c>
      <c r="D623" s="31" t="s">
        <v>13035</v>
      </c>
      <c r="E623" s="27" t="s">
        <v>608</v>
      </c>
      <c r="F623" s="27" t="s">
        <v>608</v>
      </c>
      <c r="G623" s="32">
        <v>10215</v>
      </c>
      <c r="H623" s="31" t="s">
        <v>453</v>
      </c>
      <c r="I623" s="31"/>
    </row>
    <row r="624" spans="1:9" ht="14.4">
      <c r="A624" s="13" t="s">
        <v>31</v>
      </c>
      <c r="B624" s="31" t="s">
        <v>902</v>
      </c>
      <c r="C624" s="31" t="s">
        <v>13036</v>
      </c>
      <c r="D624" s="31" t="s">
        <v>13037</v>
      </c>
      <c r="E624" s="27" t="s">
        <v>608</v>
      </c>
      <c r="F624" s="27" t="s">
        <v>608</v>
      </c>
      <c r="G624" s="32">
        <v>10704</v>
      </c>
      <c r="H624" s="31" t="s">
        <v>453</v>
      </c>
      <c r="I624" s="31"/>
    </row>
    <row r="625" spans="1:9" ht="14.4">
      <c r="A625" s="13" t="s">
        <v>31</v>
      </c>
      <c r="B625" s="31" t="s">
        <v>902</v>
      </c>
      <c r="C625" s="31" t="s">
        <v>4574</v>
      </c>
      <c r="D625" s="31" t="s">
        <v>13038</v>
      </c>
      <c r="E625" s="27" t="s">
        <v>608</v>
      </c>
      <c r="F625" s="27" t="s">
        <v>608</v>
      </c>
      <c r="G625" s="32">
        <v>10114</v>
      </c>
      <c r="H625" s="31" t="s">
        <v>453</v>
      </c>
      <c r="I625" s="31"/>
    </row>
    <row r="626" spans="1:9" ht="14.4">
      <c r="A626" s="13" t="s">
        <v>31</v>
      </c>
      <c r="B626" s="31" t="s">
        <v>902</v>
      </c>
      <c r="C626" s="31" t="s">
        <v>13039</v>
      </c>
      <c r="D626" s="31" t="s">
        <v>13040</v>
      </c>
      <c r="E626" s="27" t="s">
        <v>608</v>
      </c>
      <c r="F626" s="27" t="s">
        <v>608</v>
      </c>
      <c r="G626" s="32">
        <v>11033</v>
      </c>
      <c r="H626" s="31" t="s">
        <v>453</v>
      </c>
      <c r="I626" s="31"/>
    </row>
    <row r="627" spans="1:9" ht="14.4">
      <c r="A627" s="13" t="s">
        <v>31</v>
      </c>
      <c r="B627" s="31" t="s">
        <v>902</v>
      </c>
      <c r="C627" s="31" t="s">
        <v>13041</v>
      </c>
      <c r="D627" s="31" t="s">
        <v>13042</v>
      </c>
      <c r="E627" s="27" t="s">
        <v>608</v>
      </c>
      <c r="F627" s="27" t="s">
        <v>608</v>
      </c>
      <c r="G627" s="32">
        <v>9798</v>
      </c>
      <c r="H627" s="31" t="s">
        <v>332</v>
      </c>
      <c r="I627" s="31" t="b">
        <v>1</v>
      </c>
    </row>
    <row r="628" spans="1:9" ht="14.4">
      <c r="A628" s="13" t="s">
        <v>31</v>
      </c>
      <c r="B628" s="31" t="s">
        <v>902</v>
      </c>
      <c r="C628" s="31" t="s">
        <v>13041</v>
      </c>
      <c r="D628" s="31" t="s">
        <v>13042</v>
      </c>
      <c r="E628" s="27" t="s">
        <v>608</v>
      </c>
      <c r="F628" s="27" t="s">
        <v>608</v>
      </c>
      <c r="G628" s="32">
        <v>573</v>
      </c>
      <c r="H628" s="31" t="s">
        <v>453</v>
      </c>
      <c r="I628" s="31" t="b">
        <v>1</v>
      </c>
    </row>
    <row r="629" spans="1:9" ht="14.4">
      <c r="A629" s="13" t="s">
        <v>31</v>
      </c>
      <c r="B629" s="31" t="s">
        <v>902</v>
      </c>
      <c r="C629" s="31" t="s">
        <v>13043</v>
      </c>
      <c r="D629" s="31" t="s">
        <v>13044</v>
      </c>
      <c r="E629" s="27" t="s">
        <v>608</v>
      </c>
      <c r="F629" s="27" t="s">
        <v>608</v>
      </c>
      <c r="G629" s="32">
        <v>10303</v>
      </c>
      <c r="H629" s="31" t="s">
        <v>453</v>
      </c>
      <c r="I629" s="31"/>
    </row>
    <row r="630" spans="1:9" ht="14.4">
      <c r="A630" s="13" t="s">
        <v>31</v>
      </c>
      <c r="B630" s="31" t="s">
        <v>903</v>
      </c>
      <c r="C630" s="31" t="s">
        <v>13045</v>
      </c>
      <c r="D630" s="31" t="s">
        <v>13046</v>
      </c>
      <c r="E630" s="27">
        <v>11165</v>
      </c>
      <c r="F630" s="27" t="s">
        <v>608</v>
      </c>
      <c r="G630" s="32">
        <v>10674</v>
      </c>
      <c r="H630" s="31" t="s">
        <v>30</v>
      </c>
      <c r="I630" s="31"/>
    </row>
    <row r="631" spans="1:9" ht="14.4">
      <c r="A631" s="13" t="s">
        <v>31</v>
      </c>
      <c r="B631" s="31" t="s">
        <v>903</v>
      </c>
      <c r="C631" s="31" t="s">
        <v>13047</v>
      </c>
      <c r="D631" s="31" t="s">
        <v>13048</v>
      </c>
      <c r="E631" s="27">
        <v>10156</v>
      </c>
      <c r="F631" s="27" t="s">
        <v>608</v>
      </c>
      <c r="G631" s="32">
        <v>9815</v>
      </c>
      <c r="H631" s="31" t="s">
        <v>30</v>
      </c>
      <c r="I631" s="31"/>
    </row>
    <row r="632" spans="1:9" ht="14.4">
      <c r="A632" s="13" t="s">
        <v>31</v>
      </c>
      <c r="B632" s="31" t="s">
        <v>903</v>
      </c>
      <c r="C632" s="31" t="s">
        <v>13049</v>
      </c>
      <c r="D632" s="31" t="s">
        <v>13050</v>
      </c>
      <c r="E632" s="27">
        <v>9389</v>
      </c>
      <c r="F632" s="27" t="s">
        <v>608</v>
      </c>
      <c r="G632" s="32">
        <v>9091</v>
      </c>
      <c r="H632" s="31" t="s">
        <v>569</v>
      </c>
      <c r="I632" s="31"/>
    </row>
    <row r="633" spans="1:9" ht="14.4">
      <c r="A633" s="13" t="s">
        <v>31</v>
      </c>
      <c r="B633" s="31" t="s">
        <v>903</v>
      </c>
      <c r="C633" s="31" t="s">
        <v>13051</v>
      </c>
      <c r="D633" s="31" t="s">
        <v>13052</v>
      </c>
      <c r="E633" s="27">
        <v>10296</v>
      </c>
      <c r="F633" s="27" t="s">
        <v>608</v>
      </c>
      <c r="G633" s="32">
        <v>10278</v>
      </c>
      <c r="H633" s="31" t="s">
        <v>536</v>
      </c>
      <c r="I633" s="31"/>
    </row>
    <row r="634" spans="1:9" ht="14.4">
      <c r="A634" s="13" t="s">
        <v>31</v>
      </c>
      <c r="B634" s="31" t="s">
        <v>903</v>
      </c>
      <c r="C634" s="31" t="s">
        <v>13053</v>
      </c>
      <c r="D634" s="31" t="s">
        <v>13054</v>
      </c>
      <c r="E634" s="27">
        <v>9082</v>
      </c>
      <c r="F634" s="27" t="s">
        <v>608</v>
      </c>
      <c r="G634" s="32">
        <v>9815</v>
      </c>
      <c r="H634" s="31" t="s">
        <v>536</v>
      </c>
      <c r="I634" s="31"/>
    </row>
    <row r="635" spans="1:9" ht="14.4">
      <c r="A635" s="13" t="s">
        <v>31</v>
      </c>
      <c r="B635" s="31" t="s">
        <v>903</v>
      </c>
      <c r="C635" s="31" t="s">
        <v>13055</v>
      </c>
      <c r="D635" s="31" t="s">
        <v>13056</v>
      </c>
      <c r="E635" s="27">
        <v>8969</v>
      </c>
      <c r="F635" s="27" t="s">
        <v>608</v>
      </c>
      <c r="G635" s="32">
        <v>8466</v>
      </c>
      <c r="H635" s="31" t="s">
        <v>536</v>
      </c>
      <c r="I635" s="31"/>
    </row>
    <row r="636" spans="1:9" ht="14.4">
      <c r="A636" s="13" t="s">
        <v>31</v>
      </c>
      <c r="B636" s="31" t="s">
        <v>903</v>
      </c>
      <c r="C636" s="31" t="s">
        <v>13057</v>
      </c>
      <c r="D636" s="31" t="s">
        <v>13058</v>
      </c>
      <c r="E636" s="27">
        <v>9825</v>
      </c>
      <c r="F636" s="27" t="s">
        <v>608</v>
      </c>
      <c r="G636" s="32">
        <v>9495</v>
      </c>
      <c r="H636" s="31" t="s">
        <v>536</v>
      </c>
      <c r="I636" s="31"/>
    </row>
    <row r="637" spans="1:9" ht="14.4">
      <c r="A637" s="13" t="s">
        <v>31</v>
      </c>
      <c r="B637" s="31" t="s">
        <v>903</v>
      </c>
      <c r="C637" s="31" t="s">
        <v>13059</v>
      </c>
      <c r="D637" s="31" t="s">
        <v>13060</v>
      </c>
      <c r="E637" s="27">
        <v>9860</v>
      </c>
      <c r="F637" s="27" t="s">
        <v>608</v>
      </c>
      <c r="G637" s="32">
        <v>9538</v>
      </c>
      <c r="H637" s="31" t="s">
        <v>30</v>
      </c>
      <c r="I637" s="31"/>
    </row>
    <row r="638" spans="1:9" ht="14.4">
      <c r="A638" s="13" t="s">
        <v>31</v>
      </c>
      <c r="B638" s="31" t="s">
        <v>903</v>
      </c>
      <c r="C638" s="31" t="s">
        <v>13061</v>
      </c>
      <c r="D638" s="31" t="s">
        <v>13062</v>
      </c>
      <c r="E638" s="27">
        <v>10233</v>
      </c>
      <c r="F638" s="27" t="s">
        <v>608</v>
      </c>
      <c r="G638" s="32">
        <v>9972</v>
      </c>
      <c r="H638" s="31" t="s">
        <v>569</v>
      </c>
      <c r="I638" s="31"/>
    </row>
    <row r="639" spans="1:9" ht="14.4">
      <c r="A639" s="13" t="s">
        <v>31</v>
      </c>
      <c r="B639" s="31" t="s">
        <v>903</v>
      </c>
      <c r="C639" s="31" t="s">
        <v>13063</v>
      </c>
      <c r="D639" s="31" t="s">
        <v>13064</v>
      </c>
      <c r="E639" s="27">
        <v>3494</v>
      </c>
      <c r="F639" s="27" t="s">
        <v>608</v>
      </c>
      <c r="G639" s="32">
        <v>3372</v>
      </c>
      <c r="H639" s="31" t="s">
        <v>30</v>
      </c>
      <c r="I639" s="31" t="b">
        <v>1</v>
      </c>
    </row>
    <row r="640" spans="1:9" ht="14.4">
      <c r="A640" s="13" t="s">
        <v>31</v>
      </c>
      <c r="B640" s="31" t="s">
        <v>903</v>
      </c>
      <c r="C640" s="31" t="s">
        <v>13063</v>
      </c>
      <c r="D640" s="31" t="s">
        <v>13064</v>
      </c>
      <c r="E640" s="27">
        <v>6299</v>
      </c>
      <c r="F640" s="27" t="s">
        <v>608</v>
      </c>
      <c r="G640" s="32">
        <v>6249</v>
      </c>
      <c r="H640" s="31" t="s">
        <v>536</v>
      </c>
      <c r="I640" s="31" t="b">
        <v>1</v>
      </c>
    </row>
    <row r="641" spans="1:9" ht="14.4">
      <c r="A641" s="13" t="s">
        <v>31</v>
      </c>
      <c r="B641" s="31" t="s">
        <v>903</v>
      </c>
      <c r="C641" s="31" t="s">
        <v>13065</v>
      </c>
      <c r="D641" s="31" t="s">
        <v>13066</v>
      </c>
      <c r="E641" s="27">
        <v>10560</v>
      </c>
      <c r="F641" s="27" t="s">
        <v>608</v>
      </c>
      <c r="G641" s="32">
        <v>10465</v>
      </c>
      <c r="H641" s="31" t="s">
        <v>536</v>
      </c>
      <c r="I641" s="31"/>
    </row>
    <row r="642" spans="1:9" ht="14.4">
      <c r="A642" s="13" t="s">
        <v>31</v>
      </c>
      <c r="B642" s="31" t="s">
        <v>903</v>
      </c>
      <c r="C642" s="31" t="s">
        <v>13067</v>
      </c>
      <c r="D642" s="31" t="s">
        <v>13068</v>
      </c>
      <c r="E642" s="27">
        <v>9069</v>
      </c>
      <c r="F642" s="27" t="s">
        <v>608</v>
      </c>
      <c r="G642" s="32">
        <v>8535</v>
      </c>
      <c r="H642" s="31" t="s">
        <v>30</v>
      </c>
      <c r="I642" s="31"/>
    </row>
    <row r="643" spans="1:9" ht="14.4">
      <c r="A643" s="13" t="s">
        <v>31</v>
      </c>
      <c r="B643" s="31" t="s">
        <v>903</v>
      </c>
      <c r="C643" s="31" t="s">
        <v>13069</v>
      </c>
      <c r="D643" s="31" t="s">
        <v>13070</v>
      </c>
      <c r="E643" s="27">
        <v>9026</v>
      </c>
      <c r="F643" s="27" t="s">
        <v>608</v>
      </c>
      <c r="G643" s="32">
        <v>8493</v>
      </c>
      <c r="H643" s="31" t="s">
        <v>30</v>
      </c>
      <c r="I643" s="31"/>
    </row>
    <row r="644" spans="1:9" ht="14.4">
      <c r="A644" s="13" t="s">
        <v>31</v>
      </c>
      <c r="B644" s="31" t="s">
        <v>903</v>
      </c>
      <c r="C644" s="31" t="s">
        <v>13071</v>
      </c>
      <c r="D644" s="31" t="s">
        <v>13072</v>
      </c>
      <c r="E644" s="27">
        <v>9587</v>
      </c>
      <c r="F644" s="27" t="s">
        <v>608</v>
      </c>
      <c r="G644" s="32">
        <v>9897</v>
      </c>
      <c r="H644" s="31" t="s">
        <v>536</v>
      </c>
      <c r="I644" s="31"/>
    </row>
    <row r="645" spans="1:9" ht="14.4">
      <c r="A645" s="13" t="s">
        <v>31</v>
      </c>
      <c r="B645" s="13" t="s">
        <v>903</v>
      </c>
      <c r="C645" s="13" t="s">
        <v>13073</v>
      </c>
      <c r="D645" s="13" t="s">
        <v>13074</v>
      </c>
      <c r="E645" s="27">
        <v>9494</v>
      </c>
      <c r="F645" s="27" t="s">
        <v>608</v>
      </c>
      <c r="G645" s="32">
        <v>8935</v>
      </c>
      <c r="H645" s="13" t="s">
        <v>30</v>
      </c>
    </row>
    <row r="646" spans="1:9" ht="14.4">
      <c r="A646" s="13" t="s">
        <v>31</v>
      </c>
      <c r="B646" s="13" t="s">
        <v>903</v>
      </c>
      <c r="C646" s="13" t="s">
        <v>13075</v>
      </c>
      <c r="D646" s="13" t="s">
        <v>13076</v>
      </c>
      <c r="E646" s="27">
        <v>8896</v>
      </c>
      <c r="F646" s="27" t="s">
        <v>608</v>
      </c>
      <c r="G646" s="32">
        <v>8459</v>
      </c>
      <c r="H646" s="13" t="s">
        <v>568</v>
      </c>
    </row>
    <row r="647" spans="1:9" ht="14.4">
      <c r="A647" s="13" t="s">
        <v>31</v>
      </c>
      <c r="B647" s="13" t="s">
        <v>903</v>
      </c>
      <c r="C647" s="13" t="s">
        <v>7387</v>
      </c>
      <c r="D647" s="13" t="s">
        <v>13077</v>
      </c>
      <c r="E647" s="27">
        <v>10248</v>
      </c>
      <c r="F647" s="27" t="s">
        <v>608</v>
      </c>
      <c r="G647" s="32">
        <v>10263</v>
      </c>
      <c r="H647" s="13" t="s">
        <v>536</v>
      </c>
    </row>
    <row r="648" spans="1:9" ht="14.4">
      <c r="A648" s="13" t="s">
        <v>31</v>
      </c>
      <c r="B648" s="13" t="s">
        <v>903</v>
      </c>
      <c r="C648" s="13" t="s">
        <v>13078</v>
      </c>
      <c r="D648" s="13" t="s">
        <v>13079</v>
      </c>
      <c r="E648" s="27">
        <v>10858</v>
      </c>
      <c r="F648" s="27" t="s">
        <v>608</v>
      </c>
      <c r="G648" s="32">
        <v>10376</v>
      </c>
      <c r="H648" s="13" t="s">
        <v>30</v>
      </c>
    </row>
    <row r="649" spans="1:9" ht="14.4">
      <c r="A649" s="13" t="s">
        <v>31</v>
      </c>
      <c r="B649" s="13" t="s">
        <v>903</v>
      </c>
      <c r="C649" s="13" t="s">
        <v>13080</v>
      </c>
      <c r="D649" s="13" t="s">
        <v>13081</v>
      </c>
      <c r="E649" s="27">
        <v>9452</v>
      </c>
      <c r="F649" s="27" t="s">
        <v>608</v>
      </c>
      <c r="G649" s="32">
        <v>8904</v>
      </c>
      <c r="H649" s="13" t="s">
        <v>568</v>
      </c>
    </row>
    <row r="650" spans="1:9" ht="14.4">
      <c r="A650" s="13" t="s">
        <v>31</v>
      </c>
      <c r="B650" s="13" t="s">
        <v>903</v>
      </c>
      <c r="C650" s="13" t="s">
        <v>13082</v>
      </c>
      <c r="D650" s="13" t="s">
        <v>13083</v>
      </c>
      <c r="E650" s="27">
        <v>11281</v>
      </c>
      <c r="F650" s="27" t="s">
        <v>608</v>
      </c>
      <c r="G650" s="32">
        <v>10994</v>
      </c>
      <c r="H650" s="13" t="s">
        <v>569</v>
      </c>
    </row>
    <row r="651" spans="1:9" s="13" customFormat="1" ht="14.4">
      <c r="A651" s="13" t="s">
        <v>31</v>
      </c>
      <c r="B651" s="13" t="s">
        <v>904</v>
      </c>
      <c r="C651" s="13" t="s">
        <v>13084</v>
      </c>
      <c r="D651" s="13" t="s">
        <v>13085</v>
      </c>
      <c r="E651" s="27">
        <v>44782</v>
      </c>
      <c r="F651" s="27" t="s">
        <v>608</v>
      </c>
      <c r="G651" s="32">
        <v>8810</v>
      </c>
      <c r="H651" s="13" t="s">
        <v>569</v>
      </c>
    </row>
    <row r="652" spans="1:9" s="13" customFormat="1" ht="14.4">
      <c r="A652" s="13" t="s">
        <v>31</v>
      </c>
      <c r="B652" s="13" t="s">
        <v>904</v>
      </c>
      <c r="C652" s="13" t="s">
        <v>13086</v>
      </c>
      <c r="D652" s="13" t="s">
        <v>13087</v>
      </c>
      <c r="E652" s="27" t="s">
        <v>608</v>
      </c>
      <c r="F652" s="27" t="s">
        <v>608</v>
      </c>
      <c r="G652" s="32">
        <v>9337</v>
      </c>
      <c r="H652" s="13" t="s">
        <v>569</v>
      </c>
    </row>
    <row r="653" spans="1:9" s="13" customFormat="1" ht="14.4">
      <c r="A653" s="13" t="s">
        <v>31</v>
      </c>
      <c r="B653" s="13" t="s">
        <v>904</v>
      </c>
      <c r="C653" s="13" t="s">
        <v>13088</v>
      </c>
      <c r="D653" s="13" t="s">
        <v>13089</v>
      </c>
      <c r="E653" s="27">
        <v>75592</v>
      </c>
      <c r="F653" s="27" t="s">
        <v>608</v>
      </c>
      <c r="G653" s="32">
        <v>7897</v>
      </c>
      <c r="H653" s="13" t="s">
        <v>570</v>
      </c>
    </row>
    <row r="654" spans="1:9" s="13" customFormat="1" ht="14.4">
      <c r="A654" s="13" t="s">
        <v>31</v>
      </c>
      <c r="B654" s="13" t="s">
        <v>904</v>
      </c>
      <c r="C654" s="13" t="s">
        <v>13090</v>
      </c>
      <c r="D654" s="13" t="s">
        <v>13091</v>
      </c>
      <c r="E654" s="27">
        <v>52101</v>
      </c>
      <c r="F654" s="27" t="s">
        <v>608</v>
      </c>
      <c r="G654" s="32">
        <v>8643</v>
      </c>
      <c r="H654" s="13" t="s">
        <v>568</v>
      </c>
      <c r="I654" s="13" t="b">
        <v>1</v>
      </c>
    </row>
    <row r="655" spans="1:9" s="13" customFormat="1" ht="14.4">
      <c r="A655" s="13" t="s">
        <v>31</v>
      </c>
      <c r="B655" s="13" t="s">
        <v>904</v>
      </c>
      <c r="C655" s="13" t="s">
        <v>13090</v>
      </c>
      <c r="D655" s="13" t="s">
        <v>13091</v>
      </c>
      <c r="E655" s="27" t="s">
        <v>608</v>
      </c>
      <c r="F655" s="27" t="s">
        <v>608</v>
      </c>
      <c r="G655" s="32">
        <v>834</v>
      </c>
      <c r="H655" s="13" t="s">
        <v>570</v>
      </c>
      <c r="I655" s="13" t="b">
        <v>1</v>
      </c>
    </row>
    <row r="656" spans="1:9" s="13" customFormat="1" ht="14.4">
      <c r="A656" s="13" t="s">
        <v>31</v>
      </c>
      <c r="B656" s="13" t="s">
        <v>904</v>
      </c>
      <c r="C656" s="13" t="s">
        <v>13092</v>
      </c>
      <c r="D656" s="13" t="s">
        <v>13093</v>
      </c>
      <c r="E656" s="27" t="s">
        <v>608</v>
      </c>
      <c r="F656" s="27" t="s">
        <v>608</v>
      </c>
      <c r="G656" s="32">
        <v>8658</v>
      </c>
      <c r="H656" s="13" t="s">
        <v>568</v>
      </c>
    </row>
    <row r="657" spans="1:9" s="13" customFormat="1" ht="14.4">
      <c r="A657" s="13" t="s">
        <v>31</v>
      </c>
      <c r="B657" s="13" t="s">
        <v>904</v>
      </c>
      <c r="C657" s="13" t="s">
        <v>13094</v>
      </c>
      <c r="D657" s="13" t="s">
        <v>13095</v>
      </c>
      <c r="E657" s="27" t="s">
        <v>608</v>
      </c>
      <c r="F657" s="27" t="s">
        <v>608</v>
      </c>
      <c r="G657" s="32">
        <v>8408</v>
      </c>
      <c r="H657" s="13" t="s">
        <v>569</v>
      </c>
    </row>
    <row r="658" spans="1:9" s="13" customFormat="1" ht="14.4">
      <c r="A658" s="13" t="s">
        <v>31</v>
      </c>
      <c r="B658" s="13" t="s">
        <v>904</v>
      </c>
      <c r="C658" s="13" t="s">
        <v>13096</v>
      </c>
      <c r="D658" s="13" t="s">
        <v>13097</v>
      </c>
      <c r="E658" s="27" t="s">
        <v>608</v>
      </c>
      <c r="F658" s="27" t="s">
        <v>608</v>
      </c>
      <c r="G658" s="32">
        <v>8783</v>
      </c>
      <c r="H658" s="13" t="s">
        <v>569</v>
      </c>
    </row>
    <row r="659" spans="1:9" s="13" customFormat="1" ht="14.4">
      <c r="A659" s="13" t="s">
        <v>31</v>
      </c>
      <c r="B659" s="13" t="s">
        <v>904</v>
      </c>
      <c r="C659" s="13" t="s">
        <v>13098</v>
      </c>
      <c r="D659" s="13" t="s">
        <v>13099</v>
      </c>
      <c r="E659" s="27" t="s">
        <v>608</v>
      </c>
      <c r="F659" s="27" t="s">
        <v>608</v>
      </c>
      <c r="G659" s="32">
        <v>9168</v>
      </c>
      <c r="H659" s="13" t="s">
        <v>569</v>
      </c>
    </row>
    <row r="660" spans="1:9" s="13" customFormat="1" ht="14.4">
      <c r="A660" s="13" t="s">
        <v>31</v>
      </c>
      <c r="B660" s="13" t="s">
        <v>904</v>
      </c>
      <c r="C660" s="13" t="s">
        <v>13100</v>
      </c>
      <c r="D660" s="13" t="s">
        <v>13101</v>
      </c>
      <c r="E660" s="27" t="s">
        <v>608</v>
      </c>
      <c r="F660" s="27" t="s">
        <v>608</v>
      </c>
      <c r="G660" s="32">
        <v>8660</v>
      </c>
      <c r="H660" s="13" t="s">
        <v>568</v>
      </c>
    </row>
    <row r="661" spans="1:9" s="13" customFormat="1" ht="14.4">
      <c r="A661" s="13" t="s">
        <v>31</v>
      </c>
      <c r="B661" s="13" t="s">
        <v>904</v>
      </c>
      <c r="C661" s="13" t="s">
        <v>13102</v>
      </c>
      <c r="D661" s="13" t="s">
        <v>13103</v>
      </c>
      <c r="E661" s="27" t="s">
        <v>608</v>
      </c>
      <c r="F661" s="27" t="s">
        <v>608</v>
      </c>
      <c r="G661" s="32">
        <v>7887</v>
      </c>
      <c r="H661" s="13" t="s">
        <v>570</v>
      </c>
    </row>
    <row r="662" spans="1:9" s="13" customFormat="1" ht="14.4">
      <c r="A662" s="13" t="s">
        <v>31</v>
      </c>
      <c r="B662" s="13" t="s">
        <v>904</v>
      </c>
      <c r="C662" s="13" t="s">
        <v>13104</v>
      </c>
      <c r="D662" s="13" t="s">
        <v>13105</v>
      </c>
      <c r="E662" s="27" t="s">
        <v>608</v>
      </c>
      <c r="F662" s="27" t="s">
        <v>608</v>
      </c>
      <c r="G662" s="32">
        <v>7490</v>
      </c>
      <c r="H662" s="13" t="s">
        <v>568</v>
      </c>
    </row>
    <row r="663" spans="1:9" s="13" customFormat="1" ht="14.4">
      <c r="A663" s="13" t="s">
        <v>31</v>
      </c>
      <c r="B663" s="13" t="s">
        <v>904</v>
      </c>
      <c r="C663" s="13" t="s">
        <v>13106</v>
      </c>
      <c r="D663" s="13" t="s">
        <v>13107</v>
      </c>
      <c r="E663" s="27" t="s">
        <v>608</v>
      </c>
      <c r="F663" s="27" t="s">
        <v>608</v>
      </c>
      <c r="G663" s="32">
        <v>8927</v>
      </c>
      <c r="H663" s="13" t="s">
        <v>570</v>
      </c>
    </row>
    <row r="664" spans="1:9" s="13" customFormat="1" ht="14.4">
      <c r="A664" s="13" t="s">
        <v>31</v>
      </c>
      <c r="B664" s="13" t="s">
        <v>904</v>
      </c>
      <c r="C664" s="13" t="s">
        <v>13108</v>
      </c>
      <c r="D664" s="13" t="s">
        <v>13109</v>
      </c>
      <c r="E664" s="27" t="s">
        <v>608</v>
      </c>
      <c r="F664" s="27" t="s">
        <v>608</v>
      </c>
      <c r="G664" s="32">
        <v>1771</v>
      </c>
      <c r="H664" s="13" t="s">
        <v>568</v>
      </c>
      <c r="I664" s="13" t="b">
        <v>1</v>
      </c>
    </row>
    <row r="665" spans="1:9" s="13" customFormat="1" ht="14.4">
      <c r="A665" s="13" t="s">
        <v>31</v>
      </c>
      <c r="B665" s="13" t="s">
        <v>904</v>
      </c>
      <c r="C665" s="13" t="s">
        <v>13108</v>
      </c>
      <c r="D665" s="13" t="s">
        <v>13109</v>
      </c>
      <c r="E665" s="27" t="s">
        <v>608</v>
      </c>
      <c r="F665" s="27" t="s">
        <v>608</v>
      </c>
      <c r="G665" s="32">
        <v>8030</v>
      </c>
      <c r="H665" s="13" t="s">
        <v>570</v>
      </c>
      <c r="I665" s="13" t="b">
        <v>1</v>
      </c>
    </row>
    <row r="666" spans="1:9" s="13" customFormat="1" ht="14.4">
      <c r="A666" s="13" t="s">
        <v>31</v>
      </c>
      <c r="B666" s="13" t="s">
        <v>904</v>
      </c>
      <c r="C666" s="13" t="s">
        <v>1721</v>
      </c>
      <c r="D666" s="13" t="s">
        <v>13110</v>
      </c>
      <c r="E666" s="27" t="s">
        <v>608</v>
      </c>
      <c r="F666" s="27" t="s">
        <v>608</v>
      </c>
      <c r="G666" s="32">
        <v>8836</v>
      </c>
      <c r="H666" s="13" t="s">
        <v>570</v>
      </c>
    </row>
    <row r="667" spans="1:9" s="13" customFormat="1" ht="14.4">
      <c r="A667" s="13" t="s">
        <v>31</v>
      </c>
      <c r="B667" s="13" t="s">
        <v>904</v>
      </c>
      <c r="C667" s="13" t="s">
        <v>13111</v>
      </c>
      <c r="D667" s="13" t="s">
        <v>13112</v>
      </c>
      <c r="E667" s="27" t="s">
        <v>608</v>
      </c>
      <c r="F667" s="27" t="s">
        <v>608</v>
      </c>
      <c r="G667" s="32">
        <v>9568</v>
      </c>
      <c r="H667" s="13" t="s">
        <v>570</v>
      </c>
    </row>
    <row r="668" spans="1:9" s="13" customFormat="1" ht="14.4">
      <c r="A668" s="13" t="s">
        <v>31</v>
      </c>
      <c r="B668" s="13" t="s">
        <v>904</v>
      </c>
      <c r="C668" s="13" t="s">
        <v>3559</v>
      </c>
      <c r="D668" s="13" t="s">
        <v>13113</v>
      </c>
      <c r="E668" s="27" t="s">
        <v>608</v>
      </c>
      <c r="F668" s="27" t="s">
        <v>608</v>
      </c>
      <c r="G668" s="32">
        <v>232</v>
      </c>
      <c r="H668" s="13" t="s">
        <v>568</v>
      </c>
      <c r="I668" s="13" t="b">
        <v>1</v>
      </c>
    </row>
    <row r="669" spans="1:9" s="13" customFormat="1" ht="14.4">
      <c r="A669" s="13" t="s">
        <v>31</v>
      </c>
      <c r="B669" s="13" t="s">
        <v>904</v>
      </c>
      <c r="C669" s="13" t="s">
        <v>3559</v>
      </c>
      <c r="D669" s="13" t="s">
        <v>13113</v>
      </c>
      <c r="E669" s="27" t="s">
        <v>608</v>
      </c>
      <c r="F669" s="27" t="s">
        <v>608</v>
      </c>
      <c r="G669" s="32">
        <v>1267</v>
      </c>
      <c r="H669" s="13" t="s">
        <v>569</v>
      </c>
      <c r="I669" s="13" t="b">
        <v>1</v>
      </c>
    </row>
    <row r="670" spans="1:9" s="13" customFormat="1" ht="14.4">
      <c r="A670" s="13" t="s">
        <v>31</v>
      </c>
      <c r="B670" s="13" t="s">
        <v>904</v>
      </c>
      <c r="C670" s="13" t="s">
        <v>3559</v>
      </c>
      <c r="D670" s="13" t="s">
        <v>13113</v>
      </c>
      <c r="E670" s="27" t="s">
        <v>608</v>
      </c>
      <c r="F670" s="27" t="s">
        <v>608</v>
      </c>
      <c r="G670" s="32">
        <v>5931</v>
      </c>
      <c r="H670" s="13" t="s">
        <v>570</v>
      </c>
      <c r="I670" s="13" t="b">
        <v>1</v>
      </c>
    </row>
    <row r="671" spans="1:9" s="13" customFormat="1" ht="14.4">
      <c r="A671" s="13" t="s">
        <v>31</v>
      </c>
      <c r="B671" s="13" t="s">
        <v>904</v>
      </c>
      <c r="C671" s="13" t="s">
        <v>13114</v>
      </c>
      <c r="D671" s="13" t="s">
        <v>13115</v>
      </c>
      <c r="E671" s="27" t="s">
        <v>608</v>
      </c>
      <c r="F671" s="27" t="s">
        <v>608</v>
      </c>
      <c r="G671" s="32">
        <v>9076</v>
      </c>
      <c r="H671" s="13" t="s">
        <v>570</v>
      </c>
    </row>
    <row r="672" spans="1:9" s="13" customFormat="1" ht="14.4">
      <c r="A672" s="13" t="s">
        <v>31</v>
      </c>
      <c r="B672" s="13" t="s">
        <v>904</v>
      </c>
      <c r="C672" s="13" t="s">
        <v>13116</v>
      </c>
      <c r="D672" s="13" t="s">
        <v>13117</v>
      </c>
      <c r="E672" s="27" t="s">
        <v>608</v>
      </c>
      <c r="F672" s="27" t="s">
        <v>608</v>
      </c>
      <c r="G672" s="32">
        <v>8774</v>
      </c>
      <c r="H672" s="13" t="s">
        <v>570</v>
      </c>
    </row>
    <row r="673" spans="1:8" s="13" customFormat="1" ht="14.4">
      <c r="A673" s="13" t="s">
        <v>31</v>
      </c>
      <c r="B673" s="13" t="s">
        <v>904</v>
      </c>
      <c r="C673" s="13" t="s">
        <v>13118</v>
      </c>
      <c r="D673" s="13" t="s">
        <v>13119</v>
      </c>
      <c r="E673" s="27" t="s">
        <v>608</v>
      </c>
      <c r="F673" s="27" t="s">
        <v>608</v>
      </c>
      <c r="G673" s="32">
        <v>8220</v>
      </c>
      <c r="H673" s="13" t="s">
        <v>568</v>
      </c>
    </row>
    <row r="674" spans="1:8" s="13" customFormat="1" ht="14.4">
      <c r="A674" s="13" t="s">
        <v>31</v>
      </c>
      <c r="B674" s="13" t="s">
        <v>904</v>
      </c>
      <c r="C674" s="13" t="s">
        <v>13120</v>
      </c>
      <c r="D674" s="13" t="s">
        <v>13121</v>
      </c>
      <c r="E674" s="27" t="s">
        <v>608</v>
      </c>
      <c r="F674" s="27" t="s">
        <v>608</v>
      </c>
      <c r="G674" s="32">
        <v>8658</v>
      </c>
      <c r="H674" s="13" t="s">
        <v>568</v>
      </c>
    </row>
    <row r="675" spans="1:8" s="13" customFormat="1" ht="14.4">
      <c r="A675" s="13" t="s">
        <v>905</v>
      </c>
      <c r="B675" s="13" t="s">
        <v>906</v>
      </c>
      <c r="C675" s="13" t="s">
        <v>13122</v>
      </c>
      <c r="D675" s="13" t="s">
        <v>13123</v>
      </c>
      <c r="E675" s="27">
        <v>75305</v>
      </c>
      <c r="F675" s="27" t="s">
        <v>608</v>
      </c>
      <c r="G675" s="32">
        <v>2322</v>
      </c>
      <c r="H675" s="13" t="s">
        <v>112</v>
      </c>
    </row>
    <row r="676" spans="1:8" s="13" customFormat="1" ht="14.4">
      <c r="A676" s="13" t="s">
        <v>905</v>
      </c>
      <c r="B676" s="13" t="s">
        <v>906</v>
      </c>
      <c r="C676" s="13" t="s">
        <v>13124</v>
      </c>
      <c r="D676" s="13" t="s">
        <v>13125</v>
      </c>
      <c r="E676" s="27" t="s">
        <v>608</v>
      </c>
      <c r="F676" s="27" t="s">
        <v>608</v>
      </c>
      <c r="G676" s="32">
        <v>2225</v>
      </c>
      <c r="H676" s="13" t="s">
        <v>112</v>
      </c>
    </row>
    <row r="677" spans="1:8" s="13" customFormat="1" ht="14.4">
      <c r="A677" s="13" t="s">
        <v>905</v>
      </c>
      <c r="B677" s="13" t="s">
        <v>906</v>
      </c>
      <c r="C677" s="13" t="s">
        <v>13126</v>
      </c>
      <c r="D677" s="13" t="s">
        <v>13127</v>
      </c>
      <c r="E677" s="27" t="s">
        <v>608</v>
      </c>
      <c r="F677" s="27" t="s">
        <v>608</v>
      </c>
      <c r="G677" s="32">
        <v>2576</v>
      </c>
      <c r="H677" s="13" t="s">
        <v>112</v>
      </c>
    </row>
    <row r="678" spans="1:8" s="13" customFormat="1" ht="14.4">
      <c r="A678" s="13" t="s">
        <v>905</v>
      </c>
      <c r="B678" s="13" t="s">
        <v>906</v>
      </c>
      <c r="C678" s="13" t="s">
        <v>13128</v>
      </c>
      <c r="D678" s="13" t="s">
        <v>13129</v>
      </c>
      <c r="E678" s="27" t="s">
        <v>608</v>
      </c>
      <c r="F678" s="27" t="s">
        <v>608</v>
      </c>
      <c r="G678" s="32">
        <v>2894</v>
      </c>
      <c r="H678" s="13" t="s">
        <v>112</v>
      </c>
    </row>
    <row r="679" spans="1:8" s="13" customFormat="1" ht="14.4">
      <c r="A679" s="13" t="s">
        <v>905</v>
      </c>
      <c r="B679" s="13" t="s">
        <v>906</v>
      </c>
      <c r="C679" s="13" t="s">
        <v>13130</v>
      </c>
      <c r="D679" s="13" t="s">
        <v>13131</v>
      </c>
      <c r="E679" s="27" t="s">
        <v>608</v>
      </c>
      <c r="F679" s="27" t="s">
        <v>608</v>
      </c>
      <c r="G679" s="32">
        <v>2395</v>
      </c>
      <c r="H679" s="13" t="s">
        <v>112</v>
      </c>
    </row>
    <row r="680" spans="1:8" s="13" customFormat="1" ht="14.4">
      <c r="A680" s="13" t="s">
        <v>905</v>
      </c>
      <c r="B680" s="13" t="s">
        <v>906</v>
      </c>
      <c r="C680" s="13" t="s">
        <v>13132</v>
      </c>
      <c r="D680" s="13" t="s">
        <v>13133</v>
      </c>
      <c r="E680" s="27" t="s">
        <v>608</v>
      </c>
      <c r="F680" s="27" t="s">
        <v>608</v>
      </c>
      <c r="G680" s="32">
        <v>5426</v>
      </c>
      <c r="H680" s="13" t="s">
        <v>112</v>
      </c>
    </row>
    <row r="681" spans="1:8" s="13" customFormat="1" ht="14.4">
      <c r="A681" s="13" t="s">
        <v>905</v>
      </c>
      <c r="B681" s="13" t="s">
        <v>906</v>
      </c>
      <c r="C681" s="13" t="s">
        <v>13134</v>
      </c>
      <c r="D681" s="13" t="s">
        <v>13135</v>
      </c>
      <c r="E681" s="27" t="s">
        <v>608</v>
      </c>
      <c r="F681" s="27" t="s">
        <v>608</v>
      </c>
      <c r="G681" s="32">
        <v>2363</v>
      </c>
      <c r="H681" s="13" t="s">
        <v>112</v>
      </c>
    </row>
    <row r="682" spans="1:8" s="13" customFormat="1" ht="14.4">
      <c r="A682" s="13" t="s">
        <v>905</v>
      </c>
      <c r="B682" s="13" t="s">
        <v>906</v>
      </c>
      <c r="C682" s="13" t="s">
        <v>13136</v>
      </c>
      <c r="D682" s="13" t="s">
        <v>13137</v>
      </c>
      <c r="E682" s="27" t="s">
        <v>608</v>
      </c>
      <c r="F682" s="27" t="s">
        <v>608</v>
      </c>
      <c r="G682" s="32">
        <v>2138</v>
      </c>
      <c r="H682" s="13" t="s">
        <v>112</v>
      </c>
    </row>
    <row r="683" spans="1:8" s="13" customFormat="1" ht="14.4">
      <c r="A683" s="13" t="s">
        <v>905</v>
      </c>
      <c r="B683" s="13" t="s">
        <v>906</v>
      </c>
      <c r="C683" s="13" t="s">
        <v>13138</v>
      </c>
      <c r="D683" s="13" t="s">
        <v>13139</v>
      </c>
      <c r="E683" s="27" t="s">
        <v>608</v>
      </c>
      <c r="F683" s="27" t="s">
        <v>608</v>
      </c>
      <c r="G683" s="32">
        <v>2200</v>
      </c>
      <c r="H683" s="13" t="s">
        <v>112</v>
      </c>
    </row>
    <row r="684" spans="1:8" s="13" customFormat="1" ht="14.4">
      <c r="A684" s="13" t="s">
        <v>905</v>
      </c>
      <c r="B684" s="13" t="s">
        <v>906</v>
      </c>
      <c r="C684" s="13" t="s">
        <v>13140</v>
      </c>
      <c r="D684" s="13" t="s">
        <v>13141</v>
      </c>
      <c r="E684" s="27" t="s">
        <v>608</v>
      </c>
      <c r="F684" s="27" t="s">
        <v>608</v>
      </c>
      <c r="G684" s="32">
        <v>2292</v>
      </c>
      <c r="H684" s="13" t="s">
        <v>112</v>
      </c>
    </row>
    <row r="685" spans="1:8" s="13" customFormat="1" ht="14.4">
      <c r="A685" s="13" t="s">
        <v>905</v>
      </c>
      <c r="B685" s="13" t="s">
        <v>906</v>
      </c>
      <c r="C685" s="13" t="s">
        <v>13142</v>
      </c>
      <c r="D685" s="13" t="s">
        <v>13143</v>
      </c>
      <c r="E685" s="27" t="s">
        <v>608</v>
      </c>
      <c r="F685" s="27" t="s">
        <v>608</v>
      </c>
      <c r="G685" s="32">
        <v>2825</v>
      </c>
      <c r="H685" s="13" t="s">
        <v>112</v>
      </c>
    </row>
    <row r="686" spans="1:8" s="13" customFormat="1" ht="14.4">
      <c r="A686" s="13" t="s">
        <v>905</v>
      </c>
      <c r="B686" s="13" t="s">
        <v>906</v>
      </c>
      <c r="C686" s="13" t="s">
        <v>13144</v>
      </c>
      <c r="D686" s="13" t="s">
        <v>13145</v>
      </c>
      <c r="E686" s="27" t="s">
        <v>608</v>
      </c>
      <c r="F686" s="27" t="s">
        <v>608</v>
      </c>
      <c r="G686" s="32">
        <v>2406</v>
      </c>
      <c r="H686" s="13" t="s">
        <v>112</v>
      </c>
    </row>
    <row r="687" spans="1:8" s="13" customFormat="1" ht="14.4">
      <c r="A687" s="13" t="s">
        <v>905</v>
      </c>
      <c r="B687" s="13" t="s">
        <v>906</v>
      </c>
      <c r="C687" s="13" t="s">
        <v>13146</v>
      </c>
      <c r="D687" s="13" t="s">
        <v>13147</v>
      </c>
      <c r="E687" s="27" t="s">
        <v>608</v>
      </c>
      <c r="F687" s="27" t="s">
        <v>608</v>
      </c>
      <c r="G687" s="32">
        <v>2572</v>
      </c>
      <c r="H687" s="13" t="s">
        <v>112</v>
      </c>
    </row>
    <row r="688" spans="1:8" s="13" customFormat="1" ht="14.4">
      <c r="A688" s="13" t="s">
        <v>905</v>
      </c>
      <c r="B688" s="13" t="s">
        <v>906</v>
      </c>
      <c r="C688" s="13" t="s">
        <v>13148</v>
      </c>
      <c r="D688" s="13" t="s">
        <v>13149</v>
      </c>
      <c r="E688" s="27" t="s">
        <v>608</v>
      </c>
      <c r="F688" s="27" t="s">
        <v>608</v>
      </c>
      <c r="G688" s="32">
        <v>3013</v>
      </c>
      <c r="H688" s="13" t="s">
        <v>112</v>
      </c>
    </row>
    <row r="689" spans="1:8" s="13" customFormat="1" ht="14.4">
      <c r="A689" s="13" t="s">
        <v>905</v>
      </c>
      <c r="B689" s="13" t="s">
        <v>906</v>
      </c>
      <c r="C689" s="13" t="s">
        <v>13150</v>
      </c>
      <c r="D689" s="13" t="s">
        <v>13151</v>
      </c>
      <c r="E689" s="27" t="s">
        <v>608</v>
      </c>
      <c r="F689" s="27" t="s">
        <v>608</v>
      </c>
      <c r="G689" s="32">
        <v>1836</v>
      </c>
      <c r="H689" s="13" t="s">
        <v>112</v>
      </c>
    </row>
    <row r="690" spans="1:8" s="13" customFormat="1" ht="14.4">
      <c r="A690" s="13" t="s">
        <v>905</v>
      </c>
      <c r="B690" s="13" t="s">
        <v>906</v>
      </c>
      <c r="C690" s="13" t="s">
        <v>13152</v>
      </c>
      <c r="D690" s="13" t="s">
        <v>13153</v>
      </c>
      <c r="E690" s="27" t="s">
        <v>608</v>
      </c>
      <c r="F690" s="27" t="s">
        <v>608</v>
      </c>
      <c r="G690" s="32">
        <v>2390</v>
      </c>
      <c r="H690" s="13" t="s">
        <v>112</v>
      </c>
    </row>
    <row r="691" spans="1:8" s="13" customFormat="1" ht="14.4">
      <c r="A691" s="13" t="s">
        <v>905</v>
      </c>
      <c r="B691" s="13" t="s">
        <v>906</v>
      </c>
      <c r="C691" s="13" t="s">
        <v>13154</v>
      </c>
      <c r="D691" s="13" t="s">
        <v>13155</v>
      </c>
      <c r="E691" s="27" t="s">
        <v>608</v>
      </c>
      <c r="F691" s="27" t="s">
        <v>608</v>
      </c>
      <c r="G691" s="32">
        <v>2253</v>
      </c>
      <c r="H691" s="13" t="s">
        <v>112</v>
      </c>
    </row>
    <row r="692" spans="1:8" s="13" customFormat="1" ht="14.4">
      <c r="A692" s="13" t="s">
        <v>905</v>
      </c>
      <c r="B692" s="13" t="s">
        <v>906</v>
      </c>
      <c r="C692" s="13" t="s">
        <v>13156</v>
      </c>
      <c r="D692" s="13" t="s">
        <v>13157</v>
      </c>
      <c r="E692" s="27" t="s">
        <v>608</v>
      </c>
      <c r="F692" s="27" t="s">
        <v>608</v>
      </c>
      <c r="G692" s="32">
        <v>2587</v>
      </c>
      <c r="H692" s="13" t="s">
        <v>112</v>
      </c>
    </row>
    <row r="693" spans="1:8" s="13" customFormat="1" ht="14.4">
      <c r="A693" s="13" t="s">
        <v>905</v>
      </c>
      <c r="B693" s="13" t="s">
        <v>906</v>
      </c>
      <c r="C693" s="13" t="s">
        <v>13158</v>
      </c>
      <c r="D693" s="13" t="s">
        <v>13159</v>
      </c>
      <c r="E693" s="27" t="s">
        <v>608</v>
      </c>
      <c r="F693" s="27" t="s">
        <v>608</v>
      </c>
      <c r="G693" s="32">
        <v>2351</v>
      </c>
      <c r="H693" s="13" t="s">
        <v>112</v>
      </c>
    </row>
    <row r="694" spans="1:8" s="13" customFormat="1" ht="14.4">
      <c r="A694" s="13" t="s">
        <v>905</v>
      </c>
      <c r="B694" s="13" t="s">
        <v>906</v>
      </c>
      <c r="C694" s="13" t="s">
        <v>12954</v>
      </c>
      <c r="D694" s="13" t="s">
        <v>13160</v>
      </c>
      <c r="E694" s="27" t="s">
        <v>608</v>
      </c>
      <c r="F694" s="27" t="s">
        <v>608</v>
      </c>
      <c r="G694" s="32">
        <v>2568</v>
      </c>
      <c r="H694" s="13" t="s">
        <v>112</v>
      </c>
    </row>
    <row r="695" spans="1:8" s="13" customFormat="1" ht="14.4">
      <c r="A695" s="13" t="s">
        <v>905</v>
      </c>
      <c r="B695" s="13" t="s">
        <v>906</v>
      </c>
      <c r="C695" s="13" t="s">
        <v>13161</v>
      </c>
      <c r="D695" s="13" t="s">
        <v>13162</v>
      </c>
      <c r="E695" s="27" t="s">
        <v>608</v>
      </c>
      <c r="F695" s="27" t="s">
        <v>608</v>
      </c>
      <c r="G695" s="32">
        <v>1648</v>
      </c>
      <c r="H695" s="13" t="s">
        <v>112</v>
      </c>
    </row>
    <row r="696" spans="1:8" s="13" customFormat="1" ht="14.4">
      <c r="A696" s="13" t="s">
        <v>905</v>
      </c>
      <c r="B696" s="13" t="s">
        <v>906</v>
      </c>
      <c r="C696" s="13" t="s">
        <v>2251</v>
      </c>
      <c r="D696" s="13" t="s">
        <v>13163</v>
      </c>
      <c r="E696" s="27" t="s">
        <v>608</v>
      </c>
      <c r="F696" s="27" t="s">
        <v>608</v>
      </c>
      <c r="G696" s="32">
        <v>2381</v>
      </c>
      <c r="H696" s="13" t="s">
        <v>112</v>
      </c>
    </row>
    <row r="697" spans="1:8" s="13" customFormat="1" ht="14.4">
      <c r="A697" s="13" t="s">
        <v>905</v>
      </c>
      <c r="B697" s="13" t="s">
        <v>906</v>
      </c>
      <c r="C697" s="13" t="s">
        <v>13164</v>
      </c>
      <c r="D697" s="13" t="s">
        <v>13165</v>
      </c>
      <c r="E697" s="27" t="s">
        <v>608</v>
      </c>
      <c r="F697" s="27" t="s">
        <v>608</v>
      </c>
      <c r="G697" s="32">
        <v>2414</v>
      </c>
      <c r="H697" s="13" t="s">
        <v>112</v>
      </c>
    </row>
    <row r="698" spans="1:8" s="13" customFormat="1" ht="14.4">
      <c r="A698" s="13" t="s">
        <v>905</v>
      </c>
      <c r="B698" s="13" t="s">
        <v>906</v>
      </c>
      <c r="C698" s="13" t="s">
        <v>13166</v>
      </c>
      <c r="D698" s="13" t="s">
        <v>13167</v>
      </c>
      <c r="E698" s="27" t="s">
        <v>608</v>
      </c>
      <c r="F698" s="27" t="s">
        <v>608</v>
      </c>
      <c r="G698" s="32">
        <v>2555</v>
      </c>
      <c r="H698" s="13" t="s">
        <v>112</v>
      </c>
    </row>
    <row r="699" spans="1:8" s="13" customFormat="1" ht="14.4">
      <c r="A699" s="13" t="s">
        <v>905</v>
      </c>
      <c r="B699" s="13" t="s">
        <v>906</v>
      </c>
      <c r="C699" s="13" t="s">
        <v>13168</v>
      </c>
      <c r="D699" s="13" t="s">
        <v>13169</v>
      </c>
      <c r="E699" s="27" t="s">
        <v>608</v>
      </c>
      <c r="F699" s="27" t="s">
        <v>608</v>
      </c>
      <c r="G699" s="32">
        <v>2721</v>
      </c>
      <c r="H699" s="13" t="s">
        <v>112</v>
      </c>
    </row>
    <row r="700" spans="1:8" s="13" customFormat="1" ht="14.4">
      <c r="A700" s="13" t="s">
        <v>905</v>
      </c>
      <c r="B700" s="13" t="s">
        <v>906</v>
      </c>
      <c r="C700" s="13" t="s">
        <v>13170</v>
      </c>
      <c r="D700" s="13" t="s">
        <v>13171</v>
      </c>
      <c r="E700" s="27" t="s">
        <v>608</v>
      </c>
      <c r="F700" s="27" t="s">
        <v>608</v>
      </c>
      <c r="G700" s="32">
        <v>2677</v>
      </c>
      <c r="H700" s="13" t="s">
        <v>112</v>
      </c>
    </row>
    <row r="701" spans="1:8" s="13" customFormat="1" ht="14.4">
      <c r="A701" s="13" t="s">
        <v>905</v>
      </c>
      <c r="B701" s="13" t="s">
        <v>906</v>
      </c>
      <c r="C701" s="13" t="s">
        <v>13172</v>
      </c>
      <c r="D701" s="13" t="s">
        <v>13173</v>
      </c>
      <c r="E701" s="27" t="s">
        <v>608</v>
      </c>
      <c r="F701" s="27" t="s">
        <v>608</v>
      </c>
      <c r="G701" s="32">
        <v>2718</v>
      </c>
      <c r="H701" s="13" t="s">
        <v>112</v>
      </c>
    </row>
    <row r="702" spans="1:8" s="13" customFormat="1" ht="14.4">
      <c r="A702" s="13" t="s">
        <v>905</v>
      </c>
      <c r="B702" s="13" t="s">
        <v>906</v>
      </c>
      <c r="C702" s="13" t="s">
        <v>13174</v>
      </c>
      <c r="D702" s="13" t="s">
        <v>13175</v>
      </c>
      <c r="E702" s="27" t="s">
        <v>608</v>
      </c>
      <c r="F702" s="27" t="s">
        <v>608</v>
      </c>
      <c r="G702" s="32">
        <v>2611</v>
      </c>
      <c r="H702" s="13" t="s">
        <v>112</v>
      </c>
    </row>
    <row r="703" spans="1:8" s="13" customFormat="1" ht="14.4">
      <c r="A703" s="13" t="s">
        <v>905</v>
      </c>
      <c r="B703" s="13" t="s">
        <v>906</v>
      </c>
      <c r="C703" s="13" t="s">
        <v>13176</v>
      </c>
      <c r="D703" s="13" t="s">
        <v>13177</v>
      </c>
      <c r="E703" s="27" t="s">
        <v>608</v>
      </c>
      <c r="F703" s="27" t="s">
        <v>608</v>
      </c>
      <c r="G703" s="32">
        <v>2456</v>
      </c>
      <c r="H703" s="13" t="s">
        <v>112</v>
      </c>
    </row>
    <row r="704" spans="1:8" s="13" customFormat="1" ht="14.4">
      <c r="A704" s="13" t="s">
        <v>905</v>
      </c>
      <c r="B704" s="13" t="s">
        <v>906</v>
      </c>
      <c r="C704" s="13" t="s">
        <v>13178</v>
      </c>
      <c r="D704" s="13" t="s">
        <v>13179</v>
      </c>
      <c r="E704" s="27" t="s">
        <v>608</v>
      </c>
      <c r="F704" s="27" t="s">
        <v>608</v>
      </c>
      <c r="G704" s="32">
        <v>2370</v>
      </c>
      <c r="H704" s="13" t="s">
        <v>112</v>
      </c>
    </row>
    <row r="705" spans="1:8" s="13" customFormat="1" ht="14.4">
      <c r="A705" s="13" t="s">
        <v>905</v>
      </c>
      <c r="B705" s="13" t="s">
        <v>907</v>
      </c>
      <c r="C705" s="13" t="s">
        <v>13180</v>
      </c>
      <c r="D705" s="13" t="s">
        <v>13181</v>
      </c>
      <c r="E705" s="27">
        <v>61738</v>
      </c>
      <c r="F705" s="27" t="s">
        <v>608</v>
      </c>
      <c r="G705" s="32">
        <v>4301</v>
      </c>
      <c r="H705" s="13" t="s">
        <v>553</v>
      </c>
    </row>
    <row r="706" spans="1:8" s="13" customFormat="1" ht="14.4">
      <c r="A706" s="13" t="s">
        <v>905</v>
      </c>
      <c r="B706" s="13" t="s">
        <v>907</v>
      </c>
      <c r="C706" s="13" t="s">
        <v>13182</v>
      </c>
      <c r="D706" s="13" t="s">
        <v>13183</v>
      </c>
      <c r="E706" s="27" t="s">
        <v>608</v>
      </c>
      <c r="F706" s="27" t="s">
        <v>608</v>
      </c>
      <c r="G706" s="32">
        <v>3925</v>
      </c>
      <c r="H706" s="13" t="s">
        <v>553</v>
      </c>
    </row>
    <row r="707" spans="1:8" s="13" customFormat="1" ht="14.4">
      <c r="A707" s="13" t="s">
        <v>905</v>
      </c>
      <c r="B707" s="13" t="s">
        <v>907</v>
      </c>
      <c r="C707" s="13" t="s">
        <v>13184</v>
      </c>
      <c r="D707" s="13" t="s">
        <v>13185</v>
      </c>
      <c r="E707" s="27" t="s">
        <v>608</v>
      </c>
      <c r="F707" s="27" t="s">
        <v>608</v>
      </c>
      <c r="G707" s="32">
        <v>6654</v>
      </c>
      <c r="H707" s="13" t="s">
        <v>553</v>
      </c>
    </row>
    <row r="708" spans="1:8" s="13" customFormat="1" ht="14.4">
      <c r="A708" s="13" t="s">
        <v>905</v>
      </c>
      <c r="B708" s="13" t="s">
        <v>907</v>
      </c>
      <c r="C708" s="13" t="s">
        <v>7013</v>
      </c>
      <c r="D708" s="13" t="s">
        <v>13186</v>
      </c>
      <c r="E708" s="27" t="s">
        <v>608</v>
      </c>
      <c r="F708" s="27" t="s">
        <v>608</v>
      </c>
      <c r="G708" s="32">
        <v>1697</v>
      </c>
      <c r="H708" s="13" t="s">
        <v>553</v>
      </c>
    </row>
    <row r="709" spans="1:8" s="13" customFormat="1" ht="14.4">
      <c r="A709" s="13" t="s">
        <v>905</v>
      </c>
      <c r="B709" s="13" t="s">
        <v>907</v>
      </c>
      <c r="C709" s="13" t="s">
        <v>13187</v>
      </c>
      <c r="D709" s="13" t="s">
        <v>13188</v>
      </c>
      <c r="E709" s="27" t="s">
        <v>608</v>
      </c>
      <c r="F709" s="27" t="s">
        <v>608</v>
      </c>
      <c r="G709" s="32">
        <v>4225</v>
      </c>
      <c r="H709" s="13" t="s">
        <v>553</v>
      </c>
    </row>
    <row r="710" spans="1:8" s="13" customFormat="1" ht="14.4">
      <c r="A710" s="13" t="s">
        <v>905</v>
      </c>
      <c r="B710" s="13" t="s">
        <v>907</v>
      </c>
      <c r="C710" s="13" t="s">
        <v>13189</v>
      </c>
      <c r="D710" s="13" t="s">
        <v>13190</v>
      </c>
      <c r="E710" s="27" t="s">
        <v>608</v>
      </c>
      <c r="F710" s="27" t="s">
        <v>608</v>
      </c>
      <c r="G710" s="32">
        <v>3908</v>
      </c>
      <c r="H710" s="13" t="s">
        <v>553</v>
      </c>
    </row>
    <row r="711" spans="1:8" s="13" customFormat="1" ht="14.4">
      <c r="A711" s="13" t="s">
        <v>905</v>
      </c>
      <c r="B711" s="13" t="s">
        <v>907</v>
      </c>
      <c r="C711" s="13" t="s">
        <v>13191</v>
      </c>
      <c r="D711" s="13" t="s">
        <v>13192</v>
      </c>
      <c r="E711" s="27" t="s">
        <v>608</v>
      </c>
      <c r="F711" s="27" t="s">
        <v>608</v>
      </c>
      <c r="G711" s="32">
        <v>2286</v>
      </c>
      <c r="H711" s="13" t="s">
        <v>553</v>
      </c>
    </row>
    <row r="712" spans="1:8" s="13" customFormat="1" ht="14.4">
      <c r="A712" s="13" t="s">
        <v>905</v>
      </c>
      <c r="B712" s="13" t="s">
        <v>907</v>
      </c>
      <c r="C712" s="13" t="s">
        <v>13193</v>
      </c>
      <c r="D712" s="13" t="s">
        <v>13194</v>
      </c>
      <c r="E712" s="27" t="s">
        <v>608</v>
      </c>
      <c r="F712" s="27" t="s">
        <v>608</v>
      </c>
      <c r="G712" s="32">
        <v>4048</v>
      </c>
      <c r="H712" s="13" t="s">
        <v>553</v>
      </c>
    </row>
    <row r="713" spans="1:8" s="13" customFormat="1" ht="14.4">
      <c r="A713" s="13" t="s">
        <v>905</v>
      </c>
      <c r="B713" s="13" t="s">
        <v>907</v>
      </c>
      <c r="C713" s="13" t="s">
        <v>13195</v>
      </c>
      <c r="D713" s="13" t="s">
        <v>13196</v>
      </c>
      <c r="E713" s="27" t="s">
        <v>608</v>
      </c>
      <c r="F713" s="27" t="s">
        <v>608</v>
      </c>
      <c r="G713" s="32">
        <v>2080</v>
      </c>
      <c r="H713" s="13" t="s">
        <v>553</v>
      </c>
    </row>
    <row r="714" spans="1:8" s="13" customFormat="1" ht="14.4">
      <c r="A714" s="13" t="s">
        <v>905</v>
      </c>
      <c r="B714" s="13" t="s">
        <v>907</v>
      </c>
      <c r="C714" s="13" t="s">
        <v>13197</v>
      </c>
      <c r="D714" s="13" t="s">
        <v>13198</v>
      </c>
      <c r="E714" s="27" t="s">
        <v>608</v>
      </c>
      <c r="F714" s="27" t="s">
        <v>608</v>
      </c>
      <c r="G714" s="32">
        <v>5719</v>
      </c>
      <c r="H714" s="13" t="s">
        <v>553</v>
      </c>
    </row>
    <row r="715" spans="1:8" s="13" customFormat="1" ht="14.4">
      <c r="A715" s="13" t="s">
        <v>905</v>
      </c>
      <c r="B715" s="13" t="s">
        <v>907</v>
      </c>
      <c r="C715" s="13" t="s">
        <v>12280</v>
      </c>
      <c r="D715" s="13" t="s">
        <v>13199</v>
      </c>
      <c r="E715" s="27" t="s">
        <v>608</v>
      </c>
      <c r="F715" s="27" t="s">
        <v>608</v>
      </c>
      <c r="G715" s="32">
        <v>1925</v>
      </c>
      <c r="H715" s="13" t="s">
        <v>553</v>
      </c>
    </row>
    <row r="716" spans="1:8" s="13" customFormat="1" ht="14.4">
      <c r="A716" s="13" t="s">
        <v>905</v>
      </c>
      <c r="B716" s="13" t="s">
        <v>907</v>
      </c>
      <c r="C716" s="13" t="s">
        <v>13200</v>
      </c>
      <c r="D716" s="13" t="s">
        <v>13201</v>
      </c>
      <c r="E716" s="27" t="s">
        <v>608</v>
      </c>
      <c r="F716" s="27" t="s">
        <v>608</v>
      </c>
      <c r="G716" s="32">
        <v>2347</v>
      </c>
      <c r="H716" s="13" t="s">
        <v>553</v>
      </c>
    </row>
    <row r="717" spans="1:8" s="13" customFormat="1" ht="14.4">
      <c r="A717" s="13" t="s">
        <v>905</v>
      </c>
      <c r="B717" s="13" t="s">
        <v>907</v>
      </c>
      <c r="C717" s="13" t="s">
        <v>13202</v>
      </c>
      <c r="D717" s="13" t="s">
        <v>13203</v>
      </c>
      <c r="E717" s="27" t="s">
        <v>608</v>
      </c>
      <c r="F717" s="27" t="s">
        <v>608</v>
      </c>
      <c r="G717" s="32">
        <v>1963</v>
      </c>
      <c r="H717" s="13" t="s">
        <v>553</v>
      </c>
    </row>
    <row r="718" spans="1:8" s="13" customFormat="1" ht="14.4">
      <c r="A718" s="13" t="s">
        <v>905</v>
      </c>
      <c r="B718" s="13" t="s">
        <v>907</v>
      </c>
      <c r="C718" s="13" t="s">
        <v>13204</v>
      </c>
      <c r="D718" s="13" t="s">
        <v>13205</v>
      </c>
      <c r="E718" s="27" t="s">
        <v>608</v>
      </c>
      <c r="F718" s="27" t="s">
        <v>608</v>
      </c>
      <c r="G718" s="32">
        <v>4335</v>
      </c>
      <c r="H718" s="13" t="s">
        <v>553</v>
      </c>
    </row>
    <row r="719" spans="1:8" s="13" customFormat="1" ht="14.4">
      <c r="A719" s="13" t="s">
        <v>905</v>
      </c>
      <c r="B719" s="13" t="s">
        <v>907</v>
      </c>
      <c r="C719" s="13" t="s">
        <v>13206</v>
      </c>
      <c r="D719" s="13" t="s">
        <v>13207</v>
      </c>
      <c r="E719" s="27" t="s">
        <v>608</v>
      </c>
      <c r="F719" s="27" t="s">
        <v>608</v>
      </c>
      <c r="G719" s="32">
        <v>3678</v>
      </c>
      <c r="H719" s="13" t="s">
        <v>553</v>
      </c>
    </row>
    <row r="720" spans="1:8" s="13" customFormat="1" ht="14.4">
      <c r="A720" s="13" t="s">
        <v>905</v>
      </c>
      <c r="B720" s="13" t="s">
        <v>907</v>
      </c>
      <c r="C720" s="13" t="s">
        <v>13208</v>
      </c>
      <c r="D720" s="13" t="s">
        <v>13209</v>
      </c>
      <c r="E720" s="27" t="s">
        <v>608</v>
      </c>
      <c r="F720" s="27" t="s">
        <v>608</v>
      </c>
      <c r="G720" s="32">
        <v>2144</v>
      </c>
      <c r="H720" s="13" t="s">
        <v>553</v>
      </c>
    </row>
    <row r="721" spans="1:8" s="13" customFormat="1" ht="14.4">
      <c r="A721" s="13" t="s">
        <v>905</v>
      </c>
      <c r="B721" s="13" t="s">
        <v>907</v>
      </c>
      <c r="C721" s="13" t="s">
        <v>13210</v>
      </c>
      <c r="D721" s="13" t="s">
        <v>13211</v>
      </c>
      <c r="E721" s="27" t="s">
        <v>608</v>
      </c>
      <c r="F721" s="27" t="s">
        <v>608</v>
      </c>
      <c r="G721" s="32">
        <v>3885</v>
      </c>
      <c r="H721" s="13" t="s">
        <v>553</v>
      </c>
    </row>
    <row r="722" spans="1:8" s="13" customFormat="1" ht="14.4">
      <c r="A722" s="13" t="s">
        <v>905</v>
      </c>
      <c r="B722" s="13" t="s">
        <v>907</v>
      </c>
      <c r="C722" s="13" t="s">
        <v>1626</v>
      </c>
      <c r="D722" s="13" t="s">
        <v>13212</v>
      </c>
      <c r="E722" s="27" t="s">
        <v>608</v>
      </c>
      <c r="F722" s="27" t="s">
        <v>608</v>
      </c>
      <c r="G722" s="32">
        <v>4123</v>
      </c>
      <c r="H722" s="13" t="s">
        <v>553</v>
      </c>
    </row>
    <row r="723" spans="1:8" s="13" customFormat="1" ht="14.4">
      <c r="A723" s="13" t="s">
        <v>905</v>
      </c>
      <c r="B723" s="13" t="s">
        <v>908</v>
      </c>
      <c r="C723" s="13" t="s">
        <v>13213</v>
      </c>
      <c r="D723" s="13" t="s">
        <v>13214</v>
      </c>
      <c r="E723" s="32">
        <v>60565</v>
      </c>
      <c r="F723" s="32" t="s">
        <v>608</v>
      </c>
      <c r="G723" s="32">
        <v>6844</v>
      </c>
      <c r="H723" s="13" t="s">
        <v>415</v>
      </c>
    </row>
    <row r="724" spans="1:8" s="13" customFormat="1" ht="14.4">
      <c r="A724" s="13" t="s">
        <v>905</v>
      </c>
      <c r="B724" s="13" t="s">
        <v>908</v>
      </c>
      <c r="C724" s="13" t="s">
        <v>13215</v>
      </c>
      <c r="D724" s="13" t="s">
        <v>13216</v>
      </c>
      <c r="E724" s="32" t="s">
        <v>608</v>
      </c>
      <c r="F724" s="32" t="s">
        <v>608</v>
      </c>
      <c r="G724" s="32">
        <v>7062</v>
      </c>
      <c r="H724" s="13" t="s">
        <v>415</v>
      </c>
    </row>
    <row r="725" spans="1:8" s="13" customFormat="1" ht="14.4">
      <c r="A725" s="13" t="s">
        <v>905</v>
      </c>
      <c r="B725" s="13" t="s">
        <v>908</v>
      </c>
      <c r="C725" s="13" t="s">
        <v>2208</v>
      </c>
      <c r="D725" s="13" t="s">
        <v>13217</v>
      </c>
      <c r="E725" s="32" t="s">
        <v>608</v>
      </c>
      <c r="F725" s="32" t="s">
        <v>608</v>
      </c>
      <c r="G725" s="32">
        <v>6254</v>
      </c>
      <c r="H725" s="13" t="s">
        <v>415</v>
      </c>
    </row>
    <row r="726" spans="1:8" s="13" customFormat="1" ht="14.4">
      <c r="A726" s="13" t="s">
        <v>905</v>
      </c>
      <c r="B726" s="13" t="s">
        <v>908</v>
      </c>
      <c r="C726" s="13" t="s">
        <v>13218</v>
      </c>
      <c r="D726" s="13" t="s">
        <v>13219</v>
      </c>
      <c r="E726" s="32" t="s">
        <v>608</v>
      </c>
      <c r="F726" s="32" t="s">
        <v>608</v>
      </c>
      <c r="G726" s="32">
        <v>7076</v>
      </c>
      <c r="H726" s="13" t="s">
        <v>415</v>
      </c>
    </row>
    <row r="727" spans="1:8" s="13" customFormat="1" ht="14.4">
      <c r="A727" s="13" t="s">
        <v>905</v>
      </c>
      <c r="B727" s="13" t="s">
        <v>908</v>
      </c>
      <c r="C727" s="13" t="s">
        <v>13220</v>
      </c>
      <c r="D727" s="13" t="s">
        <v>13221</v>
      </c>
      <c r="E727" s="32" t="s">
        <v>608</v>
      </c>
      <c r="F727" s="32" t="s">
        <v>608</v>
      </c>
      <c r="G727" s="32">
        <v>6932</v>
      </c>
      <c r="H727" s="13" t="s">
        <v>415</v>
      </c>
    </row>
    <row r="728" spans="1:8" s="13" customFormat="1" ht="14.4">
      <c r="A728" s="13" t="s">
        <v>905</v>
      </c>
      <c r="B728" s="13" t="s">
        <v>908</v>
      </c>
      <c r="C728" s="13" t="s">
        <v>13222</v>
      </c>
      <c r="D728" s="13" t="s">
        <v>13223</v>
      </c>
      <c r="E728" s="32" t="s">
        <v>608</v>
      </c>
      <c r="F728" s="32" t="s">
        <v>608</v>
      </c>
      <c r="G728" s="32">
        <v>6864</v>
      </c>
      <c r="H728" s="13" t="s">
        <v>415</v>
      </c>
    </row>
    <row r="729" spans="1:8" s="13" customFormat="1" ht="14.4">
      <c r="A729" s="13" t="s">
        <v>905</v>
      </c>
      <c r="B729" s="13" t="s">
        <v>908</v>
      </c>
      <c r="C729" s="13" t="s">
        <v>2745</v>
      </c>
      <c r="D729" s="13" t="s">
        <v>13224</v>
      </c>
      <c r="E729" s="32" t="s">
        <v>608</v>
      </c>
      <c r="F729" s="32" t="s">
        <v>608</v>
      </c>
      <c r="G729" s="32">
        <v>6591</v>
      </c>
      <c r="H729" s="13" t="s">
        <v>415</v>
      </c>
    </row>
    <row r="730" spans="1:8" s="13" customFormat="1" ht="14.4">
      <c r="A730" s="13" t="s">
        <v>905</v>
      </c>
      <c r="B730" s="13" t="s">
        <v>908</v>
      </c>
      <c r="C730" s="13" t="s">
        <v>13225</v>
      </c>
      <c r="D730" s="13" t="s">
        <v>13226</v>
      </c>
      <c r="E730" s="32" t="s">
        <v>608</v>
      </c>
      <c r="F730" s="32" t="s">
        <v>608</v>
      </c>
      <c r="G730" s="32">
        <v>7064</v>
      </c>
      <c r="H730" s="13" t="s">
        <v>415</v>
      </c>
    </row>
    <row r="731" spans="1:8" s="13" customFormat="1" ht="14.4">
      <c r="A731" s="13" t="s">
        <v>905</v>
      </c>
      <c r="B731" s="13" t="s">
        <v>908</v>
      </c>
      <c r="C731" s="13" t="s">
        <v>13227</v>
      </c>
      <c r="D731" s="13" t="s">
        <v>13228</v>
      </c>
      <c r="E731" s="32" t="s">
        <v>608</v>
      </c>
      <c r="F731" s="32" t="s">
        <v>608</v>
      </c>
      <c r="G731" s="32">
        <v>6413</v>
      </c>
      <c r="H731" s="13" t="s">
        <v>415</v>
      </c>
    </row>
    <row r="732" spans="1:8" s="13" customFormat="1" ht="14.4">
      <c r="A732" s="13" t="s">
        <v>905</v>
      </c>
      <c r="B732" s="13" t="s">
        <v>909</v>
      </c>
      <c r="C732" s="13" t="s">
        <v>1041</v>
      </c>
      <c r="D732" s="13" t="s">
        <v>13229</v>
      </c>
      <c r="E732" s="27">
        <v>73928</v>
      </c>
      <c r="F732" s="27" t="s">
        <v>608</v>
      </c>
      <c r="G732" s="32">
        <v>4301</v>
      </c>
      <c r="H732" s="13" t="s">
        <v>571</v>
      </c>
    </row>
    <row r="733" spans="1:8" s="13" customFormat="1" ht="14.4">
      <c r="A733" s="13" t="s">
        <v>905</v>
      </c>
      <c r="B733" s="13" t="s">
        <v>909</v>
      </c>
      <c r="C733" s="13" t="s">
        <v>13230</v>
      </c>
      <c r="D733" s="13" t="s">
        <v>13231</v>
      </c>
      <c r="E733" s="27" t="s">
        <v>608</v>
      </c>
      <c r="F733" s="27" t="s">
        <v>608</v>
      </c>
      <c r="G733" s="32">
        <v>4521</v>
      </c>
      <c r="H733" s="13" t="s">
        <v>571</v>
      </c>
    </row>
    <row r="734" spans="1:8" s="13" customFormat="1" ht="14.4">
      <c r="A734" s="13" t="s">
        <v>905</v>
      </c>
      <c r="B734" s="13" t="s">
        <v>909</v>
      </c>
      <c r="C734" s="13" t="s">
        <v>13232</v>
      </c>
      <c r="D734" s="13" t="s">
        <v>13233</v>
      </c>
      <c r="E734" s="27" t="s">
        <v>608</v>
      </c>
      <c r="F734" s="27" t="s">
        <v>608</v>
      </c>
      <c r="G734" s="32">
        <v>4020</v>
      </c>
      <c r="H734" s="13" t="s">
        <v>571</v>
      </c>
    </row>
    <row r="735" spans="1:8" s="13" customFormat="1" ht="14.4">
      <c r="A735" s="13" t="s">
        <v>905</v>
      </c>
      <c r="B735" s="13" t="s">
        <v>909</v>
      </c>
      <c r="C735" s="13" t="s">
        <v>13234</v>
      </c>
      <c r="D735" s="13" t="s">
        <v>13235</v>
      </c>
      <c r="E735" s="27" t="s">
        <v>608</v>
      </c>
      <c r="F735" s="27" t="s">
        <v>608</v>
      </c>
      <c r="G735" s="32">
        <v>6440</v>
      </c>
      <c r="H735" s="13" t="s">
        <v>571</v>
      </c>
    </row>
    <row r="736" spans="1:8" s="13" customFormat="1" ht="14.4">
      <c r="A736" s="13" t="s">
        <v>905</v>
      </c>
      <c r="B736" s="13" t="s">
        <v>909</v>
      </c>
      <c r="C736" s="13" t="s">
        <v>13236</v>
      </c>
      <c r="D736" s="13" t="s">
        <v>13237</v>
      </c>
      <c r="E736" s="27" t="s">
        <v>608</v>
      </c>
      <c r="F736" s="27" t="s">
        <v>608</v>
      </c>
      <c r="G736" s="32">
        <v>4283</v>
      </c>
      <c r="H736" s="13" t="s">
        <v>571</v>
      </c>
    </row>
    <row r="737" spans="1:8" s="13" customFormat="1" ht="14.4">
      <c r="A737" s="13" t="s">
        <v>905</v>
      </c>
      <c r="B737" s="13" t="s">
        <v>909</v>
      </c>
      <c r="C737" s="13" t="s">
        <v>13238</v>
      </c>
      <c r="D737" s="13" t="s">
        <v>13239</v>
      </c>
      <c r="E737" s="27" t="s">
        <v>608</v>
      </c>
      <c r="F737" s="27" t="s">
        <v>608</v>
      </c>
      <c r="G737" s="32">
        <v>3145</v>
      </c>
      <c r="H737" s="13" t="s">
        <v>571</v>
      </c>
    </row>
    <row r="738" spans="1:8" s="13" customFormat="1" ht="14.4">
      <c r="A738" s="13" t="s">
        <v>905</v>
      </c>
      <c r="B738" s="13" t="s">
        <v>909</v>
      </c>
      <c r="C738" s="13" t="s">
        <v>13240</v>
      </c>
      <c r="D738" s="13" t="s">
        <v>13241</v>
      </c>
      <c r="E738" s="27" t="s">
        <v>608</v>
      </c>
      <c r="F738" s="27" t="s">
        <v>608</v>
      </c>
      <c r="G738" s="32">
        <v>4405</v>
      </c>
      <c r="H738" s="13" t="s">
        <v>571</v>
      </c>
    </row>
    <row r="739" spans="1:8" s="13" customFormat="1" ht="14.4">
      <c r="A739" s="13" t="s">
        <v>905</v>
      </c>
      <c r="B739" s="13" t="s">
        <v>909</v>
      </c>
      <c r="C739" s="13" t="s">
        <v>13242</v>
      </c>
      <c r="D739" s="13" t="s">
        <v>13243</v>
      </c>
      <c r="E739" s="27" t="s">
        <v>608</v>
      </c>
      <c r="F739" s="27" t="s">
        <v>608</v>
      </c>
      <c r="G739" s="32">
        <v>4439</v>
      </c>
      <c r="H739" s="13" t="s">
        <v>571</v>
      </c>
    </row>
    <row r="740" spans="1:8" s="13" customFormat="1" ht="14.4">
      <c r="A740" s="13" t="s">
        <v>905</v>
      </c>
      <c r="B740" s="13" t="s">
        <v>909</v>
      </c>
      <c r="C740" s="13" t="s">
        <v>13244</v>
      </c>
      <c r="D740" s="13" t="s">
        <v>13245</v>
      </c>
      <c r="E740" s="27" t="s">
        <v>608</v>
      </c>
      <c r="F740" s="27" t="s">
        <v>608</v>
      </c>
      <c r="G740" s="32">
        <v>6280</v>
      </c>
      <c r="H740" s="13" t="s">
        <v>571</v>
      </c>
    </row>
    <row r="741" spans="1:8" s="13" customFormat="1" ht="14.4">
      <c r="A741" s="13" t="s">
        <v>905</v>
      </c>
      <c r="B741" s="13" t="s">
        <v>909</v>
      </c>
      <c r="C741" s="13" t="s">
        <v>13246</v>
      </c>
      <c r="D741" s="13" t="s">
        <v>13247</v>
      </c>
      <c r="E741" s="27" t="s">
        <v>608</v>
      </c>
      <c r="F741" s="27" t="s">
        <v>608</v>
      </c>
      <c r="G741" s="32">
        <v>4280</v>
      </c>
      <c r="H741" s="13" t="s">
        <v>571</v>
      </c>
    </row>
    <row r="742" spans="1:8" s="13" customFormat="1" ht="14.4">
      <c r="A742" s="13" t="s">
        <v>905</v>
      </c>
      <c r="B742" s="13" t="s">
        <v>909</v>
      </c>
      <c r="C742" s="13" t="s">
        <v>13248</v>
      </c>
      <c r="D742" s="13" t="s">
        <v>13249</v>
      </c>
      <c r="E742" s="27" t="s">
        <v>608</v>
      </c>
      <c r="F742" s="27" t="s">
        <v>608</v>
      </c>
      <c r="G742" s="32">
        <v>3779</v>
      </c>
      <c r="H742" s="13" t="s">
        <v>571</v>
      </c>
    </row>
    <row r="743" spans="1:8" s="13" customFormat="1" ht="14.4">
      <c r="A743" s="13" t="s">
        <v>905</v>
      </c>
      <c r="B743" s="13" t="s">
        <v>909</v>
      </c>
      <c r="C743" s="13" t="s">
        <v>9484</v>
      </c>
      <c r="D743" s="13" t="s">
        <v>13250</v>
      </c>
      <c r="E743" s="27" t="s">
        <v>608</v>
      </c>
      <c r="F743" s="27" t="s">
        <v>608</v>
      </c>
      <c r="G743" s="32">
        <v>3833</v>
      </c>
      <c r="H743" s="13" t="s">
        <v>571</v>
      </c>
    </row>
    <row r="744" spans="1:8" s="13" customFormat="1" ht="14.4">
      <c r="A744" s="13" t="s">
        <v>905</v>
      </c>
      <c r="B744" s="13" t="s">
        <v>909</v>
      </c>
      <c r="C744" s="13" t="s">
        <v>3584</v>
      </c>
      <c r="D744" s="13" t="s">
        <v>13251</v>
      </c>
      <c r="E744" s="27" t="s">
        <v>608</v>
      </c>
      <c r="F744" s="27" t="s">
        <v>608</v>
      </c>
      <c r="G744" s="32">
        <v>3869</v>
      </c>
      <c r="H744" s="13" t="s">
        <v>571</v>
      </c>
    </row>
    <row r="745" spans="1:8" s="13" customFormat="1" ht="14.4">
      <c r="A745" s="13" t="s">
        <v>905</v>
      </c>
      <c r="B745" s="13" t="s">
        <v>909</v>
      </c>
      <c r="C745" s="13" t="s">
        <v>13252</v>
      </c>
      <c r="D745" s="13" t="s">
        <v>13253</v>
      </c>
      <c r="E745" s="27" t="s">
        <v>608</v>
      </c>
      <c r="F745" s="27" t="s">
        <v>608</v>
      </c>
      <c r="G745" s="32">
        <v>4318</v>
      </c>
      <c r="H745" s="13" t="s">
        <v>571</v>
      </c>
    </row>
    <row r="746" spans="1:8" s="13" customFormat="1" ht="14.4">
      <c r="A746" s="13" t="s">
        <v>905</v>
      </c>
      <c r="B746" s="13" t="s">
        <v>909</v>
      </c>
      <c r="C746" s="13" t="s">
        <v>3561</v>
      </c>
      <c r="D746" s="13" t="s">
        <v>13254</v>
      </c>
      <c r="E746" s="27" t="s">
        <v>608</v>
      </c>
      <c r="F746" s="27" t="s">
        <v>608</v>
      </c>
      <c r="G746" s="32">
        <v>3905</v>
      </c>
      <c r="H746" s="13" t="s">
        <v>571</v>
      </c>
    </row>
    <row r="747" spans="1:8" s="13" customFormat="1" ht="14.4">
      <c r="A747" s="13" t="s">
        <v>905</v>
      </c>
      <c r="B747" s="13" t="s">
        <v>909</v>
      </c>
      <c r="C747" s="13" t="s">
        <v>13255</v>
      </c>
      <c r="D747" s="13" t="s">
        <v>13256</v>
      </c>
      <c r="E747" s="27" t="s">
        <v>608</v>
      </c>
      <c r="F747" s="27" t="s">
        <v>608</v>
      </c>
      <c r="G747" s="32">
        <v>6403</v>
      </c>
      <c r="H747" s="13" t="s">
        <v>571</v>
      </c>
    </row>
    <row r="748" spans="1:8" s="13" customFormat="1" ht="14.4">
      <c r="A748" s="13" t="s">
        <v>905</v>
      </c>
      <c r="B748" s="13" t="s">
        <v>910</v>
      </c>
      <c r="C748" s="13" t="s">
        <v>13257</v>
      </c>
      <c r="D748" s="13" t="s">
        <v>13258</v>
      </c>
      <c r="E748" s="27">
        <v>74345</v>
      </c>
      <c r="F748" s="27" t="s">
        <v>608</v>
      </c>
      <c r="G748" s="32">
        <v>2326</v>
      </c>
      <c r="H748" s="13" t="s">
        <v>177</v>
      </c>
    </row>
    <row r="749" spans="1:8" s="13" customFormat="1" ht="14.4">
      <c r="A749" s="13" t="s">
        <v>905</v>
      </c>
      <c r="B749" s="13" t="s">
        <v>910</v>
      </c>
      <c r="C749" s="13" t="s">
        <v>13259</v>
      </c>
      <c r="D749" s="13" t="s">
        <v>13260</v>
      </c>
      <c r="E749" s="27" t="s">
        <v>608</v>
      </c>
      <c r="F749" s="27" t="s">
        <v>608</v>
      </c>
      <c r="G749" s="32">
        <v>4270</v>
      </c>
      <c r="H749" s="13" t="s">
        <v>177</v>
      </c>
    </row>
    <row r="750" spans="1:8" s="13" customFormat="1" ht="14.4">
      <c r="A750" s="13" t="s">
        <v>905</v>
      </c>
      <c r="B750" s="13" t="s">
        <v>910</v>
      </c>
      <c r="C750" s="13" t="s">
        <v>13261</v>
      </c>
      <c r="D750" s="13" t="s">
        <v>13262</v>
      </c>
      <c r="E750" s="27" t="s">
        <v>608</v>
      </c>
      <c r="F750" s="27" t="s">
        <v>608</v>
      </c>
      <c r="G750" s="32">
        <v>2387</v>
      </c>
      <c r="H750" s="13" t="s">
        <v>177</v>
      </c>
    </row>
    <row r="751" spans="1:8" s="13" customFormat="1" ht="14.4">
      <c r="A751" s="13" t="s">
        <v>905</v>
      </c>
      <c r="B751" s="13" t="s">
        <v>910</v>
      </c>
      <c r="C751" s="13" t="s">
        <v>13263</v>
      </c>
      <c r="D751" s="13" t="s">
        <v>13264</v>
      </c>
      <c r="E751" s="27">
        <v>14900</v>
      </c>
      <c r="F751" s="27" t="s">
        <v>608</v>
      </c>
      <c r="G751" s="32">
        <v>2688</v>
      </c>
      <c r="H751" s="13" t="s">
        <v>553</v>
      </c>
    </row>
    <row r="752" spans="1:8" s="13" customFormat="1" ht="14.4">
      <c r="A752" s="13" t="s">
        <v>905</v>
      </c>
      <c r="B752" s="13" t="s">
        <v>910</v>
      </c>
      <c r="C752" s="13" t="s">
        <v>13265</v>
      </c>
      <c r="D752" s="13" t="s">
        <v>13266</v>
      </c>
      <c r="E752" s="27" t="s">
        <v>608</v>
      </c>
      <c r="F752" s="27" t="s">
        <v>608</v>
      </c>
      <c r="G752" s="32">
        <v>2338</v>
      </c>
      <c r="H752" s="13" t="s">
        <v>553</v>
      </c>
    </row>
    <row r="753" spans="1:9" s="13" customFormat="1" ht="14.4">
      <c r="A753" s="13" t="s">
        <v>905</v>
      </c>
      <c r="B753" s="13" t="s">
        <v>910</v>
      </c>
      <c r="C753" s="13" t="s">
        <v>13267</v>
      </c>
      <c r="D753" s="13" t="s">
        <v>13268</v>
      </c>
      <c r="E753" s="27" t="s">
        <v>608</v>
      </c>
      <c r="F753" s="27" t="s">
        <v>608</v>
      </c>
      <c r="G753" s="32">
        <v>2221</v>
      </c>
      <c r="H753" s="13" t="s">
        <v>177</v>
      </c>
    </row>
    <row r="754" spans="1:9" s="13" customFormat="1" ht="14.4">
      <c r="A754" s="13" t="s">
        <v>905</v>
      </c>
      <c r="B754" s="13" t="s">
        <v>910</v>
      </c>
      <c r="C754" s="13" t="s">
        <v>13269</v>
      </c>
      <c r="D754" s="13" t="s">
        <v>13270</v>
      </c>
      <c r="E754" s="27" t="s">
        <v>608</v>
      </c>
      <c r="F754" s="27" t="s">
        <v>608</v>
      </c>
      <c r="G754" s="32">
        <v>4037</v>
      </c>
      <c r="H754" s="13" t="s">
        <v>177</v>
      </c>
      <c r="I754" s="13" t="b">
        <v>1</v>
      </c>
    </row>
    <row r="755" spans="1:9" s="13" customFormat="1" ht="14.4">
      <c r="A755" s="13" t="s">
        <v>905</v>
      </c>
      <c r="B755" s="13" t="s">
        <v>910</v>
      </c>
      <c r="C755" s="13" t="s">
        <v>13269</v>
      </c>
      <c r="D755" s="13" t="s">
        <v>13270</v>
      </c>
      <c r="E755" s="27" t="s">
        <v>608</v>
      </c>
      <c r="F755" s="27" t="s">
        <v>608</v>
      </c>
      <c r="G755" s="32">
        <v>1092</v>
      </c>
      <c r="H755" s="13" t="s">
        <v>553</v>
      </c>
      <c r="I755" s="13" t="b">
        <v>1</v>
      </c>
    </row>
    <row r="756" spans="1:9" s="13" customFormat="1" ht="14.4">
      <c r="A756" s="13" t="s">
        <v>905</v>
      </c>
      <c r="B756" s="13" t="s">
        <v>910</v>
      </c>
      <c r="C756" s="13" t="s">
        <v>13271</v>
      </c>
      <c r="D756" s="13" t="s">
        <v>13272</v>
      </c>
      <c r="E756" s="27" t="s">
        <v>608</v>
      </c>
      <c r="F756" s="27" t="s">
        <v>608</v>
      </c>
      <c r="G756" s="32">
        <v>536</v>
      </c>
      <c r="H756" s="13" t="s">
        <v>177</v>
      </c>
      <c r="I756" s="13" t="b">
        <v>1</v>
      </c>
    </row>
    <row r="757" spans="1:9" s="13" customFormat="1" ht="14.4">
      <c r="A757" s="13" t="s">
        <v>905</v>
      </c>
      <c r="B757" s="13" t="s">
        <v>910</v>
      </c>
      <c r="C757" s="13" t="s">
        <v>13271</v>
      </c>
      <c r="D757" s="13" t="s">
        <v>13272</v>
      </c>
      <c r="E757" s="27">
        <v>9356</v>
      </c>
      <c r="F757" s="27" t="s">
        <v>608</v>
      </c>
      <c r="G757" s="32">
        <v>2167</v>
      </c>
      <c r="H757" s="13" t="s">
        <v>415</v>
      </c>
      <c r="I757" s="13" t="b">
        <v>1</v>
      </c>
    </row>
    <row r="758" spans="1:9" s="13" customFormat="1" ht="14.4">
      <c r="A758" s="13" t="s">
        <v>905</v>
      </c>
      <c r="B758" s="13" t="s">
        <v>910</v>
      </c>
      <c r="C758" s="13" t="s">
        <v>13273</v>
      </c>
      <c r="D758" s="13" t="s">
        <v>13274</v>
      </c>
      <c r="E758" s="27" t="s">
        <v>608</v>
      </c>
      <c r="F758" s="27" t="s">
        <v>608</v>
      </c>
      <c r="G758" s="32">
        <v>5194</v>
      </c>
      <c r="H758" s="13" t="s">
        <v>177</v>
      </c>
    </row>
    <row r="759" spans="1:9" s="13" customFormat="1" ht="14.4">
      <c r="A759" s="13" t="s">
        <v>905</v>
      </c>
      <c r="B759" s="13" t="s">
        <v>910</v>
      </c>
      <c r="C759" s="13" t="s">
        <v>13275</v>
      </c>
      <c r="D759" s="13" t="s">
        <v>13276</v>
      </c>
      <c r="E759" s="27" t="s">
        <v>608</v>
      </c>
      <c r="F759" s="27" t="s">
        <v>608</v>
      </c>
      <c r="G759" s="32">
        <v>4162</v>
      </c>
      <c r="H759" s="13" t="s">
        <v>177</v>
      </c>
      <c r="I759" s="13" t="b">
        <v>1</v>
      </c>
    </row>
    <row r="760" spans="1:9" s="13" customFormat="1" ht="14.4">
      <c r="A760" s="13" t="s">
        <v>905</v>
      </c>
      <c r="B760" s="13" t="s">
        <v>910</v>
      </c>
      <c r="C760" s="13" t="s">
        <v>13275</v>
      </c>
      <c r="D760" s="13" t="s">
        <v>13276</v>
      </c>
      <c r="E760" s="27" t="s">
        <v>608</v>
      </c>
      <c r="F760" s="27" t="s">
        <v>608</v>
      </c>
      <c r="G760" s="32">
        <v>138</v>
      </c>
      <c r="H760" s="13" t="s">
        <v>415</v>
      </c>
      <c r="I760" s="13" t="b">
        <v>1</v>
      </c>
    </row>
    <row r="761" spans="1:9" s="13" customFormat="1" ht="14.4">
      <c r="A761" s="13" t="s">
        <v>905</v>
      </c>
      <c r="B761" s="13" t="s">
        <v>910</v>
      </c>
      <c r="C761" s="13" t="s">
        <v>13277</v>
      </c>
      <c r="D761" s="13" t="s">
        <v>13278</v>
      </c>
      <c r="E761" s="27" t="s">
        <v>608</v>
      </c>
      <c r="F761" s="27" t="s">
        <v>608</v>
      </c>
      <c r="G761" s="32">
        <v>5389</v>
      </c>
      <c r="H761" s="13" t="s">
        <v>177</v>
      </c>
    </row>
    <row r="762" spans="1:9" s="13" customFormat="1" ht="14.4">
      <c r="A762" s="13" t="s">
        <v>905</v>
      </c>
      <c r="B762" s="13" t="s">
        <v>910</v>
      </c>
      <c r="C762" s="13" t="s">
        <v>13279</v>
      </c>
      <c r="D762" s="13" t="s">
        <v>13280</v>
      </c>
      <c r="E762" s="27" t="s">
        <v>608</v>
      </c>
      <c r="F762" s="27" t="s">
        <v>608</v>
      </c>
      <c r="G762" s="32">
        <v>5135</v>
      </c>
      <c r="H762" s="13" t="s">
        <v>177</v>
      </c>
    </row>
    <row r="763" spans="1:9" s="13" customFormat="1" ht="14.4">
      <c r="A763" s="13" t="s">
        <v>905</v>
      </c>
      <c r="B763" s="13" t="s">
        <v>910</v>
      </c>
      <c r="C763" s="13" t="s">
        <v>13281</v>
      </c>
      <c r="D763" s="13" t="s">
        <v>13282</v>
      </c>
      <c r="E763" s="27" t="s">
        <v>608</v>
      </c>
      <c r="F763" s="27" t="s">
        <v>608</v>
      </c>
      <c r="G763" s="32">
        <v>4113</v>
      </c>
      <c r="H763" s="13" t="s">
        <v>177</v>
      </c>
    </row>
    <row r="764" spans="1:9" s="13" customFormat="1" ht="14.4">
      <c r="A764" s="13" t="s">
        <v>905</v>
      </c>
      <c r="B764" s="13" t="s">
        <v>910</v>
      </c>
      <c r="C764" s="13" t="s">
        <v>13283</v>
      </c>
      <c r="D764" s="13" t="s">
        <v>13284</v>
      </c>
      <c r="E764" s="27" t="s">
        <v>608</v>
      </c>
      <c r="F764" s="27" t="s">
        <v>608</v>
      </c>
      <c r="G764" s="32">
        <v>2406</v>
      </c>
      <c r="H764" s="13" t="s">
        <v>553</v>
      </c>
    </row>
    <row r="765" spans="1:9" s="13" customFormat="1" ht="14.4">
      <c r="A765" s="13" t="s">
        <v>905</v>
      </c>
      <c r="B765" s="13" t="s">
        <v>910</v>
      </c>
      <c r="C765" s="13" t="s">
        <v>13285</v>
      </c>
      <c r="D765" s="13" t="s">
        <v>13286</v>
      </c>
      <c r="E765" s="27" t="s">
        <v>608</v>
      </c>
      <c r="F765" s="27" t="s">
        <v>608</v>
      </c>
      <c r="G765" s="32">
        <v>3758</v>
      </c>
      <c r="H765" s="13" t="s">
        <v>177</v>
      </c>
    </row>
    <row r="766" spans="1:9" s="13" customFormat="1" ht="14.4">
      <c r="A766" s="13" t="s">
        <v>905</v>
      </c>
      <c r="B766" s="13" t="s">
        <v>910</v>
      </c>
      <c r="C766" s="13" t="s">
        <v>13287</v>
      </c>
      <c r="D766" s="13" t="s">
        <v>13288</v>
      </c>
      <c r="E766" s="27" t="s">
        <v>608</v>
      </c>
      <c r="F766" s="27" t="s">
        <v>608</v>
      </c>
      <c r="G766" s="32">
        <v>3966</v>
      </c>
      <c r="H766" s="13" t="s">
        <v>177</v>
      </c>
    </row>
    <row r="767" spans="1:9" s="13" customFormat="1" ht="14.4">
      <c r="A767" s="13" t="s">
        <v>905</v>
      </c>
      <c r="B767" s="13" t="s">
        <v>910</v>
      </c>
      <c r="C767" s="13" t="s">
        <v>13289</v>
      </c>
      <c r="D767" s="13" t="s">
        <v>13290</v>
      </c>
      <c r="E767" s="27" t="s">
        <v>608</v>
      </c>
      <c r="F767" s="27" t="s">
        <v>608</v>
      </c>
      <c r="G767" s="32">
        <v>2229</v>
      </c>
      <c r="H767" s="13" t="s">
        <v>177</v>
      </c>
    </row>
    <row r="768" spans="1:9" s="13" customFormat="1" ht="14.4">
      <c r="A768" s="13" t="s">
        <v>905</v>
      </c>
      <c r="B768" s="13" t="s">
        <v>910</v>
      </c>
      <c r="C768" s="13" t="s">
        <v>5347</v>
      </c>
      <c r="D768" s="13" t="s">
        <v>13291</v>
      </c>
      <c r="E768" s="27" t="s">
        <v>608</v>
      </c>
      <c r="F768" s="27" t="s">
        <v>608</v>
      </c>
      <c r="G768" s="32">
        <v>6192</v>
      </c>
      <c r="H768" s="13" t="s">
        <v>177</v>
      </c>
    </row>
    <row r="769" spans="1:9" s="13" customFormat="1" ht="14.4">
      <c r="A769" s="13" t="s">
        <v>905</v>
      </c>
      <c r="B769" s="13" t="s">
        <v>910</v>
      </c>
      <c r="C769" s="13" t="s">
        <v>13292</v>
      </c>
      <c r="D769" s="13" t="s">
        <v>13293</v>
      </c>
      <c r="E769" s="27" t="s">
        <v>608</v>
      </c>
      <c r="F769" s="27" t="s">
        <v>608</v>
      </c>
      <c r="G769" s="32">
        <v>2501</v>
      </c>
      <c r="H769" s="13" t="s">
        <v>177</v>
      </c>
    </row>
    <row r="770" spans="1:9" s="13" customFormat="1" ht="14.4">
      <c r="A770" s="13" t="s">
        <v>905</v>
      </c>
      <c r="B770" s="13" t="s">
        <v>910</v>
      </c>
      <c r="C770" s="13" t="s">
        <v>13294</v>
      </c>
      <c r="D770" s="13" t="s">
        <v>13295</v>
      </c>
      <c r="E770" s="27" t="s">
        <v>608</v>
      </c>
      <c r="F770" s="27" t="s">
        <v>608</v>
      </c>
      <c r="G770" s="32">
        <v>2366</v>
      </c>
      <c r="H770" s="13" t="s">
        <v>415</v>
      </c>
    </row>
    <row r="771" spans="1:9" s="13" customFormat="1" ht="14.4">
      <c r="A771" s="13" t="s">
        <v>905</v>
      </c>
      <c r="B771" s="13" t="s">
        <v>910</v>
      </c>
      <c r="C771" s="13" t="s">
        <v>13296</v>
      </c>
      <c r="D771" s="13" t="s">
        <v>13297</v>
      </c>
      <c r="E771" s="27" t="s">
        <v>608</v>
      </c>
      <c r="F771" s="27" t="s">
        <v>608</v>
      </c>
      <c r="G771" s="32">
        <v>5043</v>
      </c>
      <c r="H771" s="13" t="s">
        <v>177</v>
      </c>
    </row>
    <row r="772" spans="1:9" s="13" customFormat="1" ht="14.4">
      <c r="A772" s="13" t="s">
        <v>905</v>
      </c>
      <c r="B772" s="13" t="s">
        <v>910</v>
      </c>
      <c r="C772" s="13" t="s">
        <v>13298</v>
      </c>
      <c r="D772" s="13" t="s">
        <v>13299</v>
      </c>
      <c r="E772" s="27" t="s">
        <v>608</v>
      </c>
      <c r="F772" s="27" t="s">
        <v>608</v>
      </c>
      <c r="G772" s="32">
        <v>355</v>
      </c>
      <c r="H772" s="13" t="s">
        <v>177</v>
      </c>
      <c r="I772" s="13" t="b">
        <v>1</v>
      </c>
    </row>
    <row r="773" spans="1:9" s="13" customFormat="1" ht="14.4">
      <c r="A773" s="13" t="s">
        <v>905</v>
      </c>
      <c r="B773" s="13" t="s">
        <v>910</v>
      </c>
      <c r="C773" s="13" t="s">
        <v>13298</v>
      </c>
      <c r="D773" s="13" t="s">
        <v>13299</v>
      </c>
      <c r="E773" s="27" t="s">
        <v>608</v>
      </c>
      <c r="F773" s="27" t="s">
        <v>608</v>
      </c>
      <c r="G773" s="32">
        <v>4816</v>
      </c>
      <c r="H773" s="13" t="s">
        <v>415</v>
      </c>
      <c r="I773" s="13" t="b">
        <v>1</v>
      </c>
    </row>
    <row r="774" spans="1:9" s="13" customFormat="1" ht="14.4">
      <c r="A774" s="13" t="s">
        <v>905</v>
      </c>
      <c r="B774" s="13" t="s">
        <v>910</v>
      </c>
      <c r="C774" s="13" t="s">
        <v>13300</v>
      </c>
      <c r="D774" s="13" t="s">
        <v>13301</v>
      </c>
      <c r="E774" s="27" t="s">
        <v>608</v>
      </c>
      <c r="F774" s="27" t="s">
        <v>608</v>
      </c>
      <c r="G774" s="32">
        <v>5155</v>
      </c>
      <c r="H774" s="13" t="s">
        <v>177</v>
      </c>
    </row>
    <row r="775" spans="1:9" s="13" customFormat="1" ht="14.4">
      <c r="A775" s="13" t="s">
        <v>905</v>
      </c>
      <c r="B775" s="13" t="s">
        <v>910</v>
      </c>
      <c r="C775" s="13" t="s">
        <v>13302</v>
      </c>
      <c r="D775" s="13" t="s">
        <v>13303</v>
      </c>
      <c r="E775" s="27" t="s">
        <v>608</v>
      </c>
      <c r="F775" s="27" t="s">
        <v>608</v>
      </c>
      <c r="G775" s="32">
        <v>2540</v>
      </c>
      <c r="H775" s="13" t="s">
        <v>177</v>
      </c>
    </row>
    <row r="776" spans="1:9" s="13" customFormat="1" ht="14.4">
      <c r="A776" s="13" t="s">
        <v>905</v>
      </c>
      <c r="B776" s="13" t="s">
        <v>910</v>
      </c>
      <c r="C776" s="13" t="s">
        <v>13304</v>
      </c>
      <c r="D776" s="13" t="s">
        <v>13305</v>
      </c>
      <c r="E776" s="27" t="s">
        <v>608</v>
      </c>
      <c r="F776" s="27" t="s">
        <v>608</v>
      </c>
      <c r="G776" s="32">
        <v>6812</v>
      </c>
      <c r="H776" s="13" t="s">
        <v>553</v>
      </c>
    </row>
    <row r="777" spans="1:9" s="13" customFormat="1" ht="14.4">
      <c r="A777" s="13" t="s">
        <v>905</v>
      </c>
      <c r="B777" s="13" t="s">
        <v>910</v>
      </c>
      <c r="C777" s="13" t="s">
        <v>13306</v>
      </c>
      <c r="D777" s="13" t="s">
        <v>13307</v>
      </c>
      <c r="E777" s="27" t="s">
        <v>608</v>
      </c>
      <c r="F777" s="27" t="s">
        <v>608</v>
      </c>
      <c r="G777" s="32">
        <v>2500</v>
      </c>
      <c r="H777" s="13" t="s">
        <v>177</v>
      </c>
    </row>
    <row r="778" spans="1:9" s="13" customFormat="1" ht="14.4">
      <c r="A778" s="13" t="s">
        <v>905</v>
      </c>
      <c r="B778" s="13" t="s">
        <v>910</v>
      </c>
      <c r="C778" s="13" t="s">
        <v>13308</v>
      </c>
      <c r="D778" s="13" t="s">
        <v>13309</v>
      </c>
      <c r="E778" s="27" t="s">
        <v>608</v>
      </c>
      <c r="F778" s="27" t="s">
        <v>608</v>
      </c>
      <c r="G778" s="32">
        <v>2235</v>
      </c>
      <c r="H778" s="13" t="s">
        <v>177</v>
      </c>
    </row>
    <row r="779" spans="1:9" s="13" customFormat="1" ht="14.4">
      <c r="A779" s="13" t="s">
        <v>905</v>
      </c>
      <c r="B779" s="13" t="s">
        <v>911</v>
      </c>
      <c r="C779" s="13" t="s">
        <v>13310</v>
      </c>
      <c r="D779" s="13" t="s">
        <v>13311</v>
      </c>
      <c r="E779" s="27">
        <v>6542</v>
      </c>
      <c r="F779" s="27" t="s">
        <v>608</v>
      </c>
      <c r="G779" s="32">
        <v>6402</v>
      </c>
      <c r="H779" s="13" t="s">
        <v>575</v>
      </c>
    </row>
    <row r="780" spans="1:9" s="13" customFormat="1" ht="14.4">
      <c r="A780" s="13" t="s">
        <v>905</v>
      </c>
      <c r="B780" s="13" t="s">
        <v>911</v>
      </c>
      <c r="C780" s="13" t="s">
        <v>13312</v>
      </c>
      <c r="D780" s="13" t="s">
        <v>13313</v>
      </c>
      <c r="E780" s="27">
        <v>6441</v>
      </c>
      <c r="F780" s="27" t="s">
        <v>608</v>
      </c>
      <c r="G780" s="32">
        <v>6365</v>
      </c>
      <c r="H780" s="13" t="s">
        <v>575</v>
      </c>
    </row>
    <row r="781" spans="1:9" s="13" customFormat="1" ht="14.4">
      <c r="A781" s="13" t="s">
        <v>905</v>
      </c>
      <c r="B781" s="13" t="s">
        <v>911</v>
      </c>
      <c r="C781" s="13" t="s">
        <v>13314</v>
      </c>
      <c r="D781" s="13" t="s">
        <v>13315</v>
      </c>
      <c r="E781" s="27">
        <v>7049</v>
      </c>
      <c r="F781" s="27" t="s">
        <v>608</v>
      </c>
      <c r="G781" s="32">
        <v>6930</v>
      </c>
      <c r="H781" s="13" t="s">
        <v>575</v>
      </c>
    </row>
    <row r="782" spans="1:9" s="13" customFormat="1" ht="14.4">
      <c r="A782" s="13" t="s">
        <v>905</v>
      </c>
      <c r="B782" s="13" t="s">
        <v>911</v>
      </c>
      <c r="C782" s="13" t="s">
        <v>13316</v>
      </c>
      <c r="D782" s="13" t="s">
        <v>13317</v>
      </c>
      <c r="E782" s="27">
        <v>6689</v>
      </c>
      <c r="F782" s="27" t="s">
        <v>608</v>
      </c>
      <c r="G782" s="32">
        <v>6662</v>
      </c>
      <c r="H782" s="13" t="s">
        <v>575</v>
      </c>
    </row>
    <row r="783" spans="1:9" s="13" customFormat="1" ht="14.4">
      <c r="A783" s="13" t="s">
        <v>905</v>
      </c>
      <c r="B783" s="13" t="s">
        <v>911</v>
      </c>
      <c r="C783" s="13" t="s">
        <v>13318</v>
      </c>
      <c r="D783" s="13" t="s">
        <v>13319</v>
      </c>
      <c r="E783" s="27">
        <v>6547</v>
      </c>
      <c r="F783" s="27" t="s">
        <v>608</v>
      </c>
      <c r="G783" s="32">
        <v>6546</v>
      </c>
      <c r="H783" s="13" t="s">
        <v>575</v>
      </c>
    </row>
    <row r="784" spans="1:9" s="13" customFormat="1" ht="14.4">
      <c r="A784" s="13" t="s">
        <v>905</v>
      </c>
      <c r="B784" s="13" t="s">
        <v>911</v>
      </c>
      <c r="C784" s="13" t="s">
        <v>13320</v>
      </c>
      <c r="D784" s="13" t="s">
        <v>13321</v>
      </c>
      <c r="E784" s="27">
        <v>7391</v>
      </c>
      <c r="F784" s="27" t="s">
        <v>608</v>
      </c>
      <c r="G784" s="32">
        <v>7247</v>
      </c>
      <c r="H784" s="13" t="s">
        <v>575</v>
      </c>
    </row>
    <row r="785" spans="1:8" s="13" customFormat="1" ht="14.4">
      <c r="A785" s="13" t="s">
        <v>905</v>
      </c>
      <c r="B785" s="13" t="s">
        <v>911</v>
      </c>
      <c r="C785" s="13" t="s">
        <v>13322</v>
      </c>
      <c r="D785" s="13" t="s">
        <v>13323</v>
      </c>
      <c r="E785" s="27">
        <v>7625</v>
      </c>
      <c r="F785" s="27" t="s">
        <v>608</v>
      </c>
      <c r="G785" s="32">
        <v>7322</v>
      </c>
      <c r="H785" s="13" t="s">
        <v>575</v>
      </c>
    </row>
    <row r="786" spans="1:8" s="13" customFormat="1" ht="14.4">
      <c r="A786" s="13" t="s">
        <v>905</v>
      </c>
      <c r="B786" s="13" t="s">
        <v>911</v>
      </c>
      <c r="C786" s="13" t="s">
        <v>13324</v>
      </c>
      <c r="D786" s="13" t="s">
        <v>13325</v>
      </c>
      <c r="E786" s="27">
        <v>2217</v>
      </c>
      <c r="F786" s="27" t="s">
        <v>608</v>
      </c>
      <c r="G786" s="32">
        <v>2099</v>
      </c>
      <c r="H786" s="13" t="s">
        <v>575</v>
      </c>
    </row>
    <row r="787" spans="1:8" s="13" customFormat="1" ht="14.4">
      <c r="A787" s="13" t="s">
        <v>905</v>
      </c>
      <c r="B787" s="13" t="s">
        <v>911</v>
      </c>
      <c r="C787" s="13" t="s">
        <v>13326</v>
      </c>
      <c r="D787" s="13" t="s">
        <v>13327</v>
      </c>
      <c r="E787" s="27">
        <v>7485</v>
      </c>
      <c r="F787" s="27" t="s">
        <v>608</v>
      </c>
      <c r="G787" s="32">
        <v>7703</v>
      </c>
      <c r="H787" s="13" t="s">
        <v>575</v>
      </c>
    </row>
    <row r="788" spans="1:8" s="13" customFormat="1" ht="14.4">
      <c r="A788" s="13" t="s">
        <v>905</v>
      </c>
      <c r="B788" s="13" t="s">
        <v>911</v>
      </c>
      <c r="C788" s="13" t="s">
        <v>13328</v>
      </c>
      <c r="D788" s="13" t="s">
        <v>13329</v>
      </c>
      <c r="E788" s="27">
        <v>7337</v>
      </c>
      <c r="F788" s="27" t="s">
        <v>608</v>
      </c>
      <c r="G788" s="32">
        <v>7184</v>
      </c>
      <c r="H788" s="13" t="s">
        <v>575</v>
      </c>
    </row>
    <row r="789" spans="1:8" s="13" customFormat="1" ht="14.4">
      <c r="A789" s="13" t="s">
        <v>905</v>
      </c>
      <c r="B789" s="13" t="s">
        <v>911</v>
      </c>
      <c r="C789" s="13" t="s">
        <v>13330</v>
      </c>
      <c r="D789" s="13" t="s">
        <v>13331</v>
      </c>
      <c r="E789" s="27">
        <v>4335</v>
      </c>
      <c r="F789" s="27" t="s">
        <v>608</v>
      </c>
      <c r="G789" s="32">
        <v>4351</v>
      </c>
      <c r="H789" s="13" t="s">
        <v>575</v>
      </c>
    </row>
    <row r="790" spans="1:8" s="13" customFormat="1" ht="14.4">
      <c r="A790" s="13" t="s">
        <v>905</v>
      </c>
      <c r="B790" s="13" t="s">
        <v>911</v>
      </c>
      <c r="C790" s="13" t="s">
        <v>13332</v>
      </c>
      <c r="D790" s="13" t="s">
        <v>13333</v>
      </c>
      <c r="E790" s="27">
        <v>7357</v>
      </c>
      <c r="F790" s="27" t="s">
        <v>608</v>
      </c>
      <c r="G790" s="32">
        <v>7974</v>
      </c>
      <c r="H790" s="13" t="s">
        <v>575</v>
      </c>
    </row>
    <row r="791" spans="1:8" ht="14.4"/>
    <row r="792" spans="1:8" ht="14.4"/>
    <row r="793" spans="1:8" ht="14.4"/>
  </sheetData>
  <autoFilter ref="A1:I790" xr:uid="{64C43303-BF78-4318-92B6-E4A09F6C9DE7}"/>
  <pageMargins left="0.7" right="0.7" top="0.75" bottom="0.75" header="0.3" footer="0.3"/>
  <pageSetup paperSize="261"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D55CC-FE32-4C11-8447-AC26FA26EE5A}">
  <dimension ref="A1:I438"/>
  <sheetViews>
    <sheetView workbookViewId="0">
      <pane ySplit="1" topLeftCell="A2" activePane="bottomLeft" state="frozen"/>
      <selection activeCell="N87" sqref="N87"/>
      <selection pane="bottomLeft"/>
    </sheetView>
  </sheetViews>
  <sheetFormatPr defaultRowHeight="15" customHeight="1"/>
  <cols>
    <col min="1" max="2" width="21.33203125" style="13" bestFit="1" customWidth="1"/>
    <col min="3" max="3" width="39.5546875" style="13" bestFit="1" customWidth="1"/>
    <col min="4" max="4" width="12.109375" style="13" bestFit="1" customWidth="1"/>
    <col min="5" max="5" width="9.6640625" style="24" customWidth="1"/>
    <col min="6" max="7" width="9.6640625" style="13" customWidth="1"/>
    <col min="8" max="8" width="40.5546875" style="13" bestFit="1" customWidth="1"/>
    <col min="9" max="9" width="8.6640625" style="13" customWidth="1"/>
  </cols>
  <sheetData>
    <row r="1" spans="1:9" ht="57.6">
      <c r="A1" s="18" t="s">
        <v>603</v>
      </c>
      <c r="B1" s="18" t="s">
        <v>604</v>
      </c>
      <c r="C1" s="18" t="s">
        <v>929</v>
      </c>
      <c r="D1" s="18" t="s">
        <v>930</v>
      </c>
      <c r="E1" s="23" t="s">
        <v>19</v>
      </c>
      <c r="F1" s="18" t="s">
        <v>20</v>
      </c>
      <c r="G1" s="22">
        <v>45992</v>
      </c>
      <c r="H1" s="18" t="s">
        <v>17</v>
      </c>
      <c r="I1" s="18" t="s">
        <v>931</v>
      </c>
    </row>
    <row r="2" spans="1:9" ht="14.4">
      <c r="A2" s="31" t="s">
        <v>912</v>
      </c>
      <c r="B2" s="31" t="s">
        <v>912</v>
      </c>
      <c r="C2" s="31" t="s">
        <v>13334</v>
      </c>
      <c r="D2" s="31" t="s">
        <v>13335</v>
      </c>
      <c r="E2" s="27">
        <v>11158</v>
      </c>
      <c r="F2" s="27" t="s">
        <v>608</v>
      </c>
      <c r="G2" s="27">
        <v>11381</v>
      </c>
      <c r="H2" s="31" t="s">
        <v>60</v>
      </c>
      <c r="I2" s="31"/>
    </row>
    <row r="3" spans="1:9" ht="14.4">
      <c r="A3" s="31" t="s">
        <v>912</v>
      </c>
      <c r="B3" s="31" t="s">
        <v>912</v>
      </c>
      <c r="C3" s="31" t="s">
        <v>13336</v>
      </c>
      <c r="D3" s="31" t="s">
        <v>13337</v>
      </c>
      <c r="E3" s="27">
        <v>8109</v>
      </c>
      <c r="F3" s="27" t="s">
        <v>608</v>
      </c>
      <c r="G3" s="27">
        <v>8295</v>
      </c>
      <c r="H3" s="31" t="s">
        <v>13338</v>
      </c>
      <c r="I3" s="31"/>
    </row>
    <row r="4" spans="1:9" ht="14.4">
      <c r="A4" s="31" t="s">
        <v>912</v>
      </c>
      <c r="B4" s="31" t="s">
        <v>912</v>
      </c>
      <c r="C4" s="31" t="s">
        <v>13339</v>
      </c>
      <c r="D4" s="31" t="s">
        <v>13340</v>
      </c>
      <c r="E4" s="27">
        <v>11459</v>
      </c>
      <c r="F4" s="27" t="s">
        <v>608</v>
      </c>
      <c r="G4" s="27">
        <v>10931</v>
      </c>
      <c r="H4" s="31" t="s">
        <v>13338</v>
      </c>
      <c r="I4" s="31"/>
    </row>
    <row r="5" spans="1:9" ht="14.4">
      <c r="A5" s="31" t="s">
        <v>912</v>
      </c>
      <c r="B5" s="31" t="s">
        <v>912</v>
      </c>
      <c r="C5" s="31" t="s">
        <v>13341</v>
      </c>
      <c r="D5" s="31" t="s">
        <v>13342</v>
      </c>
      <c r="E5" s="27">
        <v>10485</v>
      </c>
      <c r="F5" s="27" t="s">
        <v>608</v>
      </c>
      <c r="G5" s="27">
        <v>10329</v>
      </c>
      <c r="H5" s="31" t="s">
        <v>13338</v>
      </c>
      <c r="I5" s="31"/>
    </row>
    <row r="6" spans="1:9" ht="14.4">
      <c r="A6" s="31" t="s">
        <v>912</v>
      </c>
      <c r="B6" s="31" t="s">
        <v>912</v>
      </c>
      <c r="C6" s="31" t="s">
        <v>13343</v>
      </c>
      <c r="D6" s="31" t="s">
        <v>13344</v>
      </c>
      <c r="E6" s="27">
        <v>6283</v>
      </c>
      <c r="F6" s="27" t="s">
        <v>608</v>
      </c>
      <c r="G6" s="27">
        <v>7093</v>
      </c>
      <c r="H6" s="31" t="s">
        <v>288</v>
      </c>
      <c r="I6" s="31"/>
    </row>
    <row r="7" spans="1:9" ht="14.4">
      <c r="A7" s="31" t="s">
        <v>912</v>
      </c>
      <c r="B7" s="31" t="s">
        <v>912</v>
      </c>
      <c r="C7" s="31" t="s">
        <v>13345</v>
      </c>
      <c r="D7" s="31" t="s">
        <v>13346</v>
      </c>
      <c r="E7" s="27">
        <v>7368</v>
      </c>
      <c r="F7" s="27" t="s">
        <v>608</v>
      </c>
      <c r="G7" s="27">
        <v>7514</v>
      </c>
      <c r="H7" s="31" t="s">
        <v>288</v>
      </c>
      <c r="I7" s="31"/>
    </row>
    <row r="8" spans="1:9" ht="14.4">
      <c r="A8" s="31" t="s">
        <v>912</v>
      </c>
      <c r="B8" s="31" t="s">
        <v>912</v>
      </c>
      <c r="C8" s="31" t="s">
        <v>13347</v>
      </c>
      <c r="D8" s="31" t="s">
        <v>13348</v>
      </c>
      <c r="E8" s="27">
        <v>13670</v>
      </c>
      <c r="F8" s="27" t="s">
        <v>608</v>
      </c>
      <c r="G8" s="27">
        <v>13993</v>
      </c>
      <c r="H8" s="31" t="s">
        <v>224</v>
      </c>
      <c r="I8" s="31"/>
    </row>
    <row r="9" spans="1:9" ht="14.4">
      <c r="A9" s="31" t="s">
        <v>912</v>
      </c>
      <c r="B9" s="31" t="s">
        <v>912</v>
      </c>
      <c r="C9" s="31" t="s">
        <v>13349</v>
      </c>
      <c r="D9" s="31" t="s">
        <v>13350</v>
      </c>
      <c r="E9" s="27">
        <v>11841</v>
      </c>
      <c r="F9" s="27" t="s">
        <v>608</v>
      </c>
      <c r="G9" s="27">
        <v>12825</v>
      </c>
      <c r="H9" s="31" t="s">
        <v>13338</v>
      </c>
      <c r="I9" s="31"/>
    </row>
    <row r="10" spans="1:9" ht="14.4">
      <c r="A10" s="31" t="s">
        <v>912</v>
      </c>
      <c r="B10" s="31" t="s">
        <v>912</v>
      </c>
      <c r="C10" s="31" t="s">
        <v>13351</v>
      </c>
      <c r="D10" s="31" t="s">
        <v>13352</v>
      </c>
      <c r="E10" s="27">
        <v>11901</v>
      </c>
      <c r="F10" s="27" t="s">
        <v>608</v>
      </c>
      <c r="G10" s="27">
        <v>11859</v>
      </c>
      <c r="H10" s="31" t="s">
        <v>13338</v>
      </c>
      <c r="I10" s="31"/>
    </row>
    <row r="11" spans="1:9" ht="14.4">
      <c r="A11" s="31" t="s">
        <v>912</v>
      </c>
      <c r="B11" s="31" t="s">
        <v>912</v>
      </c>
      <c r="C11" s="31" t="s">
        <v>13353</v>
      </c>
      <c r="D11" s="31" t="s">
        <v>13354</v>
      </c>
      <c r="E11" s="27">
        <v>7642</v>
      </c>
      <c r="F11" s="27" t="s">
        <v>608</v>
      </c>
      <c r="G11" s="27">
        <v>7247</v>
      </c>
      <c r="H11" s="31" t="s">
        <v>224</v>
      </c>
      <c r="I11" s="31"/>
    </row>
    <row r="12" spans="1:9" ht="14.4">
      <c r="A12" s="31" t="s">
        <v>912</v>
      </c>
      <c r="B12" s="31" t="s">
        <v>912</v>
      </c>
      <c r="C12" s="31" t="s">
        <v>13355</v>
      </c>
      <c r="D12" s="31" t="s">
        <v>13356</v>
      </c>
      <c r="E12" s="27">
        <v>6069</v>
      </c>
      <c r="F12" s="27" t="s">
        <v>608</v>
      </c>
      <c r="G12" s="27">
        <v>5980</v>
      </c>
      <c r="H12" s="31" t="s">
        <v>224</v>
      </c>
      <c r="I12" s="31"/>
    </row>
    <row r="13" spans="1:9" ht="14.4">
      <c r="A13" s="31" t="s">
        <v>912</v>
      </c>
      <c r="B13" s="31" t="s">
        <v>912</v>
      </c>
      <c r="C13" s="31" t="s">
        <v>13357</v>
      </c>
      <c r="D13" s="31" t="s">
        <v>13358</v>
      </c>
      <c r="E13" s="27">
        <v>11715</v>
      </c>
      <c r="F13" s="27" t="s">
        <v>608</v>
      </c>
      <c r="G13" s="27">
        <v>12239</v>
      </c>
      <c r="H13" s="31" t="s">
        <v>289</v>
      </c>
      <c r="I13" s="31"/>
    </row>
    <row r="14" spans="1:9" ht="14.4">
      <c r="A14" s="31" t="s">
        <v>912</v>
      </c>
      <c r="B14" s="31" t="s">
        <v>912</v>
      </c>
      <c r="C14" s="31" t="s">
        <v>13359</v>
      </c>
      <c r="D14" s="31" t="s">
        <v>13360</v>
      </c>
      <c r="E14" s="27">
        <v>4144</v>
      </c>
      <c r="F14" s="27" t="s">
        <v>608</v>
      </c>
      <c r="G14" s="27">
        <v>4948</v>
      </c>
      <c r="H14" s="31" t="s">
        <v>224</v>
      </c>
      <c r="I14" s="31"/>
    </row>
    <row r="15" spans="1:9" ht="14.4">
      <c r="A15" s="31" t="s">
        <v>912</v>
      </c>
      <c r="B15" s="31" t="s">
        <v>912</v>
      </c>
      <c r="C15" s="31" t="s">
        <v>13361</v>
      </c>
      <c r="D15" s="31" t="s">
        <v>13362</v>
      </c>
      <c r="E15" s="27">
        <v>11943</v>
      </c>
      <c r="F15" s="27" t="s">
        <v>608</v>
      </c>
      <c r="G15" s="27">
        <v>12054</v>
      </c>
      <c r="H15" s="31" t="s">
        <v>224</v>
      </c>
      <c r="I15" s="31"/>
    </row>
    <row r="16" spans="1:9" ht="14.4">
      <c r="A16" s="31" t="s">
        <v>912</v>
      </c>
      <c r="B16" s="31" t="s">
        <v>912</v>
      </c>
      <c r="C16" s="31" t="s">
        <v>13363</v>
      </c>
      <c r="D16" s="31" t="s">
        <v>13364</v>
      </c>
      <c r="E16" s="27">
        <v>11264</v>
      </c>
      <c r="F16" s="27" t="s">
        <v>608</v>
      </c>
      <c r="G16" s="27">
        <v>10884</v>
      </c>
      <c r="H16" s="31" t="s">
        <v>60</v>
      </c>
      <c r="I16" s="31"/>
    </row>
    <row r="17" spans="1:9" ht="14.4">
      <c r="A17" s="31" t="s">
        <v>912</v>
      </c>
      <c r="B17" s="31" t="s">
        <v>912</v>
      </c>
      <c r="C17" s="31" t="s">
        <v>13365</v>
      </c>
      <c r="D17" s="31" t="s">
        <v>13366</v>
      </c>
      <c r="E17" s="27">
        <v>12759</v>
      </c>
      <c r="F17" s="27" t="s">
        <v>608</v>
      </c>
      <c r="G17" s="27">
        <v>14218</v>
      </c>
      <c r="H17" s="31" t="s">
        <v>60</v>
      </c>
      <c r="I17" s="31"/>
    </row>
    <row r="18" spans="1:9" ht="14.4">
      <c r="A18" s="31" t="s">
        <v>912</v>
      </c>
      <c r="B18" s="31" t="s">
        <v>912</v>
      </c>
      <c r="C18" s="31" t="s">
        <v>13367</v>
      </c>
      <c r="D18" s="31" t="s">
        <v>13368</v>
      </c>
      <c r="E18" s="27">
        <v>8462</v>
      </c>
      <c r="F18" s="27" t="s">
        <v>608</v>
      </c>
      <c r="G18" s="27">
        <v>8320</v>
      </c>
      <c r="H18" s="31" t="s">
        <v>13338</v>
      </c>
      <c r="I18" s="31"/>
    </row>
    <row r="19" spans="1:9" ht="14.4">
      <c r="A19" s="31" t="s">
        <v>912</v>
      </c>
      <c r="B19" s="31" t="s">
        <v>912</v>
      </c>
      <c r="C19" s="31" t="s">
        <v>13369</v>
      </c>
      <c r="D19" s="31" t="s">
        <v>13370</v>
      </c>
      <c r="E19" s="27">
        <v>14067</v>
      </c>
      <c r="F19" s="27" t="s">
        <v>608</v>
      </c>
      <c r="G19" s="27">
        <v>15698</v>
      </c>
      <c r="H19" s="31" t="s">
        <v>224</v>
      </c>
      <c r="I19" s="31"/>
    </row>
    <row r="20" spans="1:9" ht="14.4">
      <c r="A20" s="31" t="s">
        <v>912</v>
      </c>
      <c r="B20" s="31" t="s">
        <v>912</v>
      </c>
      <c r="C20" s="31" t="s">
        <v>13371</v>
      </c>
      <c r="D20" s="31" t="s">
        <v>13372</v>
      </c>
      <c r="E20" s="27">
        <v>7854</v>
      </c>
      <c r="F20" s="27" t="s">
        <v>608</v>
      </c>
      <c r="G20" s="27">
        <v>7870</v>
      </c>
      <c r="H20" s="31" t="s">
        <v>224</v>
      </c>
      <c r="I20" s="31"/>
    </row>
    <row r="21" spans="1:9" ht="14.4">
      <c r="A21" s="31" t="s">
        <v>912</v>
      </c>
      <c r="B21" s="31" t="s">
        <v>912</v>
      </c>
      <c r="C21" s="31" t="s">
        <v>13373</v>
      </c>
      <c r="D21" s="31" t="s">
        <v>13374</v>
      </c>
      <c r="E21" s="27">
        <v>11495</v>
      </c>
      <c r="F21" s="27" t="s">
        <v>608</v>
      </c>
      <c r="G21" s="27">
        <v>11035</v>
      </c>
      <c r="H21" s="31" t="s">
        <v>60</v>
      </c>
      <c r="I21" s="31"/>
    </row>
    <row r="22" spans="1:9" ht="14.4">
      <c r="A22" s="31" t="s">
        <v>912</v>
      </c>
      <c r="B22" s="31" t="s">
        <v>912</v>
      </c>
      <c r="C22" s="31" t="s">
        <v>13375</v>
      </c>
      <c r="D22" s="31" t="s">
        <v>13376</v>
      </c>
      <c r="E22" s="27">
        <v>8341</v>
      </c>
      <c r="F22" s="27" t="s">
        <v>608</v>
      </c>
      <c r="G22" s="27">
        <v>8896</v>
      </c>
      <c r="H22" s="31" t="s">
        <v>224</v>
      </c>
      <c r="I22" s="31"/>
    </row>
    <row r="23" spans="1:9" ht="14.4">
      <c r="A23" s="31" t="s">
        <v>912</v>
      </c>
      <c r="B23" s="31" t="s">
        <v>912</v>
      </c>
      <c r="C23" s="31" t="s">
        <v>13377</v>
      </c>
      <c r="D23" s="31" t="s">
        <v>13378</v>
      </c>
      <c r="E23" s="27">
        <v>11454</v>
      </c>
      <c r="F23" s="27" t="s">
        <v>608</v>
      </c>
      <c r="G23" s="27">
        <v>11208</v>
      </c>
      <c r="H23" s="31" t="s">
        <v>60</v>
      </c>
      <c r="I23" s="31"/>
    </row>
    <row r="24" spans="1:9" ht="14.4">
      <c r="A24" s="31" t="s">
        <v>912</v>
      </c>
      <c r="B24" s="31" t="s">
        <v>912</v>
      </c>
      <c r="C24" s="31" t="s">
        <v>1682</v>
      </c>
      <c r="D24" s="31" t="s">
        <v>13379</v>
      </c>
      <c r="E24" s="27">
        <v>12972</v>
      </c>
      <c r="F24" s="27" t="s">
        <v>608</v>
      </c>
      <c r="G24" s="27">
        <v>12511</v>
      </c>
      <c r="H24" s="31" t="s">
        <v>60</v>
      </c>
      <c r="I24" s="31"/>
    </row>
    <row r="25" spans="1:9" ht="14.4">
      <c r="A25" s="31" t="s">
        <v>912</v>
      </c>
      <c r="B25" s="31" t="s">
        <v>912</v>
      </c>
      <c r="C25" s="31" t="s">
        <v>13380</v>
      </c>
      <c r="D25" s="31" t="s">
        <v>13381</v>
      </c>
      <c r="E25" s="27">
        <v>7945</v>
      </c>
      <c r="F25" s="27" t="s">
        <v>608</v>
      </c>
      <c r="G25" s="27">
        <v>8045</v>
      </c>
      <c r="H25" s="31" t="s">
        <v>289</v>
      </c>
      <c r="I25" s="31"/>
    </row>
    <row r="26" spans="1:9" ht="14.4">
      <c r="A26" s="31" t="s">
        <v>912</v>
      </c>
      <c r="B26" s="31" t="s">
        <v>912</v>
      </c>
      <c r="C26" s="31" t="s">
        <v>13382</v>
      </c>
      <c r="D26" s="31" t="s">
        <v>13383</v>
      </c>
      <c r="E26" s="27">
        <v>11042</v>
      </c>
      <c r="F26" s="27" t="s">
        <v>608</v>
      </c>
      <c r="G26" s="27">
        <v>11131</v>
      </c>
      <c r="H26" s="31" t="s">
        <v>289</v>
      </c>
      <c r="I26" s="31"/>
    </row>
    <row r="27" spans="1:9" ht="14.4">
      <c r="A27" s="31" t="s">
        <v>912</v>
      </c>
      <c r="B27" s="31" t="s">
        <v>912</v>
      </c>
      <c r="C27" s="31" t="s">
        <v>13384</v>
      </c>
      <c r="D27" s="31" t="s">
        <v>13385</v>
      </c>
      <c r="E27" s="27">
        <v>10244</v>
      </c>
      <c r="F27" s="27" t="s">
        <v>608</v>
      </c>
      <c r="G27" s="27">
        <v>10594</v>
      </c>
      <c r="H27" s="31" t="s">
        <v>13338</v>
      </c>
      <c r="I27" s="31" t="b">
        <v>1</v>
      </c>
    </row>
    <row r="28" spans="1:9" ht="14.4">
      <c r="A28" s="31" t="s">
        <v>912</v>
      </c>
      <c r="B28" s="31" t="s">
        <v>912</v>
      </c>
      <c r="C28" s="31" t="s">
        <v>13384</v>
      </c>
      <c r="D28" s="31" t="s">
        <v>13385</v>
      </c>
      <c r="E28" s="27">
        <v>2607</v>
      </c>
      <c r="F28" s="27" t="s">
        <v>608</v>
      </c>
      <c r="G28" s="27">
        <v>2503</v>
      </c>
      <c r="H28" s="31" t="s">
        <v>224</v>
      </c>
      <c r="I28" s="31" t="b">
        <v>1</v>
      </c>
    </row>
    <row r="29" spans="1:9" ht="14.4">
      <c r="A29" s="31" t="s">
        <v>912</v>
      </c>
      <c r="B29" s="31" t="s">
        <v>913</v>
      </c>
      <c r="C29" s="31" t="s">
        <v>8582</v>
      </c>
      <c r="D29" s="31" t="s">
        <v>13386</v>
      </c>
      <c r="E29" s="27">
        <v>8907</v>
      </c>
      <c r="F29" s="27" t="s">
        <v>608</v>
      </c>
      <c r="G29" s="27">
        <v>8340</v>
      </c>
      <c r="H29" s="31" t="s">
        <v>288</v>
      </c>
      <c r="I29" s="31"/>
    </row>
    <row r="30" spans="1:9" ht="14.4">
      <c r="A30" s="31" t="s">
        <v>912</v>
      </c>
      <c r="B30" s="31" t="s">
        <v>913</v>
      </c>
      <c r="C30" s="31" t="s">
        <v>13387</v>
      </c>
      <c r="D30" s="31" t="s">
        <v>13388</v>
      </c>
      <c r="E30" s="27">
        <v>9713</v>
      </c>
      <c r="F30" s="27" t="s">
        <v>608</v>
      </c>
      <c r="G30" s="27">
        <v>8704</v>
      </c>
      <c r="H30" s="31" t="s">
        <v>288</v>
      </c>
      <c r="I30" s="31"/>
    </row>
    <row r="31" spans="1:9" ht="14.4">
      <c r="A31" s="31" t="s">
        <v>912</v>
      </c>
      <c r="B31" s="31" t="s">
        <v>913</v>
      </c>
      <c r="C31" s="31" t="s">
        <v>13389</v>
      </c>
      <c r="D31" s="31" t="s">
        <v>13390</v>
      </c>
      <c r="E31" s="27">
        <v>9218</v>
      </c>
      <c r="F31" s="27" t="s">
        <v>608</v>
      </c>
      <c r="G31" s="27">
        <v>8656</v>
      </c>
      <c r="H31" s="31" t="s">
        <v>289</v>
      </c>
      <c r="I31" s="31"/>
    </row>
    <row r="32" spans="1:9" ht="14.4">
      <c r="A32" s="31" t="s">
        <v>912</v>
      </c>
      <c r="B32" s="31" t="s">
        <v>913</v>
      </c>
      <c r="C32" s="31" t="s">
        <v>13391</v>
      </c>
      <c r="D32" s="31" t="s">
        <v>13392</v>
      </c>
      <c r="E32" s="27">
        <v>6304</v>
      </c>
      <c r="F32" s="27" t="s">
        <v>608</v>
      </c>
      <c r="G32" s="27">
        <v>5992</v>
      </c>
      <c r="H32" s="31" t="s">
        <v>288</v>
      </c>
      <c r="I32" s="31"/>
    </row>
    <row r="33" spans="1:9" ht="14.4">
      <c r="A33" s="31" t="s">
        <v>912</v>
      </c>
      <c r="B33" s="31" t="s">
        <v>913</v>
      </c>
      <c r="C33" s="31" t="s">
        <v>2208</v>
      </c>
      <c r="D33" s="31" t="s">
        <v>13393</v>
      </c>
      <c r="E33" s="27">
        <v>5399</v>
      </c>
      <c r="F33" s="27" t="s">
        <v>608</v>
      </c>
      <c r="G33" s="27">
        <v>5287</v>
      </c>
      <c r="H33" s="31" t="s">
        <v>288</v>
      </c>
      <c r="I33" s="31"/>
    </row>
    <row r="34" spans="1:9" ht="14.4">
      <c r="A34" s="31" t="s">
        <v>912</v>
      </c>
      <c r="B34" s="31" t="s">
        <v>913</v>
      </c>
      <c r="C34" s="31" t="s">
        <v>13394</v>
      </c>
      <c r="D34" s="31" t="s">
        <v>13395</v>
      </c>
      <c r="E34" s="27">
        <v>9386</v>
      </c>
      <c r="F34" s="27" t="s">
        <v>608</v>
      </c>
      <c r="G34" s="27">
        <v>8806</v>
      </c>
      <c r="H34" s="31" t="s">
        <v>289</v>
      </c>
      <c r="I34" s="31"/>
    </row>
    <row r="35" spans="1:9" ht="14.4">
      <c r="A35" s="31" t="s">
        <v>912</v>
      </c>
      <c r="B35" s="31" t="s">
        <v>913</v>
      </c>
      <c r="C35" s="31" t="s">
        <v>13396</v>
      </c>
      <c r="D35" s="31" t="s">
        <v>13397</v>
      </c>
      <c r="E35" s="27">
        <v>8744</v>
      </c>
      <c r="F35" s="27" t="s">
        <v>608</v>
      </c>
      <c r="G35" s="27">
        <v>8101</v>
      </c>
      <c r="H35" s="31" t="s">
        <v>287</v>
      </c>
      <c r="I35" s="31"/>
    </row>
    <row r="36" spans="1:9" ht="14.4">
      <c r="A36" s="31" t="s">
        <v>912</v>
      </c>
      <c r="B36" s="31" t="s">
        <v>913</v>
      </c>
      <c r="C36" s="31" t="s">
        <v>13398</v>
      </c>
      <c r="D36" s="31" t="s">
        <v>13399</v>
      </c>
      <c r="E36" s="27">
        <v>9010</v>
      </c>
      <c r="F36" s="27" t="s">
        <v>608</v>
      </c>
      <c r="G36" s="27">
        <v>8576</v>
      </c>
      <c r="H36" s="31" t="s">
        <v>287</v>
      </c>
      <c r="I36" s="31"/>
    </row>
    <row r="37" spans="1:9" ht="14.4">
      <c r="A37" s="31" t="s">
        <v>912</v>
      </c>
      <c r="B37" s="31" t="s">
        <v>913</v>
      </c>
      <c r="C37" s="31" t="s">
        <v>13400</v>
      </c>
      <c r="D37" s="31" t="s">
        <v>13401</v>
      </c>
      <c r="E37" s="27">
        <v>7100</v>
      </c>
      <c r="F37" s="27" t="s">
        <v>608</v>
      </c>
      <c r="G37" s="27">
        <v>6994</v>
      </c>
      <c r="H37" s="31" t="s">
        <v>287</v>
      </c>
      <c r="I37" s="31"/>
    </row>
    <row r="38" spans="1:9" ht="14.4">
      <c r="A38" s="31" t="s">
        <v>912</v>
      </c>
      <c r="B38" s="31" t="s">
        <v>913</v>
      </c>
      <c r="C38" s="31" t="s">
        <v>1941</v>
      </c>
      <c r="D38" s="31" t="s">
        <v>13402</v>
      </c>
      <c r="E38" s="27">
        <v>6286</v>
      </c>
      <c r="F38" s="27" t="s">
        <v>608</v>
      </c>
      <c r="G38" s="27">
        <v>6793</v>
      </c>
      <c r="H38" s="31" t="s">
        <v>288</v>
      </c>
      <c r="I38" s="31"/>
    </row>
    <row r="39" spans="1:9" ht="14.4">
      <c r="A39" s="31" t="s">
        <v>912</v>
      </c>
      <c r="B39" s="31" t="s">
        <v>913</v>
      </c>
      <c r="C39" s="31" t="s">
        <v>13403</v>
      </c>
      <c r="D39" s="31" t="s">
        <v>13404</v>
      </c>
      <c r="E39" s="27">
        <v>9098</v>
      </c>
      <c r="F39" s="27" t="s">
        <v>608</v>
      </c>
      <c r="G39" s="27">
        <v>8214</v>
      </c>
      <c r="H39" s="31" t="s">
        <v>287</v>
      </c>
      <c r="I39" s="31"/>
    </row>
    <row r="40" spans="1:9" ht="14.4">
      <c r="A40" s="31" t="s">
        <v>912</v>
      </c>
      <c r="B40" s="31" t="s">
        <v>913</v>
      </c>
      <c r="C40" s="31" t="s">
        <v>13405</v>
      </c>
      <c r="D40" s="31" t="s">
        <v>13406</v>
      </c>
      <c r="E40" s="27">
        <v>8710</v>
      </c>
      <c r="F40" s="27" t="s">
        <v>608</v>
      </c>
      <c r="G40" s="27">
        <v>8462</v>
      </c>
      <c r="H40" s="31" t="s">
        <v>287</v>
      </c>
      <c r="I40" s="31"/>
    </row>
    <row r="41" spans="1:9" ht="14.4">
      <c r="A41" s="31" t="s">
        <v>912</v>
      </c>
      <c r="B41" s="31" t="s">
        <v>913</v>
      </c>
      <c r="C41" s="31" t="s">
        <v>13407</v>
      </c>
      <c r="D41" s="31" t="s">
        <v>13408</v>
      </c>
      <c r="E41" s="27">
        <v>9611</v>
      </c>
      <c r="F41" s="27" t="s">
        <v>608</v>
      </c>
      <c r="G41" s="27">
        <v>8892</v>
      </c>
      <c r="H41" s="31" t="s">
        <v>289</v>
      </c>
      <c r="I41" s="31"/>
    </row>
    <row r="42" spans="1:9" ht="14.4">
      <c r="A42" s="31" t="s">
        <v>912</v>
      </c>
      <c r="B42" s="31" t="s">
        <v>913</v>
      </c>
      <c r="C42" s="31" t="s">
        <v>13409</v>
      </c>
      <c r="D42" s="31" t="s">
        <v>13410</v>
      </c>
      <c r="E42" s="27">
        <v>9632</v>
      </c>
      <c r="F42" s="27" t="s">
        <v>608</v>
      </c>
      <c r="G42" s="27">
        <v>9830</v>
      </c>
      <c r="H42" s="31" t="s">
        <v>287</v>
      </c>
      <c r="I42" s="31"/>
    </row>
    <row r="43" spans="1:9" ht="14.4">
      <c r="A43" s="31" t="s">
        <v>912</v>
      </c>
      <c r="B43" s="31" t="s">
        <v>913</v>
      </c>
      <c r="C43" s="31" t="s">
        <v>13411</v>
      </c>
      <c r="D43" s="31" t="s">
        <v>13412</v>
      </c>
      <c r="E43" s="27">
        <v>9716</v>
      </c>
      <c r="F43" s="27" t="s">
        <v>608</v>
      </c>
      <c r="G43" s="27">
        <v>8881</v>
      </c>
      <c r="H43" s="31" t="s">
        <v>288</v>
      </c>
      <c r="I43" s="31"/>
    </row>
    <row r="44" spans="1:9" ht="14.4">
      <c r="A44" s="31" t="s">
        <v>912</v>
      </c>
      <c r="B44" s="31" t="s">
        <v>913</v>
      </c>
      <c r="C44" s="31" t="s">
        <v>13413</v>
      </c>
      <c r="D44" s="31" t="s">
        <v>13414</v>
      </c>
      <c r="E44" s="27">
        <v>6511</v>
      </c>
      <c r="F44" s="27" t="s">
        <v>608</v>
      </c>
      <c r="G44" s="27">
        <v>5856</v>
      </c>
      <c r="H44" s="31" t="s">
        <v>289</v>
      </c>
      <c r="I44" s="31"/>
    </row>
    <row r="45" spans="1:9" ht="14.4">
      <c r="A45" s="31" t="s">
        <v>912</v>
      </c>
      <c r="B45" s="31" t="s">
        <v>913</v>
      </c>
      <c r="C45" s="31" t="s">
        <v>13415</v>
      </c>
      <c r="D45" s="31" t="s">
        <v>13416</v>
      </c>
      <c r="E45" s="27">
        <v>10059</v>
      </c>
      <c r="F45" s="27" t="s">
        <v>608</v>
      </c>
      <c r="G45" s="27">
        <v>9308</v>
      </c>
      <c r="H45" s="31" t="s">
        <v>287</v>
      </c>
      <c r="I45" s="31"/>
    </row>
    <row r="46" spans="1:9" ht="14.4">
      <c r="A46" s="31" t="s">
        <v>912</v>
      </c>
      <c r="B46" s="31" t="s">
        <v>913</v>
      </c>
      <c r="C46" s="31" t="s">
        <v>13417</v>
      </c>
      <c r="D46" s="31" t="s">
        <v>13418</v>
      </c>
      <c r="E46" s="27">
        <v>8893</v>
      </c>
      <c r="F46" s="27" t="s">
        <v>608</v>
      </c>
      <c r="G46" s="27">
        <v>8727</v>
      </c>
      <c r="H46" s="31" t="s">
        <v>289</v>
      </c>
      <c r="I46" s="31"/>
    </row>
    <row r="47" spans="1:9" ht="14.4">
      <c r="A47" s="31" t="s">
        <v>912</v>
      </c>
      <c r="B47" s="31" t="s">
        <v>913</v>
      </c>
      <c r="C47" s="31" t="s">
        <v>722</v>
      </c>
      <c r="D47" s="31" t="s">
        <v>13419</v>
      </c>
      <c r="E47" s="27">
        <v>10269</v>
      </c>
      <c r="F47" s="27" t="s">
        <v>608</v>
      </c>
      <c r="G47" s="27">
        <v>9598</v>
      </c>
      <c r="H47" s="31" t="s">
        <v>287</v>
      </c>
      <c r="I47" s="31"/>
    </row>
    <row r="48" spans="1:9" ht="14.4">
      <c r="A48" s="31" t="s">
        <v>912</v>
      </c>
      <c r="B48" s="31" t="s">
        <v>913</v>
      </c>
      <c r="C48" s="31" t="s">
        <v>3962</v>
      </c>
      <c r="D48" s="31" t="s">
        <v>13420</v>
      </c>
      <c r="E48" s="27">
        <v>6569</v>
      </c>
      <c r="F48" s="27" t="s">
        <v>608</v>
      </c>
      <c r="G48" s="27">
        <v>5393</v>
      </c>
      <c r="H48" s="31" t="s">
        <v>288</v>
      </c>
      <c r="I48" s="31"/>
    </row>
    <row r="49" spans="1:9" ht="14.4">
      <c r="A49" s="31" t="s">
        <v>912</v>
      </c>
      <c r="B49" s="31" t="s">
        <v>913</v>
      </c>
      <c r="C49" s="31" t="s">
        <v>13421</v>
      </c>
      <c r="D49" s="31" t="s">
        <v>13422</v>
      </c>
      <c r="E49" s="27">
        <v>9494</v>
      </c>
      <c r="F49" s="27" t="s">
        <v>608</v>
      </c>
      <c r="G49" s="27">
        <v>8652</v>
      </c>
      <c r="H49" s="31" t="s">
        <v>288</v>
      </c>
      <c r="I49" s="31"/>
    </row>
    <row r="50" spans="1:9" ht="14.4">
      <c r="A50" s="13" t="s">
        <v>626</v>
      </c>
      <c r="B50" s="31" t="s">
        <v>914</v>
      </c>
      <c r="C50" s="31" t="s">
        <v>13423</v>
      </c>
      <c r="D50" s="31" t="s">
        <v>13424</v>
      </c>
      <c r="E50" s="27">
        <v>8660</v>
      </c>
      <c r="F50" s="27" t="s">
        <v>608</v>
      </c>
      <c r="G50" s="27">
        <v>74588</v>
      </c>
      <c r="H50" s="31" t="s">
        <v>229</v>
      </c>
      <c r="I50" s="31"/>
    </row>
    <row r="51" spans="1:9" ht="14.4">
      <c r="A51" s="13" t="s">
        <v>626</v>
      </c>
      <c r="B51" s="31" t="s">
        <v>914</v>
      </c>
      <c r="C51" s="31" t="s">
        <v>13425</v>
      </c>
      <c r="D51" s="31" t="s">
        <v>13426</v>
      </c>
      <c r="E51" s="27">
        <v>6369</v>
      </c>
      <c r="F51" s="27" t="s">
        <v>608</v>
      </c>
      <c r="G51" s="27" t="s">
        <v>608</v>
      </c>
      <c r="H51" s="31" t="s">
        <v>229</v>
      </c>
      <c r="I51" s="31"/>
    </row>
    <row r="52" spans="1:9" ht="14.4">
      <c r="A52" s="13" t="s">
        <v>626</v>
      </c>
      <c r="B52" s="31" t="s">
        <v>914</v>
      </c>
      <c r="C52" s="31" t="s">
        <v>13427</v>
      </c>
      <c r="D52" s="31" t="s">
        <v>13428</v>
      </c>
      <c r="E52" s="27">
        <v>7210</v>
      </c>
      <c r="F52" s="27" t="s">
        <v>608</v>
      </c>
      <c r="G52" s="27" t="s">
        <v>608</v>
      </c>
      <c r="H52" s="31" t="s">
        <v>229</v>
      </c>
      <c r="I52" s="31"/>
    </row>
    <row r="53" spans="1:9" ht="14.4">
      <c r="A53" s="13" t="s">
        <v>626</v>
      </c>
      <c r="B53" s="31" t="s">
        <v>914</v>
      </c>
      <c r="C53" s="31" t="s">
        <v>13429</v>
      </c>
      <c r="D53" s="31" t="s">
        <v>13430</v>
      </c>
      <c r="E53" s="27">
        <v>8195</v>
      </c>
      <c r="F53" s="27" t="s">
        <v>608</v>
      </c>
      <c r="G53" s="27" t="s">
        <v>608</v>
      </c>
      <c r="H53" s="31" t="s">
        <v>229</v>
      </c>
      <c r="I53" s="31"/>
    </row>
    <row r="54" spans="1:9" ht="14.4">
      <c r="A54" s="13" t="s">
        <v>626</v>
      </c>
      <c r="B54" s="31" t="s">
        <v>914</v>
      </c>
      <c r="C54" s="31" t="s">
        <v>13431</v>
      </c>
      <c r="D54" s="31" t="s">
        <v>13432</v>
      </c>
      <c r="E54" s="27">
        <v>8013</v>
      </c>
      <c r="F54" s="27" t="s">
        <v>608</v>
      </c>
      <c r="G54" s="27" t="s">
        <v>608</v>
      </c>
      <c r="H54" s="31" t="s">
        <v>229</v>
      </c>
      <c r="I54" s="31"/>
    </row>
    <row r="55" spans="1:9" ht="14.4">
      <c r="A55" s="13" t="s">
        <v>626</v>
      </c>
      <c r="B55" s="31" t="s">
        <v>914</v>
      </c>
      <c r="C55" s="31" t="s">
        <v>13433</v>
      </c>
      <c r="D55" s="31" t="s">
        <v>13434</v>
      </c>
      <c r="E55" s="27">
        <v>9471</v>
      </c>
      <c r="F55" s="27" t="s">
        <v>608</v>
      </c>
      <c r="G55" s="27">
        <v>10456</v>
      </c>
      <c r="H55" s="31" t="s">
        <v>102</v>
      </c>
      <c r="I55" s="31"/>
    </row>
    <row r="56" spans="1:9" ht="14.4">
      <c r="A56" s="13" t="s">
        <v>626</v>
      </c>
      <c r="B56" s="31" t="s">
        <v>914</v>
      </c>
      <c r="C56" s="31" t="s">
        <v>13435</v>
      </c>
      <c r="D56" s="31" t="s">
        <v>13436</v>
      </c>
      <c r="E56" s="27">
        <v>8771</v>
      </c>
      <c r="F56" s="27" t="s">
        <v>608</v>
      </c>
      <c r="G56" s="27">
        <v>8617</v>
      </c>
      <c r="H56" s="31" t="s">
        <v>102</v>
      </c>
      <c r="I56" s="31"/>
    </row>
    <row r="57" spans="1:9" ht="14.4">
      <c r="A57" s="13" t="s">
        <v>626</v>
      </c>
      <c r="B57" s="31" t="s">
        <v>914</v>
      </c>
      <c r="C57" s="31" t="s">
        <v>1721</v>
      </c>
      <c r="D57" s="31" t="s">
        <v>13437</v>
      </c>
      <c r="E57" s="27">
        <v>8967</v>
      </c>
      <c r="F57" s="27" t="s">
        <v>608</v>
      </c>
      <c r="G57" s="27" t="s">
        <v>608</v>
      </c>
      <c r="H57" s="31" t="s">
        <v>229</v>
      </c>
      <c r="I57" s="31"/>
    </row>
    <row r="58" spans="1:9" ht="14.4">
      <c r="A58" s="13" t="s">
        <v>626</v>
      </c>
      <c r="B58" s="31" t="s">
        <v>914</v>
      </c>
      <c r="C58" s="29" t="s">
        <v>13438</v>
      </c>
      <c r="D58" s="31" t="s">
        <v>13439</v>
      </c>
      <c r="E58" s="27">
        <v>8929</v>
      </c>
      <c r="F58" s="27" t="s">
        <v>608</v>
      </c>
      <c r="G58" s="27">
        <v>9178</v>
      </c>
      <c r="H58" s="29" t="s">
        <v>102</v>
      </c>
      <c r="I58" s="29"/>
    </row>
    <row r="59" spans="1:9" ht="14.4">
      <c r="A59" s="13" t="s">
        <v>626</v>
      </c>
      <c r="B59" s="31" t="s">
        <v>914</v>
      </c>
      <c r="C59" s="31" t="s">
        <v>13440</v>
      </c>
      <c r="D59" s="31" t="s">
        <v>13441</v>
      </c>
      <c r="E59" s="27">
        <v>8216</v>
      </c>
      <c r="F59" s="27" t="s">
        <v>608</v>
      </c>
      <c r="G59" s="27" t="s">
        <v>608</v>
      </c>
      <c r="H59" s="31" t="s">
        <v>229</v>
      </c>
      <c r="I59" s="31"/>
    </row>
    <row r="60" spans="1:9" ht="14.4">
      <c r="A60" s="13" t="s">
        <v>626</v>
      </c>
      <c r="B60" s="31" t="s">
        <v>914</v>
      </c>
      <c r="C60" s="31" t="s">
        <v>2571</v>
      </c>
      <c r="D60" s="31" t="s">
        <v>13442</v>
      </c>
      <c r="E60" s="27">
        <v>8315</v>
      </c>
      <c r="F60" s="27" t="s">
        <v>608</v>
      </c>
      <c r="G60" s="27" t="s">
        <v>608</v>
      </c>
      <c r="H60" s="31" t="s">
        <v>229</v>
      </c>
      <c r="I60" s="31"/>
    </row>
    <row r="61" spans="1:9" ht="14.4">
      <c r="A61" s="13" t="s">
        <v>626</v>
      </c>
      <c r="B61" s="31" t="s">
        <v>914</v>
      </c>
      <c r="C61" s="31" t="s">
        <v>13443</v>
      </c>
      <c r="D61" s="31" t="s">
        <v>13444</v>
      </c>
      <c r="E61" s="27">
        <v>5683</v>
      </c>
      <c r="F61" s="27" t="s">
        <v>608</v>
      </c>
      <c r="G61" s="27">
        <v>5768</v>
      </c>
      <c r="H61" s="31" t="s">
        <v>102</v>
      </c>
      <c r="I61" s="31"/>
    </row>
    <row r="62" spans="1:9" ht="14.4">
      <c r="A62" s="13" t="s">
        <v>626</v>
      </c>
      <c r="B62" s="31" t="s">
        <v>914</v>
      </c>
      <c r="C62" s="31" t="s">
        <v>13445</v>
      </c>
      <c r="D62" s="31" t="s">
        <v>13446</v>
      </c>
      <c r="E62" s="27">
        <v>4661</v>
      </c>
      <c r="F62" s="27" t="s">
        <v>608</v>
      </c>
      <c r="G62" s="27" t="s">
        <v>608</v>
      </c>
      <c r="H62" s="31" t="s">
        <v>229</v>
      </c>
      <c r="I62" s="31"/>
    </row>
    <row r="63" spans="1:9" ht="14.4">
      <c r="A63" s="13" t="s">
        <v>626</v>
      </c>
      <c r="B63" s="31" t="s">
        <v>914</v>
      </c>
      <c r="C63" s="31" t="s">
        <v>13447</v>
      </c>
      <c r="D63" s="31" t="s">
        <v>13448</v>
      </c>
      <c r="E63" s="27">
        <v>6092</v>
      </c>
      <c r="F63" s="27" t="s">
        <v>608</v>
      </c>
      <c r="G63" s="27">
        <v>6542</v>
      </c>
      <c r="H63" s="31" t="s">
        <v>102</v>
      </c>
      <c r="I63" s="31"/>
    </row>
    <row r="64" spans="1:9" ht="14.4">
      <c r="A64" s="13" t="s">
        <v>626</v>
      </c>
      <c r="B64" s="31" t="s">
        <v>914</v>
      </c>
      <c r="C64" s="31" t="s">
        <v>13449</v>
      </c>
      <c r="D64" s="31" t="s">
        <v>13450</v>
      </c>
      <c r="E64" s="27">
        <v>8444</v>
      </c>
      <c r="F64" s="27" t="s">
        <v>608</v>
      </c>
      <c r="G64" s="27" t="s">
        <v>608</v>
      </c>
      <c r="H64" s="31" t="s">
        <v>229</v>
      </c>
      <c r="I64" s="31"/>
    </row>
    <row r="65" spans="1:9" ht="14.4">
      <c r="A65" s="13" t="s">
        <v>626</v>
      </c>
      <c r="B65" s="31" t="s">
        <v>915</v>
      </c>
      <c r="C65" s="31" t="s">
        <v>13451</v>
      </c>
      <c r="D65" s="31" t="s">
        <v>13452</v>
      </c>
      <c r="E65" s="27">
        <v>74278</v>
      </c>
      <c r="F65" s="27" t="s">
        <v>608</v>
      </c>
      <c r="G65" s="27">
        <v>5796</v>
      </c>
      <c r="H65" s="31" t="s">
        <v>436</v>
      </c>
      <c r="I65" s="31"/>
    </row>
    <row r="66" spans="1:9" ht="14.4">
      <c r="A66" s="13" t="s">
        <v>626</v>
      </c>
      <c r="B66" s="31" t="s">
        <v>915</v>
      </c>
      <c r="C66" s="31" t="s">
        <v>13453</v>
      </c>
      <c r="D66" s="31" t="s">
        <v>13454</v>
      </c>
      <c r="E66" s="27" t="s">
        <v>608</v>
      </c>
      <c r="F66" s="27" t="s">
        <v>608</v>
      </c>
      <c r="G66" s="27">
        <v>5571</v>
      </c>
      <c r="H66" s="31" t="s">
        <v>436</v>
      </c>
      <c r="I66" s="31"/>
    </row>
    <row r="67" spans="1:9" ht="14.4">
      <c r="A67" s="13" t="s">
        <v>626</v>
      </c>
      <c r="B67" s="31" t="s">
        <v>915</v>
      </c>
      <c r="C67" s="31" t="s">
        <v>13455</v>
      </c>
      <c r="D67" s="31" t="s">
        <v>13456</v>
      </c>
      <c r="E67" s="27">
        <v>18416</v>
      </c>
      <c r="F67" s="27" t="s">
        <v>608</v>
      </c>
      <c r="G67" s="27">
        <v>6015</v>
      </c>
      <c r="H67" s="31" t="s">
        <v>173</v>
      </c>
      <c r="I67" s="31"/>
    </row>
    <row r="68" spans="1:9" ht="14.4">
      <c r="A68" s="13" t="s">
        <v>626</v>
      </c>
      <c r="B68" s="31" t="s">
        <v>915</v>
      </c>
      <c r="C68" s="31" t="s">
        <v>13457</v>
      </c>
      <c r="D68" s="31" t="s">
        <v>13458</v>
      </c>
      <c r="E68" s="27" t="s">
        <v>608</v>
      </c>
      <c r="F68" s="27" t="s">
        <v>608</v>
      </c>
      <c r="G68" s="27">
        <v>6485</v>
      </c>
      <c r="H68" s="31" t="s">
        <v>173</v>
      </c>
      <c r="I68" s="31"/>
    </row>
    <row r="69" spans="1:9" ht="14.4">
      <c r="A69" s="13" t="s">
        <v>626</v>
      </c>
      <c r="B69" s="31" t="s">
        <v>915</v>
      </c>
      <c r="C69" s="31" t="s">
        <v>13459</v>
      </c>
      <c r="D69" s="31" t="s">
        <v>13460</v>
      </c>
      <c r="E69" s="27" t="s">
        <v>608</v>
      </c>
      <c r="F69" s="27" t="s">
        <v>608</v>
      </c>
      <c r="G69" s="27">
        <v>5824</v>
      </c>
      <c r="H69" s="31" t="s">
        <v>173</v>
      </c>
      <c r="I69" s="31"/>
    </row>
    <row r="70" spans="1:9" ht="14.4">
      <c r="A70" s="13" t="s">
        <v>626</v>
      </c>
      <c r="B70" s="31" t="s">
        <v>915</v>
      </c>
      <c r="C70" s="31" t="s">
        <v>9041</v>
      </c>
      <c r="D70" s="31" t="s">
        <v>13461</v>
      </c>
      <c r="E70" s="27">
        <v>32682</v>
      </c>
      <c r="F70" s="27" t="s">
        <v>608</v>
      </c>
      <c r="G70" s="27">
        <v>9234</v>
      </c>
      <c r="H70" s="31" t="s">
        <v>102</v>
      </c>
      <c r="I70" s="31"/>
    </row>
    <row r="71" spans="1:9" ht="14.4">
      <c r="A71" s="13" t="s">
        <v>626</v>
      </c>
      <c r="B71" s="31" t="s">
        <v>915</v>
      </c>
      <c r="C71" s="31" t="s">
        <v>1476</v>
      </c>
      <c r="D71" s="31" t="s">
        <v>13462</v>
      </c>
      <c r="E71" s="27" t="s">
        <v>608</v>
      </c>
      <c r="F71" s="27" t="s">
        <v>608</v>
      </c>
      <c r="G71" s="27">
        <v>8679</v>
      </c>
      <c r="H71" s="31" t="s">
        <v>436</v>
      </c>
      <c r="I71" s="31"/>
    </row>
    <row r="72" spans="1:9" ht="14.4">
      <c r="A72" s="13" t="s">
        <v>626</v>
      </c>
      <c r="B72" s="31" t="s">
        <v>915</v>
      </c>
      <c r="C72" s="31" t="s">
        <v>13463</v>
      </c>
      <c r="D72" s="31" t="s">
        <v>13464</v>
      </c>
      <c r="E72" s="27" t="s">
        <v>608</v>
      </c>
      <c r="F72" s="27" t="s">
        <v>608</v>
      </c>
      <c r="G72" s="27">
        <v>9249</v>
      </c>
      <c r="H72" s="31" t="s">
        <v>102</v>
      </c>
      <c r="I72" s="31" t="b">
        <v>1</v>
      </c>
    </row>
    <row r="73" spans="1:9" ht="14.4">
      <c r="A73" s="13" t="s">
        <v>626</v>
      </c>
      <c r="B73" s="31" t="s">
        <v>915</v>
      </c>
      <c r="C73" s="31" t="s">
        <v>13463</v>
      </c>
      <c r="D73" s="31" t="s">
        <v>13464</v>
      </c>
      <c r="E73" s="27" t="s">
        <v>608</v>
      </c>
      <c r="F73" s="27" t="s">
        <v>608</v>
      </c>
      <c r="G73" s="27">
        <v>368</v>
      </c>
      <c r="H73" s="31" t="s">
        <v>436</v>
      </c>
      <c r="I73" s="31" t="b">
        <v>1</v>
      </c>
    </row>
    <row r="74" spans="1:9" ht="14.4">
      <c r="A74" s="13" t="s">
        <v>626</v>
      </c>
      <c r="B74" s="31" t="s">
        <v>915</v>
      </c>
      <c r="C74" s="31" t="s">
        <v>13465</v>
      </c>
      <c r="D74" s="31" t="s">
        <v>13466</v>
      </c>
      <c r="E74" s="27" t="s">
        <v>608</v>
      </c>
      <c r="F74" s="27" t="s">
        <v>608</v>
      </c>
      <c r="G74" s="27">
        <v>4279</v>
      </c>
      <c r="H74" s="31" t="s">
        <v>102</v>
      </c>
      <c r="I74" s="31" t="b">
        <v>1</v>
      </c>
    </row>
    <row r="75" spans="1:9" ht="14.4">
      <c r="A75" s="13" t="s">
        <v>626</v>
      </c>
      <c r="B75" s="31" t="s">
        <v>915</v>
      </c>
      <c r="C75" s="31" t="s">
        <v>13465</v>
      </c>
      <c r="D75" s="31" t="s">
        <v>13466</v>
      </c>
      <c r="E75" s="27" t="s">
        <v>608</v>
      </c>
      <c r="F75" s="27" t="s">
        <v>608</v>
      </c>
      <c r="G75" s="27">
        <v>1822</v>
      </c>
      <c r="H75" s="31" t="s">
        <v>436</v>
      </c>
      <c r="I75" s="31" t="b">
        <v>1</v>
      </c>
    </row>
    <row r="76" spans="1:9" ht="14.4">
      <c r="A76" s="13" t="s">
        <v>626</v>
      </c>
      <c r="B76" s="31" t="s">
        <v>915</v>
      </c>
      <c r="C76" s="31" t="s">
        <v>13467</v>
      </c>
      <c r="D76" s="31" t="s">
        <v>13468</v>
      </c>
      <c r="E76" s="27" t="s">
        <v>608</v>
      </c>
      <c r="F76" s="27" t="s">
        <v>608</v>
      </c>
      <c r="G76" s="27">
        <v>7679</v>
      </c>
      <c r="H76" s="31" t="s">
        <v>436</v>
      </c>
      <c r="I76" s="31"/>
    </row>
    <row r="77" spans="1:9" ht="14.4">
      <c r="A77" s="13" t="s">
        <v>626</v>
      </c>
      <c r="B77" s="31" t="s">
        <v>915</v>
      </c>
      <c r="C77" s="31" t="s">
        <v>13469</v>
      </c>
      <c r="D77" s="31" t="s">
        <v>13470</v>
      </c>
      <c r="E77" s="27" t="s">
        <v>608</v>
      </c>
      <c r="F77" s="27" t="s">
        <v>608</v>
      </c>
      <c r="G77" s="27">
        <v>2784</v>
      </c>
      <c r="H77" s="31" t="s">
        <v>436</v>
      </c>
      <c r="I77" s="31"/>
    </row>
    <row r="78" spans="1:9" ht="14.4">
      <c r="A78" s="13" t="s">
        <v>626</v>
      </c>
      <c r="B78" s="31" t="s">
        <v>915</v>
      </c>
      <c r="C78" s="31" t="s">
        <v>13471</v>
      </c>
      <c r="D78" s="31" t="s">
        <v>13472</v>
      </c>
      <c r="E78" s="27" t="s">
        <v>608</v>
      </c>
      <c r="F78" s="27" t="s">
        <v>608</v>
      </c>
      <c r="G78" s="27">
        <v>794</v>
      </c>
      <c r="H78" s="31" t="s">
        <v>102</v>
      </c>
      <c r="I78" s="31" t="b">
        <v>1</v>
      </c>
    </row>
    <row r="79" spans="1:9" ht="14.4">
      <c r="A79" s="13" t="s">
        <v>626</v>
      </c>
      <c r="B79" s="31" t="s">
        <v>915</v>
      </c>
      <c r="C79" s="31" t="s">
        <v>13471</v>
      </c>
      <c r="D79" s="31" t="s">
        <v>13472</v>
      </c>
      <c r="E79" s="27" t="s">
        <v>608</v>
      </c>
      <c r="F79" s="27" t="s">
        <v>608</v>
      </c>
      <c r="G79" s="27">
        <v>8852</v>
      </c>
      <c r="H79" s="31" t="s">
        <v>436</v>
      </c>
      <c r="I79" s="31" t="b">
        <v>1</v>
      </c>
    </row>
    <row r="80" spans="1:9" ht="14.4">
      <c r="A80" s="13" t="s">
        <v>626</v>
      </c>
      <c r="B80" s="31" t="s">
        <v>915</v>
      </c>
      <c r="C80" s="31" t="s">
        <v>13473</v>
      </c>
      <c r="D80" s="31" t="s">
        <v>13474</v>
      </c>
      <c r="E80" s="27" t="s">
        <v>608</v>
      </c>
      <c r="F80" s="27" t="s">
        <v>608</v>
      </c>
      <c r="G80" s="27">
        <v>7390</v>
      </c>
      <c r="H80" s="31" t="s">
        <v>436</v>
      </c>
      <c r="I80" s="31"/>
    </row>
    <row r="81" spans="1:9" ht="14.4">
      <c r="A81" s="13" t="s">
        <v>626</v>
      </c>
      <c r="B81" s="31" t="s">
        <v>915</v>
      </c>
      <c r="C81" s="31" t="s">
        <v>13475</v>
      </c>
      <c r="D81" s="31" t="s">
        <v>13476</v>
      </c>
      <c r="E81" s="27" t="s">
        <v>608</v>
      </c>
      <c r="F81" s="27" t="s">
        <v>608</v>
      </c>
      <c r="G81" s="27">
        <v>9124</v>
      </c>
      <c r="H81" s="31" t="s">
        <v>102</v>
      </c>
      <c r="I81" s="31"/>
    </row>
    <row r="82" spans="1:9" ht="14.4">
      <c r="A82" s="13" t="s">
        <v>626</v>
      </c>
      <c r="B82" s="31" t="s">
        <v>915</v>
      </c>
      <c r="C82" s="31" t="s">
        <v>13477</v>
      </c>
      <c r="D82" s="31" t="s">
        <v>13478</v>
      </c>
      <c r="E82" s="27" t="s">
        <v>608</v>
      </c>
      <c r="F82" s="27" t="s">
        <v>608</v>
      </c>
      <c r="G82" s="27">
        <v>5209</v>
      </c>
      <c r="H82" s="31" t="s">
        <v>436</v>
      </c>
      <c r="I82" s="31"/>
    </row>
    <row r="83" spans="1:9" ht="14.4">
      <c r="A83" s="13" t="s">
        <v>626</v>
      </c>
      <c r="B83" s="31" t="s">
        <v>915</v>
      </c>
      <c r="C83" s="31" t="s">
        <v>13479</v>
      </c>
      <c r="D83" s="31" t="s">
        <v>13480</v>
      </c>
      <c r="E83" s="27" t="s">
        <v>608</v>
      </c>
      <c r="F83" s="27" t="s">
        <v>608</v>
      </c>
      <c r="G83" s="27">
        <v>6131</v>
      </c>
      <c r="H83" s="31" t="s">
        <v>436</v>
      </c>
      <c r="I83" s="31"/>
    </row>
    <row r="84" spans="1:9" ht="14.4">
      <c r="A84" s="13" t="s">
        <v>626</v>
      </c>
      <c r="B84" s="31" t="s">
        <v>915</v>
      </c>
      <c r="C84" s="31" t="s">
        <v>13481</v>
      </c>
      <c r="D84" s="31" t="s">
        <v>13482</v>
      </c>
      <c r="E84" s="27" t="s">
        <v>608</v>
      </c>
      <c r="F84" s="27" t="s">
        <v>608</v>
      </c>
      <c r="G84" s="27">
        <v>3137</v>
      </c>
      <c r="H84" s="31" t="s">
        <v>436</v>
      </c>
      <c r="I84" s="31"/>
    </row>
    <row r="85" spans="1:9" ht="14.4">
      <c r="A85" s="13" t="s">
        <v>626</v>
      </c>
      <c r="B85" s="31" t="s">
        <v>915</v>
      </c>
      <c r="C85" s="31" t="s">
        <v>13483</v>
      </c>
      <c r="D85" s="31" t="s">
        <v>13484</v>
      </c>
      <c r="E85" s="27" t="s">
        <v>608</v>
      </c>
      <c r="F85" s="27" t="s">
        <v>608</v>
      </c>
      <c r="G85" s="27">
        <v>5038</v>
      </c>
      <c r="H85" s="31" t="s">
        <v>436</v>
      </c>
      <c r="I85" s="31"/>
    </row>
    <row r="86" spans="1:9" ht="14.4">
      <c r="A86" s="13" t="s">
        <v>626</v>
      </c>
      <c r="B86" s="31" t="s">
        <v>915</v>
      </c>
      <c r="C86" s="31" t="s">
        <v>4674</v>
      </c>
      <c r="D86" s="31" t="s">
        <v>13485</v>
      </c>
      <c r="E86" s="27" t="s">
        <v>608</v>
      </c>
      <c r="F86" s="27" t="s">
        <v>608</v>
      </c>
      <c r="G86" s="27">
        <v>5016</v>
      </c>
      <c r="H86" s="31" t="s">
        <v>436</v>
      </c>
      <c r="I86" s="31"/>
    </row>
    <row r="87" spans="1:9" ht="14.4">
      <c r="A87" s="13" t="s">
        <v>11</v>
      </c>
      <c r="B87" s="13" t="s">
        <v>11</v>
      </c>
      <c r="C87" s="13" t="s">
        <v>13486</v>
      </c>
      <c r="D87" s="13" t="s">
        <v>13487</v>
      </c>
      <c r="E87" s="27" t="s">
        <v>608</v>
      </c>
      <c r="F87" s="27" t="s">
        <v>608</v>
      </c>
      <c r="G87" s="27" t="s">
        <v>608</v>
      </c>
    </row>
    <row r="88" spans="1:9" ht="14.4">
      <c r="A88" s="13" t="s">
        <v>11</v>
      </c>
      <c r="B88" s="13" t="s">
        <v>11</v>
      </c>
      <c r="C88" s="13" t="s">
        <v>13488</v>
      </c>
      <c r="D88" s="13" t="s">
        <v>13489</v>
      </c>
      <c r="E88" s="27" t="s">
        <v>608</v>
      </c>
      <c r="F88" s="27" t="s">
        <v>608</v>
      </c>
      <c r="G88" s="27" t="s">
        <v>608</v>
      </c>
    </row>
    <row r="89" spans="1:9" ht="14.4">
      <c r="A89" s="13" t="s">
        <v>11</v>
      </c>
      <c r="B89" s="13" t="s">
        <v>11</v>
      </c>
      <c r="C89" s="13" t="s">
        <v>13490</v>
      </c>
      <c r="D89" s="13" t="s">
        <v>13491</v>
      </c>
      <c r="E89" s="27" t="s">
        <v>608</v>
      </c>
      <c r="F89" s="27" t="s">
        <v>608</v>
      </c>
      <c r="G89" s="27" t="s">
        <v>608</v>
      </c>
    </row>
    <row r="90" spans="1:9" ht="14.4">
      <c r="A90" s="13" t="s">
        <v>11</v>
      </c>
      <c r="B90" s="13" t="s">
        <v>11</v>
      </c>
      <c r="C90" s="13" t="s">
        <v>13492</v>
      </c>
      <c r="D90" s="13" t="s">
        <v>13493</v>
      </c>
      <c r="E90" s="27" t="s">
        <v>608</v>
      </c>
      <c r="F90" s="27" t="s">
        <v>608</v>
      </c>
      <c r="G90" s="27" t="s">
        <v>608</v>
      </c>
    </row>
    <row r="91" spans="1:9" ht="14.4">
      <c r="A91" s="13" t="s">
        <v>11</v>
      </c>
      <c r="B91" s="13" t="s">
        <v>11</v>
      </c>
      <c r="C91" s="13" t="s">
        <v>13494</v>
      </c>
      <c r="D91" s="13" t="s">
        <v>13495</v>
      </c>
      <c r="E91" s="27" t="s">
        <v>608</v>
      </c>
      <c r="F91" s="27" t="s">
        <v>608</v>
      </c>
      <c r="G91" s="27" t="s">
        <v>608</v>
      </c>
    </row>
    <row r="92" spans="1:9" ht="14.4">
      <c r="A92" s="13" t="s">
        <v>11</v>
      </c>
      <c r="B92" s="13" t="s">
        <v>11</v>
      </c>
      <c r="C92" s="13" t="s">
        <v>13496</v>
      </c>
      <c r="D92" s="13" t="s">
        <v>13497</v>
      </c>
      <c r="E92" s="27" t="s">
        <v>608</v>
      </c>
      <c r="F92" s="27" t="s">
        <v>608</v>
      </c>
      <c r="G92" s="27" t="s">
        <v>608</v>
      </c>
    </row>
    <row r="93" spans="1:9" ht="14.4">
      <c r="A93" s="13" t="s">
        <v>11</v>
      </c>
      <c r="B93" s="13" t="s">
        <v>11</v>
      </c>
      <c r="C93" s="13" t="s">
        <v>13498</v>
      </c>
      <c r="D93" s="13" t="s">
        <v>13499</v>
      </c>
      <c r="E93" s="27" t="s">
        <v>608</v>
      </c>
      <c r="F93" s="27" t="s">
        <v>608</v>
      </c>
      <c r="G93" s="27" t="s">
        <v>608</v>
      </c>
    </row>
    <row r="94" spans="1:9" ht="14.4">
      <c r="A94" s="13" t="s">
        <v>11</v>
      </c>
      <c r="B94" s="13" t="s">
        <v>11</v>
      </c>
      <c r="C94" s="13" t="s">
        <v>13500</v>
      </c>
      <c r="D94" s="13" t="s">
        <v>13501</v>
      </c>
      <c r="E94" s="27" t="s">
        <v>608</v>
      </c>
      <c r="F94" s="27" t="s">
        <v>608</v>
      </c>
      <c r="G94" s="27" t="s">
        <v>608</v>
      </c>
    </row>
    <row r="95" spans="1:9" ht="14.4">
      <c r="A95" s="13" t="s">
        <v>11</v>
      </c>
      <c r="B95" s="13" t="s">
        <v>11</v>
      </c>
      <c r="C95" s="13" t="s">
        <v>13502</v>
      </c>
      <c r="D95" s="13" t="s">
        <v>13503</v>
      </c>
      <c r="E95" s="27" t="s">
        <v>608</v>
      </c>
      <c r="F95" s="27" t="s">
        <v>608</v>
      </c>
      <c r="G95" s="27" t="s">
        <v>608</v>
      </c>
    </row>
    <row r="96" spans="1:9" ht="14.4">
      <c r="A96" s="13" t="s">
        <v>11</v>
      </c>
      <c r="B96" s="13" t="s">
        <v>11</v>
      </c>
      <c r="C96" s="13" t="s">
        <v>13504</v>
      </c>
      <c r="D96" s="13" t="s">
        <v>13505</v>
      </c>
      <c r="E96" s="27" t="s">
        <v>608</v>
      </c>
      <c r="F96" s="27" t="s">
        <v>608</v>
      </c>
      <c r="G96" s="27" t="s">
        <v>608</v>
      </c>
    </row>
    <row r="97" spans="1:7" ht="14.4">
      <c r="A97" s="13" t="s">
        <v>11</v>
      </c>
      <c r="B97" s="13" t="s">
        <v>11</v>
      </c>
      <c r="C97" s="13" t="s">
        <v>13506</v>
      </c>
      <c r="D97" s="13" t="s">
        <v>13507</v>
      </c>
      <c r="E97" s="27" t="s">
        <v>608</v>
      </c>
      <c r="F97" s="27" t="s">
        <v>608</v>
      </c>
      <c r="G97" s="27" t="s">
        <v>608</v>
      </c>
    </row>
    <row r="98" spans="1:7" ht="14.4">
      <c r="A98" s="13" t="s">
        <v>11</v>
      </c>
      <c r="B98" s="13" t="s">
        <v>11</v>
      </c>
      <c r="C98" s="13" t="s">
        <v>13508</v>
      </c>
      <c r="D98" s="13" t="s">
        <v>13509</v>
      </c>
      <c r="E98" s="27" t="s">
        <v>608</v>
      </c>
      <c r="F98" s="27" t="s">
        <v>608</v>
      </c>
      <c r="G98" s="27" t="s">
        <v>608</v>
      </c>
    </row>
    <row r="99" spans="1:7" ht="14.4">
      <c r="A99" s="13" t="s">
        <v>11</v>
      </c>
      <c r="B99" s="13" t="s">
        <v>11</v>
      </c>
      <c r="C99" s="13" t="s">
        <v>1442</v>
      </c>
      <c r="D99" s="13" t="s">
        <v>13510</v>
      </c>
      <c r="E99" s="27" t="s">
        <v>608</v>
      </c>
      <c r="F99" s="27" t="s">
        <v>608</v>
      </c>
      <c r="G99" s="27" t="s">
        <v>608</v>
      </c>
    </row>
    <row r="100" spans="1:7" ht="14.4">
      <c r="A100" s="13" t="s">
        <v>11</v>
      </c>
      <c r="B100" s="13" t="s">
        <v>11</v>
      </c>
      <c r="C100" s="13" t="s">
        <v>13511</v>
      </c>
      <c r="D100" s="13" t="s">
        <v>13512</v>
      </c>
      <c r="E100" s="27" t="s">
        <v>608</v>
      </c>
      <c r="F100" s="27" t="s">
        <v>608</v>
      </c>
      <c r="G100" s="27" t="s">
        <v>608</v>
      </c>
    </row>
    <row r="101" spans="1:7" ht="14.4">
      <c r="A101" s="13" t="s">
        <v>11</v>
      </c>
      <c r="B101" s="13" t="s">
        <v>11</v>
      </c>
      <c r="C101" s="13" t="s">
        <v>13513</v>
      </c>
      <c r="D101" s="13" t="s">
        <v>13514</v>
      </c>
      <c r="E101" s="27" t="s">
        <v>608</v>
      </c>
      <c r="F101" s="27" t="s">
        <v>608</v>
      </c>
      <c r="G101" s="27" t="s">
        <v>608</v>
      </c>
    </row>
    <row r="102" spans="1:7" ht="14.4">
      <c r="A102" s="13" t="s">
        <v>11</v>
      </c>
      <c r="B102" s="13" t="s">
        <v>11</v>
      </c>
      <c r="C102" s="13" t="s">
        <v>13515</v>
      </c>
      <c r="D102" s="13" t="s">
        <v>13516</v>
      </c>
      <c r="E102" s="27" t="s">
        <v>608</v>
      </c>
      <c r="F102" s="27" t="s">
        <v>608</v>
      </c>
      <c r="G102" s="27" t="s">
        <v>608</v>
      </c>
    </row>
    <row r="103" spans="1:7" ht="14.4">
      <c r="A103" s="13" t="s">
        <v>11</v>
      </c>
      <c r="B103" s="13" t="s">
        <v>11</v>
      </c>
      <c r="C103" s="13" t="s">
        <v>13517</v>
      </c>
      <c r="D103" s="13" t="s">
        <v>13518</v>
      </c>
      <c r="E103" s="27" t="s">
        <v>608</v>
      </c>
      <c r="F103" s="27" t="s">
        <v>608</v>
      </c>
      <c r="G103" s="27" t="s">
        <v>608</v>
      </c>
    </row>
    <row r="104" spans="1:7" ht="14.4">
      <c r="A104" s="13" t="s">
        <v>11</v>
      </c>
      <c r="B104" s="13" t="s">
        <v>11</v>
      </c>
      <c r="C104" s="13" t="s">
        <v>13519</v>
      </c>
      <c r="D104" s="13" t="s">
        <v>13520</v>
      </c>
      <c r="E104" s="27" t="s">
        <v>608</v>
      </c>
      <c r="F104" s="27" t="s">
        <v>608</v>
      </c>
      <c r="G104" s="27" t="s">
        <v>608</v>
      </c>
    </row>
    <row r="105" spans="1:7" ht="14.4">
      <c r="A105" s="13" t="s">
        <v>11</v>
      </c>
      <c r="B105" s="13" t="s">
        <v>11</v>
      </c>
      <c r="C105" s="13" t="s">
        <v>13521</v>
      </c>
      <c r="D105" s="13" t="s">
        <v>13522</v>
      </c>
      <c r="E105" s="27" t="s">
        <v>608</v>
      </c>
      <c r="F105" s="27" t="s">
        <v>608</v>
      </c>
      <c r="G105" s="27" t="s">
        <v>608</v>
      </c>
    </row>
    <row r="106" spans="1:7" ht="14.4">
      <c r="A106" s="13" t="s">
        <v>11</v>
      </c>
      <c r="B106" s="13" t="s">
        <v>11</v>
      </c>
      <c r="C106" s="13" t="s">
        <v>13523</v>
      </c>
      <c r="D106" s="13" t="s">
        <v>13524</v>
      </c>
      <c r="E106" s="27" t="s">
        <v>608</v>
      </c>
      <c r="F106" s="27" t="s">
        <v>608</v>
      </c>
      <c r="G106" s="27" t="s">
        <v>608</v>
      </c>
    </row>
    <row r="107" spans="1:7" ht="14.4">
      <c r="A107" s="13" t="s">
        <v>11</v>
      </c>
      <c r="B107" s="13" t="s">
        <v>11</v>
      </c>
      <c r="C107" s="13" t="s">
        <v>13525</v>
      </c>
      <c r="D107" s="13" t="s">
        <v>13526</v>
      </c>
      <c r="E107" s="27" t="s">
        <v>608</v>
      </c>
      <c r="F107" s="27" t="s">
        <v>608</v>
      </c>
      <c r="G107" s="27" t="s">
        <v>608</v>
      </c>
    </row>
    <row r="108" spans="1:7" ht="14.4">
      <c r="A108" s="13" t="s">
        <v>11</v>
      </c>
      <c r="B108" s="13" t="s">
        <v>11</v>
      </c>
      <c r="C108" s="13" t="s">
        <v>13527</v>
      </c>
      <c r="D108" s="13" t="s">
        <v>13528</v>
      </c>
      <c r="E108" s="27" t="s">
        <v>608</v>
      </c>
      <c r="F108" s="27" t="s">
        <v>608</v>
      </c>
      <c r="G108" s="27" t="s">
        <v>608</v>
      </c>
    </row>
    <row r="109" spans="1:7" ht="14.4">
      <c r="A109" s="13" t="s">
        <v>11</v>
      </c>
      <c r="B109" s="13" t="s">
        <v>11</v>
      </c>
      <c r="C109" s="13" t="s">
        <v>13529</v>
      </c>
      <c r="D109" s="13" t="s">
        <v>13530</v>
      </c>
      <c r="E109" s="27" t="s">
        <v>608</v>
      </c>
      <c r="F109" s="27" t="s">
        <v>608</v>
      </c>
      <c r="G109" s="27" t="s">
        <v>608</v>
      </c>
    </row>
    <row r="110" spans="1:7" ht="14.4">
      <c r="A110" s="13" t="s">
        <v>11</v>
      </c>
      <c r="B110" s="13" t="s">
        <v>11</v>
      </c>
      <c r="C110" s="13" t="s">
        <v>13531</v>
      </c>
      <c r="D110" s="13" t="s">
        <v>13532</v>
      </c>
      <c r="E110" s="27" t="s">
        <v>608</v>
      </c>
      <c r="F110" s="27" t="s">
        <v>608</v>
      </c>
      <c r="G110" s="27" t="s">
        <v>608</v>
      </c>
    </row>
    <row r="111" spans="1:7" ht="14.4">
      <c r="A111" s="13" t="s">
        <v>11</v>
      </c>
      <c r="B111" s="13" t="s">
        <v>11</v>
      </c>
      <c r="C111" s="13" t="s">
        <v>13533</v>
      </c>
      <c r="D111" s="13" t="s">
        <v>13534</v>
      </c>
      <c r="E111" s="27" t="s">
        <v>608</v>
      </c>
      <c r="F111" s="27" t="s">
        <v>608</v>
      </c>
      <c r="G111" s="27" t="s">
        <v>608</v>
      </c>
    </row>
    <row r="112" spans="1:7" ht="14.4">
      <c r="A112" s="13" t="s">
        <v>11</v>
      </c>
      <c r="B112" s="13" t="s">
        <v>11</v>
      </c>
      <c r="C112" s="13" t="s">
        <v>13535</v>
      </c>
      <c r="D112" s="13" t="s">
        <v>13536</v>
      </c>
      <c r="E112" s="27" t="s">
        <v>608</v>
      </c>
      <c r="F112" s="27" t="s">
        <v>608</v>
      </c>
      <c r="G112" s="27" t="s">
        <v>608</v>
      </c>
    </row>
    <row r="113" spans="1:7" ht="14.4">
      <c r="A113" s="13" t="s">
        <v>11</v>
      </c>
      <c r="B113" s="13" t="s">
        <v>11</v>
      </c>
      <c r="C113" s="13" t="s">
        <v>13537</v>
      </c>
      <c r="D113" s="13" t="s">
        <v>13538</v>
      </c>
      <c r="E113" s="27" t="s">
        <v>608</v>
      </c>
      <c r="F113" s="27" t="s">
        <v>608</v>
      </c>
      <c r="G113" s="27" t="s">
        <v>608</v>
      </c>
    </row>
    <row r="114" spans="1:7" ht="14.4">
      <c r="A114" s="13" t="s">
        <v>11</v>
      </c>
      <c r="B114" s="13" t="s">
        <v>11</v>
      </c>
      <c r="C114" s="13" t="s">
        <v>13539</v>
      </c>
      <c r="D114" s="13" t="s">
        <v>13540</v>
      </c>
      <c r="E114" s="27" t="s">
        <v>608</v>
      </c>
      <c r="F114" s="27" t="s">
        <v>608</v>
      </c>
      <c r="G114" s="27" t="s">
        <v>608</v>
      </c>
    </row>
    <row r="115" spans="1:7" ht="14.4">
      <c r="A115" s="13" t="s">
        <v>11</v>
      </c>
      <c r="B115" s="13" t="s">
        <v>11</v>
      </c>
      <c r="C115" s="13" t="s">
        <v>13541</v>
      </c>
      <c r="D115" s="13" t="s">
        <v>13542</v>
      </c>
      <c r="E115" s="27" t="s">
        <v>608</v>
      </c>
      <c r="F115" s="27" t="s">
        <v>608</v>
      </c>
      <c r="G115" s="27" t="s">
        <v>608</v>
      </c>
    </row>
    <row r="116" spans="1:7" ht="14.4">
      <c r="A116" s="13" t="s">
        <v>11</v>
      </c>
      <c r="B116" s="13" t="s">
        <v>11</v>
      </c>
      <c r="C116" s="13" t="s">
        <v>13543</v>
      </c>
      <c r="D116" s="13" t="s">
        <v>13544</v>
      </c>
      <c r="E116" s="27" t="s">
        <v>608</v>
      </c>
      <c r="F116" s="27" t="s">
        <v>608</v>
      </c>
      <c r="G116" s="27" t="s">
        <v>608</v>
      </c>
    </row>
    <row r="117" spans="1:7" ht="14.4">
      <c r="A117" s="13" t="s">
        <v>11</v>
      </c>
      <c r="B117" s="13" t="s">
        <v>11</v>
      </c>
      <c r="C117" s="13" t="s">
        <v>13545</v>
      </c>
      <c r="D117" s="13" t="s">
        <v>13546</v>
      </c>
      <c r="E117" s="27" t="s">
        <v>608</v>
      </c>
      <c r="F117" s="27" t="s">
        <v>608</v>
      </c>
      <c r="G117" s="27" t="s">
        <v>608</v>
      </c>
    </row>
    <row r="118" spans="1:7" ht="14.4">
      <c r="A118" s="13" t="s">
        <v>11</v>
      </c>
      <c r="B118" s="13" t="s">
        <v>11</v>
      </c>
      <c r="C118" s="13" t="s">
        <v>13547</v>
      </c>
      <c r="D118" s="13" t="s">
        <v>13548</v>
      </c>
      <c r="E118" s="27" t="s">
        <v>608</v>
      </c>
      <c r="F118" s="27" t="s">
        <v>608</v>
      </c>
      <c r="G118" s="27" t="s">
        <v>608</v>
      </c>
    </row>
    <row r="119" spans="1:7" ht="14.4">
      <c r="A119" s="13" t="s">
        <v>11</v>
      </c>
      <c r="B119" s="13" t="s">
        <v>11</v>
      </c>
      <c r="C119" s="13" t="s">
        <v>13549</v>
      </c>
      <c r="D119" s="13" t="s">
        <v>13550</v>
      </c>
      <c r="E119" s="27" t="s">
        <v>608</v>
      </c>
      <c r="F119" s="27" t="s">
        <v>608</v>
      </c>
      <c r="G119" s="27" t="s">
        <v>608</v>
      </c>
    </row>
    <row r="120" spans="1:7" ht="14.4">
      <c r="A120" s="13" t="s">
        <v>11</v>
      </c>
      <c r="B120" s="13" t="s">
        <v>11</v>
      </c>
      <c r="C120" s="13" t="s">
        <v>13551</v>
      </c>
      <c r="D120" s="13" t="s">
        <v>13552</v>
      </c>
      <c r="E120" s="27" t="s">
        <v>608</v>
      </c>
      <c r="F120" s="27" t="s">
        <v>608</v>
      </c>
      <c r="G120" s="27" t="s">
        <v>608</v>
      </c>
    </row>
    <row r="121" spans="1:7" ht="14.4">
      <c r="A121" s="13" t="s">
        <v>11</v>
      </c>
      <c r="B121" s="13" t="s">
        <v>11</v>
      </c>
      <c r="C121" s="13" t="s">
        <v>13553</v>
      </c>
      <c r="D121" s="13" t="s">
        <v>13554</v>
      </c>
      <c r="E121" s="27" t="s">
        <v>608</v>
      </c>
      <c r="F121" s="27" t="s">
        <v>608</v>
      </c>
      <c r="G121" s="27" t="s">
        <v>608</v>
      </c>
    </row>
    <row r="122" spans="1:7" ht="14.4">
      <c r="A122" s="13" t="s">
        <v>11</v>
      </c>
      <c r="B122" s="13" t="s">
        <v>11</v>
      </c>
      <c r="C122" s="13" t="s">
        <v>13555</v>
      </c>
      <c r="D122" s="13" t="s">
        <v>13556</v>
      </c>
      <c r="E122" s="27" t="s">
        <v>608</v>
      </c>
      <c r="F122" s="27" t="s">
        <v>608</v>
      </c>
      <c r="G122" s="27" t="s">
        <v>608</v>
      </c>
    </row>
    <row r="123" spans="1:7" ht="14.4">
      <c r="A123" s="13" t="s">
        <v>11</v>
      </c>
      <c r="B123" s="13" t="s">
        <v>11</v>
      </c>
      <c r="C123" s="13" t="s">
        <v>13557</v>
      </c>
      <c r="D123" s="13" t="s">
        <v>13558</v>
      </c>
      <c r="E123" s="27" t="s">
        <v>608</v>
      </c>
      <c r="F123" s="27" t="s">
        <v>608</v>
      </c>
      <c r="G123" s="27" t="s">
        <v>608</v>
      </c>
    </row>
    <row r="124" spans="1:7" ht="14.4">
      <c r="A124" s="13" t="s">
        <v>11</v>
      </c>
      <c r="B124" s="13" t="s">
        <v>11</v>
      </c>
      <c r="C124" s="13" t="s">
        <v>13559</v>
      </c>
      <c r="D124" s="13" t="s">
        <v>13560</v>
      </c>
      <c r="E124" s="27" t="s">
        <v>608</v>
      </c>
      <c r="F124" s="27" t="s">
        <v>608</v>
      </c>
      <c r="G124" s="27" t="s">
        <v>608</v>
      </c>
    </row>
    <row r="125" spans="1:7" ht="14.4">
      <c r="A125" s="13" t="s">
        <v>11</v>
      </c>
      <c r="B125" s="13" t="s">
        <v>11</v>
      </c>
      <c r="C125" s="13" t="s">
        <v>13561</v>
      </c>
      <c r="D125" s="13" t="s">
        <v>13562</v>
      </c>
      <c r="E125" s="27" t="s">
        <v>608</v>
      </c>
      <c r="F125" s="27" t="s">
        <v>608</v>
      </c>
      <c r="G125" s="27" t="s">
        <v>608</v>
      </c>
    </row>
    <row r="126" spans="1:7" ht="14.4">
      <c r="A126" s="13" t="s">
        <v>11</v>
      </c>
      <c r="B126" s="13" t="s">
        <v>11</v>
      </c>
      <c r="C126" s="13" t="s">
        <v>13563</v>
      </c>
      <c r="D126" s="13" t="s">
        <v>13564</v>
      </c>
      <c r="E126" s="27" t="s">
        <v>608</v>
      </c>
      <c r="F126" s="27" t="s">
        <v>608</v>
      </c>
      <c r="G126" s="27" t="s">
        <v>608</v>
      </c>
    </row>
    <row r="127" spans="1:7" ht="14.4">
      <c r="A127" s="13" t="s">
        <v>11</v>
      </c>
      <c r="B127" s="13" t="s">
        <v>11</v>
      </c>
      <c r="C127" s="13" t="s">
        <v>13565</v>
      </c>
      <c r="D127" s="13" t="s">
        <v>13566</v>
      </c>
      <c r="E127" s="27" t="s">
        <v>608</v>
      </c>
      <c r="F127" s="27" t="s">
        <v>608</v>
      </c>
      <c r="G127" s="27" t="s">
        <v>608</v>
      </c>
    </row>
    <row r="128" spans="1:7" ht="14.4">
      <c r="A128" s="13" t="s">
        <v>11</v>
      </c>
      <c r="B128" s="13" t="s">
        <v>11</v>
      </c>
      <c r="C128" s="13" t="s">
        <v>13567</v>
      </c>
      <c r="D128" s="13" t="s">
        <v>13568</v>
      </c>
      <c r="E128" s="27" t="s">
        <v>608</v>
      </c>
      <c r="F128" s="27" t="s">
        <v>608</v>
      </c>
      <c r="G128" s="27" t="s">
        <v>608</v>
      </c>
    </row>
    <row r="129" spans="1:7" ht="14.4">
      <c r="A129" s="13" t="s">
        <v>11</v>
      </c>
      <c r="B129" s="13" t="s">
        <v>11</v>
      </c>
      <c r="C129" s="13" t="s">
        <v>13569</v>
      </c>
      <c r="D129" s="13" t="s">
        <v>13570</v>
      </c>
      <c r="E129" s="27" t="s">
        <v>608</v>
      </c>
      <c r="F129" s="27" t="s">
        <v>608</v>
      </c>
      <c r="G129" s="27" t="s">
        <v>608</v>
      </c>
    </row>
    <row r="130" spans="1:7" ht="14.4">
      <c r="A130" s="13" t="s">
        <v>11</v>
      </c>
      <c r="B130" s="13" t="s">
        <v>11</v>
      </c>
      <c r="C130" s="13" t="s">
        <v>13571</v>
      </c>
      <c r="D130" s="13" t="s">
        <v>13572</v>
      </c>
      <c r="E130" s="27" t="s">
        <v>608</v>
      </c>
      <c r="F130" s="27" t="s">
        <v>608</v>
      </c>
      <c r="G130" s="27" t="s">
        <v>608</v>
      </c>
    </row>
    <row r="131" spans="1:7" ht="14.4">
      <c r="A131" s="13" t="s">
        <v>11</v>
      </c>
      <c r="B131" s="13" t="s">
        <v>11</v>
      </c>
      <c r="C131" s="13" t="s">
        <v>13573</v>
      </c>
      <c r="D131" s="13" t="s">
        <v>13574</v>
      </c>
      <c r="E131" s="27" t="s">
        <v>608</v>
      </c>
      <c r="F131" s="27" t="s">
        <v>608</v>
      </c>
      <c r="G131" s="27" t="s">
        <v>608</v>
      </c>
    </row>
    <row r="132" spans="1:7" ht="14.4">
      <c r="A132" s="13" t="s">
        <v>11</v>
      </c>
      <c r="B132" s="13" t="s">
        <v>11</v>
      </c>
      <c r="C132" s="13" t="s">
        <v>13575</v>
      </c>
      <c r="D132" s="13" t="s">
        <v>13576</v>
      </c>
      <c r="E132" s="27" t="s">
        <v>608</v>
      </c>
      <c r="F132" s="27" t="s">
        <v>608</v>
      </c>
      <c r="G132" s="27" t="s">
        <v>608</v>
      </c>
    </row>
    <row r="133" spans="1:7" ht="14.4">
      <c r="A133" s="13" t="s">
        <v>11</v>
      </c>
      <c r="B133" s="13" t="s">
        <v>11</v>
      </c>
      <c r="C133" s="13" t="s">
        <v>13577</v>
      </c>
      <c r="D133" s="13" t="s">
        <v>13578</v>
      </c>
      <c r="E133" s="27" t="s">
        <v>608</v>
      </c>
      <c r="F133" s="27" t="s">
        <v>608</v>
      </c>
      <c r="G133" s="27" t="s">
        <v>608</v>
      </c>
    </row>
    <row r="134" spans="1:7" ht="14.4">
      <c r="A134" s="13" t="s">
        <v>11</v>
      </c>
      <c r="B134" s="13" t="s">
        <v>11</v>
      </c>
      <c r="C134" s="13" t="s">
        <v>13579</v>
      </c>
      <c r="D134" s="13" t="s">
        <v>13580</v>
      </c>
      <c r="E134" s="27" t="s">
        <v>608</v>
      </c>
      <c r="F134" s="27" t="s">
        <v>608</v>
      </c>
      <c r="G134" s="27" t="s">
        <v>608</v>
      </c>
    </row>
    <row r="135" spans="1:7" ht="14.4">
      <c r="A135" s="13" t="s">
        <v>11</v>
      </c>
      <c r="B135" s="13" t="s">
        <v>11</v>
      </c>
      <c r="C135" s="13" t="s">
        <v>13581</v>
      </c>
      <c r="D135" s="13" t="s">
        <v>13582</v>
      </c>
      <c r="E135" s="27" t="s">
        <v>608</v>
      </c>
      <c r="F135" s="27" t="s">
        <v>608</v>
      </c>
      <c r="G135" s="27" t="s">
        <v>608</v>
      </c>
    </row>
    <row r="136" spans="1:7" ht="14.4">
      <c r="A136" s="13" t="s">
        <v>11</v>
      </c>
      <c r="B136" s="13" t="s">
        <v>11</v>
      </c>
      <c r="C136" s="13" t="s">
        <v>13583</v>
      </c>
      <c r="D136" s="13" t="s">
        <v>13584</v>
      </c>
      <c r="E136" s="27" t="s">
        <v>608</v>
      </c>
      <c r="F136" s="27" t="s">
        <v>608</v>
      </c>
      <c r="G136" s="27" t="s">
        <v>608</v>
      </c>
    </row>
    <row r="137" spans="1:7" ht="14.4">
      <c r="A137" s="13" t="s">
        <v>11</v>
      </c>
      <c r="B137" s="13" t="s">
        <v>11</v>
      </c>
      <c r="C137" s="13" t="s">
        <v>13585</v>
      </c>
      <c r="D137" s="13" t="s">
        <v>13586</v>
      </c>
      <c r="E137" s="27" t="s">
        <v>608</v>
      </c>
      <c r="F137" s="27" t="s">
        <v>608</v>
      </c>
      <c r="G137" s="27" t="s">
        <v>608</v>
      </c>
    </row>
    <row r="138" spans="1:7" ht="14.4">
      <c r="A138" s="13" t="s">
        <v>11</v>
      </c>
      <c r="B138" s="13" t="s">
        <v>11</v>
      </c>
      <c r="C138" s="13" t="s">
        <v>12954</v>
      </c>
      <c r="D138" s="13" t="s">
        <v>13587</v>
      </c>
      <c r="E138" s="27" t="s">
        <v>608</v>
      </c>
      <c r="F138" s="27" t="s">
        <v>608</v>
      </c>
      <c r="G138" s="27" t="s">
        <v>608</v>
      </c>
    </row>
    <row r="139" spans="1:7" ht="14.4">
      <c r="A139" s="13" t="s">
        <v>11</v>
      </c>
      <c r="B139" s="13" t="s">
        <v>11</v>
      </c>
      <c r="C139" s="13" t="s">
        <v>13588</v>
      </c>
      <c r="D139" s="13" t="s">
        <v>13589</v>
      </c>
      <c r="E139" s="27" t="s">
        <v>608</v>
      </c>
      <c r="F139" s="27" t="s">
        <v>608</v>
      </c>
      <c r="G139" s="27" t="s">
        <v>608</v>
      </c>
    </row>
    <row r="140" spans="1:7" ht="14.4">
      <c r="A140" s="13" t="s">
        <v>11</v>
      </c>
      <c r="B140" s="13" t="s">
        <v>11</v>
      </c>
      <c r="C140" s="13" t="s">
        <v>13590</v>
      </c>
      <c r="D140" s="13" t="s">
        <v>13591</v>
      </c>
      <c r="E140" s="27" t="s">
        <v>608</v>
      </c>
      <c r="F140" s="27" t="s">
        <v>608</v>
      </c>
      <c r="G140" s="27" t="s">
        <v>608</v>
      </c>
    </row>
    <row r="141" spans="1:7" ht="14.4">
      <c r="A141" s="13" t="s">
        <v>11</v>
      </c>
      <c r="B141" s="13" t="s">
        <v>11</v>
      </c>
      <c r="C141" s="13" t="s">
        <v>6122</v>
      </c>
      <c r="D141" s="13" t="s">
        <v>13592</v>
      </c>
      <c r="E141" s="27" t="s">
        <v>608</v>
      </c>
      <c r="F141" s="27" t="s">
        <v>608</v>
      </c>
      <c r="G141" s="27" t="s">
        <v>608</v>
      </c>
    </row>
    <row r="142" spans="1:7" ht="14.4">
      <c r="A142" s="13" t="s">
        <v>11</v>
      </c>
      <c r="B142" s="13" t="s">
        <v>11</v>
      </c>
      <c r="C142" s="13" t="s">
        <v>13593</v>
      </c>
      <c r="D142" s="13" t="s">
        <v>13594</v>
      </c>
      <c r="E142" s="27" t="s">
        <v>608</v>
      </c>
      <c r="F142" s="27" t="s">
        <v>608</v>
      </c>
      <c r="G142" s="27" t="s">
        <v>608</v>
      </c>
    </row>
    <row r="143" spans="1:7" ht="14.4">
      <c r="A143" s="13" t="s">
        <v>11</v>
      </c>
      <c r="B143" s="13" t="s">
        <v>11</v>
      </c>
      <c r="C143" s="13" t="s">
        <v>13413</v>
      </c>
      <c r="D143" s="13" t="s">
        <v>13595</v>
      </c>
      <c r="E143" s="27" t="s">
        <v>608</v>
      </c>
      <c r="F143" s="27" t="s">
        <v>608</v>
      </c>
      <c r="G143" s="27" t="s">
        <v>608</v>
      </c>
    </row>
    <row r="144" spans="1:7" ht="14.4">
      <c r="A144" s="13" t="s">
        <v>11</v>
      </c>
      <c r="B144" s="13" t="s">
        <v>11</v>
      </c>
      <c r="C144" s="13" t="s">
        <v>13596</v>
      </c>
      <c r="D144" s="13" t="s">
        <v>13597</v>
      </c>
      <c r="E144" s="27" t="s">
        <v>608</v>
      </c>
      <c r="F144" s="27" t="s">
        <v>608</v>
      </c>
      <c r="G144" s="27" t="s">
        <v>608</v>
      </c>
    </row>
    <row r="145" spans="1:7" ht="14.4">
      <c r="A145" s="13" t="s">
        <v>11</v>
      </c>
      <c r="B145" s="13" t="s">
        <v>11</v>
      </c>
      <c r="C145" s="13" t="s">
        <v>13598</v>
      </c>
      <c r="D145" s="13" t="s">
        <v>13599</v>
      </c>
      <c r="E145" s="27" t="s">
        <v>608</v>
      </c>
      <c r="F145" s="27" t="s">
        <v>608</v>
      </c>
      <c r="G145" s="27" t="s">
        <v>608</v>
      </c>
    </row>
    <row r="146" spans="1:7" ht="14.4">
      <c r="A146" s="13" t="s">
        <v>11</v>
      </c>
      <c r="B146" s="13" t="s">
        <v>11</v>
      </c>
      <c r="C146" s="13" t="s">
        <v>13600</v>
      </c>
      <c r="D146" s="13" t="s">
        <v>13601</v>
      </c>
      <c r="E146" s="27" t="s">
        <v>608</v>
      </c>
      <c r="F146" s="27" t="s">
        <v>608</v>
      </c>
      <c r="G146" s="27" t="s">
        <v>608</v>
      </c>
    </row>
    <row r="147" spans="1:7" ht="14.4">
      <c r="A147" s="13" t="s">
        <v>11</v>
      </c>
      <c r="B147" s="13" t="s">
        <v>11</v>
      </c>
      <c r="C147" s="13" t="s">
        <v>13602</v>
      </c>
      <c r="D147" s="13" t="s">
        <v>13603</v>
      </c>
      <c r="E147" s="27" t="s">
        <v>608</v>
      </c>
      <c r="F147" s="27" t="s">
        <v>608</v>
      </c>
      <c r="G147" s="27" t="s">
        <v>608</v>
      </c>
    </row>
    <row r="148" spans="1:7" ht="14.4">
      <c r="A148" s="13" t="s">
        <v>11</v>
      </c>
      <c r="B148" s="13" t="s">
        <v>11</v>
      </c>
      <c r="C148" s="13" t="s">
        <v>13604</v>
      </c>
      <c r="D148" s="13" t="s">
        <v>13605</v>
      </c>
      <c r="E148" s="27" t="s">
        <v>608</v>
      </c>
      <c r="F148" s="27" t="s">
        <v>608</v>
      </c>
      <c r="G148" s="27" t="s">
        <v>608</v>
      </c>
    </row>
    <row r="149" spans="1:7" ht="14.4">
      <c r="A149" s="13" t="s">
        <v>11</v>
      </c>
      <c r="B149" s="13" t="s">
        <v>11</v>
      </c>
      <c r="C149" s="13" t="s">
        <v>13606</v>
      </c>
      <c r="D149" s="13" t="s">
        <v>13607</v>
      </c>
      <c r="E149" s="27" t="s">
        <v>608</v>
      </c>
      <c r="F149" s="27" t="s">
        <v>608</v>
      </c>
      <c r="G149" s="27" t="s">
        <v>608</v>
      </c>
    </row>
    <row r="150" spans="1:7" ht="14.4">
      <c r="A150" s="13" t="s">
        <v>11</v>
      </c>
      <c r="B150" s="13" t="s">
        <v>11</v>
      </c>
      <c r="C150" s="13" t="s">
        <v>13608</v>
      </c>
      <c r="D150" s="13" t="s">
        <v>13609</v>
      </c>
      <c r="E150" s="27" t="s">
        <v>608</v>
      </c>
      <c r="F150" s="27" t="s">
        <v>608</v>
      </c>
      <c r="G150" s="27" t="s">
        <v>608</v>
      </c>
    </row>
    <row r="151" spans="1:7" ht="14.4">
      <c r="A151" s="13" t="s">
        <v>11</v>
      </c>
      <c r="B151" s="13" t="s">
        <v>11</v>
      </c>
      <c r="C151" s="13" t="s">
        <v>13610</v>
      </c>
      <c r="D151" s="13" t="s">
        <v>13611</v>
      </c>
      <c r="E151" s="27" t="s">
        <v>608</v>
      </c>
      <c r="F151" s="27" t="s">
        <v>608</v>
      </c>
      <c r="G151" s="27" t="s">
        <v>608</v>
      </c>
    </row>
    <row r="152" spans="1:7" ht="14.4">
      <c r="A152" s="13" t="s">
        <v>11</v>
      </c>
      <c r="B152" s="13" t="s">
        <v>11</v>
      </c>
      <c r="C152" s="13" t="s">
        <v>13612</v>
      </c>
      <c r="D152" s="13" t="s">
        <v>13613</v>
      </c>
      <c r="E152" s="27" t="s">
        <v>608</v>
      </c>
      <c r="F152" s="27" t="s">
        <v>608</v>
      </c>
      <c r="G152" s="27" t="s">
        <v>608</v>
      </c>
    </row>
    <row r="153" spans="1:7" ht="14.4">
      <c r="A153" s="13" t="s">
        <v>11</v>
      </c>
      <c r="B153" s="13" t="s">
        <v>11</v>
      </c>
      <c r="C153" s="13" t="s">
        <v>13614</v>
      </c>
      <c r="D153" s="13" t="s">
        <v>13615</v>
      </c>
      <c r="E153" s="27" t="s">
        <v>608</v>
      </c>
      <c r="F153" s="27" t="s">
        <v>608</v>
      </c>
      <c r="G153" s="27" t="s">
        <v>608</v>
      </c>
    </row>
    <row r="154" spans="1:7" ht="14.4">
      <c r="A154" s="13" t="s">
        <v>11</v>
      </c>
      <c r="B154" s="13" t="s">
        <v>11</v>
      </c>
      <c r="C154" s="13" t="s">
        <v>13616</v>
      </c>
      <c r="D154" s="13" t="s">
        <v>13617</v>
      </c>
      <c r="E154" s="27" t="s">
        <v>608</v>
      </c>
      <c r="F154" s="27" t="s">
        <v>608</v>
      </c>
      <c r="G154" s="27" t="s">
        <v>608</v>
      </c>
    </row>
    <row r="155" spans="1:7" ht="14.4">
      <c r="A155" s="13" t="s">
        <v>11</v>
      </c>
      <c r="B155" s="13" t="s">
        <v>11</v>
      </c>
      <c r="C155" s="13" t="s">
        <v>13618</v>
      </c>
      <c r="D155" s="13" t="s">
        <v>13619</v>
      </c>
      <c r="E155" s="27" t="s">
        <v>608</v>
      </c>
      <c r="F155" s="27" t="s">
        <v>608</v>
      </c>
      <c r="G155" s="27" t="s">
        <v>608</v>
      </c>
    </row>
    <row r="156" spans="1:7" ht="14.4">
      <c r="A156" s="13" t="s">
        <v>11</v>
      </c>
      <c r="B156" s="13" t="s">
        <v>11</v>
      </c>
      <c r="C156" s="13" t="s">
        <v>13620</v>
      </c>
      <c r="D156" s="13" t="s">
        <v>13621</v>
      </c>
      <c r="E156" s="27" t="s">
        <v>608</v>
      </c>
      <c r="F156" s="27" t="s">
        <v>608</v>
      </c>
      <c r="G156" s="27" t="s">
        <v>608</v>
      </c>
    </row>
    <row r="157" spans="1:7" ht="14.4">
      <c r="A157" s="13" t="s">
        <v>11</v>
      </c>
      <c r="B157" s="13" t="s">
        <v>11</v>
      </c>
      <c r="C157" s="13" t="s">
        <v>13622</v>
      </c>
      <c r="D157" s="13" t="s">
        <v>13623</v>
      </c>
      <c r="E157" s="27" t="s">
        <v>608</v>
      </c>
      <c r="F157" s="27" t="s">
        <v>608</v>
      </c>
      <c r="G157" s="27" t="s">
        <v>608</v>
      </c>
    </row>
    <row r="158" spans="1:7" ht="14.4">
      <c r="A158" s="13" t="s">
        <v>11</v>
      </c>
      <c r="B158" s="13" t="s">
        <v>11</v>
      </c>
      <c r="C158" s="13" t="s">
        <v>13624</v>
      </c>
      <c r="D158" s="13" t="s">
        <v>13625</v>
      </c>
      <c r="E158" s="27" t="s">
        <v>608</v>
      </c>
      <c r="F158" s="27" t="s">
        <v>608</v>
      </c>
      <c r="G158" s="27" t="s">
        <v>608</v>
      </c>
    </row>
    <row r="159" spans="1:7" ht="14.4">
      <c r="A159" s="13" t="s">
        <v>11</v>
      </c>
      <c r="B159" s="13" t="s">
        <v>11</v>
      </c>
      <c r="C159" s="13" t="s">
        <v>13626</v>
      </c>
      <c r="D159" s="13" t="s">
        <v>13627</v>
      </c>
      <c r="E159" s="27" t="s">
        <v>608</v>
      </c>
      <c r="F159" s="27" t="s">
        <v>608</v>
      </c>
      <c r="G159" s="27" t="s">
        <v>608</v>
      </c>
    </row>
    <row r="160" spans="1:7" ht="14.4">
      <c r="A160" s="13" t="s">
        <v>11</v>
      </c>
      <c r="B160" s="13" t="s">
        <v>11</v>
      </c>
      <c r="C160" s="13" t="s">
        <v>13628</v>
      </c>
      <c r="D160" s="13" t="s">
        <v>13629</v>
      </c>
      <c r="E160" s="27" t="s">
        <v>608</v>
      </c>
      <c r="F160" s="27" t="s">
        <v>608</v>
      </c>
      <c r="G160" s="27" t="s">
        <v>608</v>
      </c>
    </row>
    <row r="161" spans="1:8" ht="14.4">
      <c r="A161" s="13" t="s">
        <v>11</v>
      </c>
      <c r="B161" s="13" t="s">
        <v>11</v>
      </c>
      <c r="C161" s="13" t="s">
        <v>13630</v>
      </c>
      <c r="D161" s="13" t="s">
        <v>13631</v>
      </c>
      <c r="E161" s="27" t="s">
        <v>608</v>
      </c>
      <c r="F161" s="27" t="s">
        <v>608</v>
      </c>
      <c r="G161" s="27" t="s">
        <v>608</v>
      </c>
    </row>
    <row r="162" spans="1:8" ht="14.4">
      <c r="A162" s="13" t="s">
        <v>11</v>
      </c>
      <c r="B162" s="13" t="s">
        <v>11</v>
      </c>
      <c r="C162" s="13" t="s">
        <v>13632</v>
      </c>
      <c r="D162" s="13" t="s">
        <v>13633</v>
      </c>
      <c r="E162" s="27" t="s">
        <v>608</v>
      </c>
      <c r="F162" s="27" t="s">
        <v>608</v>
      </c>
      <c r="G162" s="27" t="s">
        <v>608</v>
      </c>
    </row>
    <row r="163" spans="1:8" ht="14.4">
      <c r="A163" s="13" t="s">
        <v>11</v>
      </c>
      <c r="B163" s="13" t="s">
        <v>11</v>
      </c>
      <c r="C163" s="13" t="s">
        <v>13634</v>
      </c>
      <c r="D163" s="13" t="s">
        <v>13635</v>
      </c>
      <c r="E163" s="27" t="s">
        <v>608</v>
      </c>
      <c r="F163" s="27" t="s">
        <v>608</v>
      </c>
      <c r="G163" s="27" t="s">
        <v>608</v>
      </c>
    </row>
    <row r="164" spans="1:8" ht="14.4">
      <c r="A164" s="13" t="s">
        <v>11</v>
      </c>
      <c r="B164" s="13" t="s">
        <v>11</v>
      </c>
      <c r="C164" s="13" t="s">
        <v>13636</v>
      </c>
      <c r="D164" s="13" t="s">
        <v>13637</v>
      </c>
      <c r="E164" s="27" t="s">
        <v>608</v>
      </c>
      <c r="F164" s="27" t="s">
        <v>608</v>
      </c>
      <c r="G164" s="27" t="s">
        <v>608</v>
      </c>
    </row>
    <row r="165" spans="1:8" ht="14.4">
      <c r="A165" s="13" t="s">
        <v>11</v>
      </c>
      <c r="B165" s="13" t="s">
        <v>11</v>
      </c>
      <c r="C165" s="13" t="s">
        <v>13638</v>
      </c>
      <c r="D165" s="13" t="s">
        <v>13639</v>
      </c>
      <c r="E165" s="27" t="s">
        <v>608</v>
      </c>
      <c r="F165" s="27" t="s">
        <v>608</v>
      </c>
      <c r="G165" s="27" t="s">
        <v>608</v>
      </c>
    </row>
    <row r="166" spans="1:8" ht="14.4">
      <c r="A166" s="13" t="s">
        <v>11</v>
      </c>
      <c r="B166" s="13" t="s">
        <v>11</v>
      </c>
      <c r="C166" s="13" t="s">
        <v>13640</v>
      </c>
      <c r="D166" s="13" t="s">
        <v>13641</v>
      </c>
      <c r="E166" s="27" t="s">
        <v>608</v>
      </c>
      <c r="F166" s="27" t="s">
        <v>608</v>
      </c>
      <c r="G166" s="27" t="s">
        <v>608</v>
      </c>
    </row>
    <row r="167" spans="1:8" ht="14.4">
      <c r="A167" s="13" t="s">
        <v>11</v>
      </c>
      <c r="B167" s="13" t="s">
        <v>11</v>
      </c>
      <c r="C167" s="13" t="s">
        <v>13642</v>
      </c>
      <c r="D167" s="13" t="s">
        <v>13643</v>
      </c>
      <c r="E167" s="27" t="s">
        <v>608</v>
      </c>
      <c r="F167" s="27" t="s">
        <v>608</v>
      </c>
      <c r="G167" s="27" t="s">
        <v>608</v>
      </c>
    </row>
    <row r="168" spans="1:8" ht="14.4">
      <c r="A168" s="13" t="s">
        <v>11</v>
      </c>
      <c r="B168" s="13" t="s">
        <v>11</v>
      </c>
      <c r="C168" s="13" t="s">
        <v>13644</v>
      </c>
      <c r="D168" s="13" t="s">
        <v>13645</v>
      </c>
      <c r="E168" s="27" t="s">
        <v>608</v>
      </c>
      <c r="F168" s="27" t="s">
        <v>608</v>
      </c>
      <c r="G168" s="27" t="s">
        <v>608</v>
      </c>
    </row>
    <row r="169" spans="1:8" ht="14.4">
      <c r="A169" s="13" t="s">
        <v>11</v>
      </c>
      <c r="B169" s="13" t="s">
        <v>11</v>
      </c>
      <c r="C169" s="13" t="s">
        <v>13646</v>
      </c>
      <c r="D169" s="13" t="s">
        <v>13647</v>
      </c>
      <c r="E169" s="27" t="s">
        <v>608</v>
      </c>
      <c r="F169" s="27" t="s">
        <v>608</v>
      </c>
      <c r="G169" s="27" t="s">
        <v>608</v>
      </c>
    </row>
    <row r="170" spans="1:8" ht="14.4">
      <c r="A170" s="13" t="s">
        <v>11</v>
      </c>
      <c r="B170" s="13" t="s">
        <v>11</v>
      </c>
      <c r="C170" s="13" t="s">
        <v>13648</v>
      </c>
      <c r="D170" s="13" t="s">
        <v>13649</v>
      </c>
      <c r="E170" s="27" t="s">
        <v>608</v>
      </c>
      <c r="F170" s="27" t="s">
        <v>608</v>
      </c>
      <c r="G170" s="27" t="s">
        <v>608</v>
      </c>
    </row>
    <row r="171" spans="1:8" ht="14.4">
      <c r="A171" s="13" t="s">
        <v>11</v>
      </c>
      <c r="B171" s="13" t="s">
        <v>11</v>
      </c>
      <c r="C171" s="13" t="s">
        <v>13650</v>
      </c>
      <c r="D171" s="13" t="s">
        <v>13651</v>
      </c>
      <c r="E171" s="27" t="s">
        <v>608</v>
      </c>
      <c r="F171" s="27" t="s">
        <v>608</v>
      </c>
      <c r="G171" s="27" t="s">
        <v>608</v>
      </c>
    </row>
    <row r="172" spans="1:8" ht="14.4">
      <c r="A172" s="13" t="s">
        <v>11</v>
      </c>
      <c r="B172" s="13" t="s">
        <v>11</v>
      </c>
      <c r="C172" s="13" t="s">
        <v>13652</v>
      </c>
      <c r="D172" s="13" t="s">
        <v>13653</v>
      </c>
      <c r="E172" s="27" t="s">
        <v>608</v>
      </c>
      <c r="F172" s="27" t="s">
        <v>608</v>
      </c>
      <c r="G172" s="27" t="s">
        <v>608</v>
      </c>
    </row>
    <row r="173" spans="1:8" ht="14.4">
      <c r="A173" s="13" t="s">
        <v>11</v>
      </c>
      <c r="B173" s="13" t="s">
        <v>11</v>
      </c>
      <c r="C173" s="13" t="s">
        <v>13654</v>
      </c>
      <c r="D173" s="13" t="s">
        <v>13655</v>
      </c>
      <c r="E173" s="27" t="s">
        <v>608</v>
      </c>
      <c r="F173" s="27" t="s">
        <v>608</v>
      </c>
      <c r="G173" s="27" t="s">
        <v>608</v>
      </c>
    </row>
    <row r="174" spans="1:8" ht="14.4">
      <c r="A174" s="13" t="s">
        <v>11</v>
      </c>
      <c r="B174" s="13" t="s">
        <v>11</v>
      </c>
      <c r="C174" s="13" t="s">
        <v>13656</v>
      </c>
      <c r="D174" s="13" t="s">
        <v>13657</v>
      </c>
      <c r="E174" s="27" t="s">
        <v>608</v>
      </c>
      <c r="F174" s="27" t="s">
        <v>608</v>
      </c>
      <c r="G174" s="27" t="s">
        <v>608</v>
      </c>
    </row>
    <row r="175" spans="1:8" ht="14.4">
      <c r="A175" s="13" t="s">
        <v>11</v>
      </c>
      <c r="B175" s="13" t="s">
        <v>11</v>
      </c>
      <c r="C175" s="13" t="s">
        <v>9201</v>
      </c>
      <c r="D175" s="13" t="s">
        <v>13658</v>
      </c>
      <c r="E175" s="27" t="s">
        <v>608</v>
      </c>
      <c r="F175" s="27" t="s">
        <v>608</v>
      </c>
      <c r="G175" s="27" t="s">
        <v>608</v>
      </c>
    </row>
    <row r="176" spans="1:8" ht="14.4">
      <c r="A176" s="13" t="s">
        <v>11</v>
      </c>
      <c r="B176" s="13" t="s">
        <v>11</v>
      </c>
      <c r="E176" s="27">
        <v>75800</v>
      </c>
      <c r="F176" s="27" t="s">
        <v>608</v>
      </c>
      <c r="G176" s="27">
        <v>76233</v>
      </c>
      <c r="H176" s="13" t="s">
        <v>243</v>
      </c>
    </row>
    <row r="177" spans="1:9" ht="14.4">
      <c r="A177" s="13" t="s">
        <v>11</v>
      </c>
      <c r="B177" s="13" t="s">
        <v>11</v>
      </c>
      <c r="E177" s="27">
        <v>72744</v>
      </c>
      <c r="F177" s="27" t="s">
        <v>608</v>
      </c>
      <c r="G177" s="27">
        <v>72049</v>
      </c>
      <c r="H177" s="13" t="s">
        <v>418</v>
      </c>
    </row>
    <row r="178" spans="1:9" ht="14.4">
      <c r="A178" s="13" t="s">
        <v>11</v>
      </c>
      <c r="B178" s="13" t="s">
        <v>11</v>
      </c>
      <c r="E178" s="27">
        <v>73862</v>
      </c>
      <c r="F178" s="27" t="s">
        <v>608</v>
      </c>
      <c r="G178" s="27">
        <v>72966</v>
      </c>
      <c r="H178" s="13" t="s">
        <v>435</v>
      </c>
    </row>
    <row r="179" spans="1:9" ht="14.4">
      <c r="A179" s="13" t="s">
        <v>11</v>
      </c>
      <c r="B179" s="13" t="s">
        <v>11</v>
      </c>
      <c r="E179" s="27">
        <v>57772</v>
      </c>
      <c r="F179" s="27" t="s">
        <v>608</v>
      </c>
      <c r="G179" s="27">
        <v>59799</v>
      </c>
      <c r="H179" s="13" t="s">
        <v>438</v>
      </c>
    </row>
    <row r="180" spans="1:9" ht="14.4">
      <c r="A180" s="13" t="s">
        <v>11</v>
      </c>
      <c r="B180" s="13" t="s">
        <v>11</v>
      </c>
      <c r="E180" s="27">
        <v>76758</v>
      </c>
      <c r="F180" s="27" t="s">
        <v>608</v>
      </c>
      <c r="G180" s="27">
        <v>77692</v>
      </c>
      <c r="H180" s="13" t="s">
        <v>449</v>
      </c>
    </row>
    <row r="181" spans="1:9" ht="14.4">
      <c r="A181" s="13" t="s">
        <v>11</v>
      </c>
      <c r="B181" s="13" t="s">
        <v>11</v>
      </c>
      <c r="E181" s="27">
        <v>76623</v>
      </c>
      <c r="F181" s="27" t="s">
        <v>608</v>
      </c>
      <c r="G181" s="27">
        <v>77102</v>
      </c>
      <c r="H181" s="13" t="s">
        <v>518</v>
      </c>
    </row>
    <row r="182" spans="1:9" ht="14.4">
      <c r="A182" s="13" t="s">
        <v>11</v>
      </c>
      <c r="B182" s="13" t="s">
        <v>11</v>
      </c>
      <c r="E182" s="27">
        <v>39741</v>
      </c>
      <c r="F182" s="27" t="s">
        <v>608</v>
      </c>
      <c r="G182" s="27">
        <v>42150</v>
      </c>
      <c r="H182" s="13" t="s">
        <v>556</v>
      </c>
    </row>
    <row r="183" spans="1:9" ht="14.4">
      <c r="A183" s="13" t="s">
        <v>11</v>
      </c>
      <c r="B183" s="31" t="s">
        <v>916</v>
      </c>
      <c r="C183" s="31" t="s">
        <v>13659</v>
      </c>
      <c r="D183" s="31" t="s">
        <v>13660</v>
      </c>
      <c r="E183" s="27">
        <v>6664</v>
      </c>
      <c r="F183" s="27" t="s">
        <v>608</v>
      </c>
      <c r="G183" s="27">
        <v>6798</v>
      </c>
      <c r="H183" s="31" t="s">
        <v>578</v>
      </c>
      <c r="I183" s="31"/>
    </row>
    <row r="184" spans="1:9" ht="14.4">
      <c r="A184" s="13" t="s">
        <v>11</v>
      </c>
      <c r="B184" s="31" t="s">
        <v>916</v>
      </c>
      <c r="C184" s="31" t="s">
        <v>13661</v>
      </c>
      <c r="D184" s="31" t="s">
        <v>13662</v>
      </c>
      <c r="E184" s="27">
        <v>3351</v>
      </c>
      <c r="F184" s="27" t="s">
        <v>608</v>
      </c>
      <c r="G184" s="27">
        <v>3365</v>
      </c>
      <c r="H184" s="31" t="s">
        <v>579</v>
      </c>
      <c r="I184" s="31"/>
    </row>
    <row r="185" spans="1:9" ht="14.4">
      <c r="A185" s="13" t="s">
        <v>11</v>
      </c>
      <c r="B185" s="31" t="s">
        <v>916</v>
      </c>
      <c r="C185" s="31" t="s">
        <v>7139</v>
      </c>
      <c r="D185" s="31" t="s">
        <v>13663</v>
      </c>
      <c r="E185" s="27">
        <v>6647</v>
      </c>
      <c r="F185" s="27" t="s">
        <v>608</v>
      </c>
      <c r="G185" s="27">
        <v>6643</v>
      </c>
      <c r="H185" s="31" t="s">
        <v>578</v>
      </c>
      <c r="I185" s="31"/>
    </row>
    <row r="186" spans="1:9" ht="14.4">
      <c r="A186" s="13" t="s">
        <v>11</v>
      </c>
      <c r="B186" s="31" t="s">
        <v>916</v>
      </c>
      <c r="C186" s="31" t="s">
        <v>13664</v>
      </c>
      <c r="D186" s="31" t="s">
        <v>13665</v>
      </c>
      <c r="E186" s="27">
        <v>3339</v>
      </c>
      <c r="F186" s="27" t="s">
        <v>608</v>
      </c>
      <c r="G186" s="27">
        <v>3337</v>
      </c>
      <c r="H186" s="31" t="s">
        <v>579</v>
      </c>
      <c r="I186" s="31"/>
    </row>
    <row r="187" spans="1:9" ht="14.4">
      <c r="A187" s="13" t="s">
        <v>11</v>
      </c>
      <c r="B187" s="31" t="s">
        <v>916</v>
      </c>
      <c r="C187" s="31" t="s">
        <v>13666</v>
      </c>
      <c r="D187" s="31" t="s">
        <v>13667</v>
      </c>
      <c r="E187" s="27">
        <v>9033</v>
      </c>
      <c r="F187" s="27" t="s">
        <v>608</v>
      </c>
      <c r="G187" s="27">
        <v>8997</v>
      </c>
      <c r="H187" s="31" t="s">
        <v>579</v>
      </c>
      <c r="I187" s="31"/>
    </row>
    <row r="188" spans="1:9" ht="14.4">
      <c r="A188" s="13" t="s">
        <v>11</v>
      </c>
      <c r="B188" s="31" t="s">
        <v>916</v>
      </c>
      <c r="C188" s="31" t="s">
        <v>13668</v>
      </c>
      <c r="D188" s="31" t="s">
        <v>13669</v>
      </c>
      <c r="E188" s="27">
        <v>6098</v>
      </c>
      <c r="F188" s="27" t="s">
        <v>608</v>
      </c>
      <c r="G188" s="27">
        <v>5823</v>
      </c>
      <c r="H188" s="31" t="s">
        <v>578</v>
      </c>
      <c r="I188" s="31"/>
    </row>
    <row r="189" spans="1:9" ht="14.4">
      <c r="A189" s="13" t="s">
        <v>11</v>
      </c>
      <c r="B189" s="31" t="s">
        <v>916</v>
      </c>
      <c r="C189" s="31" t="s">
        <v>13670</v>
      </c>
      <c r="D189" s="31" t="s">
        <v>13671</v>
      </c>
      <c r="E189" s="27">
        <v>2900</v>
      </c>
      <c r="F189" s="27" t="s">
        <v>608</v>
      </c>
      <c r="G189" s="27">
        <v>3511</v>
      </c>
      <c r="H189" s="31" t="s">
        <v>579</v>
      </c>
      <c r="I189" s="31"/>
    </row>
    <row r="190" spans="1:9" ht="14.4">
      <c r="A190" s="13" t="s">
        <v>11</v>
      </c>
      <c r="B190" s="31" t="s">
        <v>916</v>
      </c>
      <c r="C190" s="31" t="s">
        <v>13672</v>
      </c>
      <c r="D190" s="31" t="s">
        <v>13673</v>
      </c>
      <c r="E190" s="27">
        <v>9118</v>
      </c>
      <c r="F190" s="27" t="s">
        <v>608</v>
      </c>
      <c r="G190" s="27">
        <v>8966</v>
      </c>
      <c r="H190" s="31" t="s">
        <v>578</v>
      </c>
      <c r="I190" s="31"/>
    </row>
    <row r="191" spans="1:9" ht="14.4">
      <c r="A191" s="13" t="s">
        <v>11</v>
      </c>
      <c r="B191" s="31" t="s">
        <v>916</v>
      </c>
      <c r="C191" s="31" t="s">
        <v>13674</v>
      </c>
      <c r="D191" s="31" t="s">
        <v>13675</v>
      </c>
      <c r="E191" s="27">
        <v>9593</v>
      </c>
      <c r="F191" s="27" t="s">
        <v>608</v>
      </c>
      <c r="G191" s="27">
        <v>9495</v>
      </c>
      <c r="H191" s="31" t="s">
        <v>579</v>
      </c>
      <c r="I191" s="31"/>
    </row>
    <row r="192" spans="1:9" ht="14.4">
      <c r="A192" s="13" t="s">
        <v>11</v>
      </c>
      <c r="B192" s="31" t="s">
        <v>916</v>
      </c>
      <c r="C192" s="31" t="s">
        <v>13676</v>
      </c>
      <c r="D192" s="31" t="s">
        <v>13677</v>
      </c>
      <c r="E192" s="27">
        <v>9600</v>
      </c>
      <c r="F192" s="27" t="s">
        <v>608</v>
      </c>
      <c r="G192" s="27">
        <v>9225</v>
      </c>
      <c r="H192" s="31" t="s">
        <v>578</v>
      </c>
      <c r="I192" s="31"/>
    </row>
    <row r="193" spans="1:9" ht="14.4">
      <c r="A193" s="13" t="s">
        <v>11</v>
      </c>
      <c r="B193" s="31" t="s">
        <v>916</v>
      </c>
      <c r="C193" s="31" t="s">
        <v>13678</v>
      </c>
      <c r="D193" s="31" t="s">
        <v>13679</v>
      </c>
      <c r="E193" s="27">
        <v>3402</v>
      </c>
      <c r="F193" s="27" t="s">
        <v>608</v>
      </c>
      <c r="G193" s="27">
        <v>3326</v>
      </c>
      <c r="H193" s="31" t="s">
        <v>579</v>
      </c>
      <c r="I193" s="31"/>
    </row>
    <row r="194" spans="1:9" ht="14.4">
      <c r="A194" s="13" t="s">
        <v>11</v>
      </c>
      <c r="B194" s="31" t="s">
        <v>916</v>
      </c>
      <c r="C194" s="31" t="s">
        <v>13680</v>
      </c>
      <c r="D194" s="31" t="s">
        <v>13681</v>
      </c>
      <c r="E194" s="27">
        <v>9052</v>
      </c>
      <c r="F194" s="27" t="s">
        <v>608</v>
      </c>
      <c r="G194" s="27">
        <v>8882</v>
      </c>
      <c r="H194" s="31" t="s">
        <v>578</v>
      </c>
      <c r="I194" s="31"/>
    </row>
    <row r="195" spans="1:9" ht="14.4">
      <c r="A195" s="13" t="s">
        <v>11</v>
      </c>
      <c r="B195" s="31" t="s">
        <v>916</v>
      </c>
      <c r="C195" s="31" t="s">
        <v>13682</v>
      </c>
      <c r="D195" s="31" t="s">
        <v>13683</v>
      </c>
      <c r="E195" s="27">
        <v>8626</v>
      </c>
      <c r="F195" s="27" t="s">
        <v>608</v>
      </c>
      <c r="G195" s="27">
        <v>7026</v>
      </c>
      <c r="H195" s="31" t="s">
        <v>578</v>
      </c>
      <c r="I195" s="31"/>
    </row>
    <row r="196" spans="1:9" ht="14.4">
      <c r="A196" s="13" t="s">
        <v>11</v>
      </c>
      <c r="B196" s="31" t="s">
        <v>916</v>
      </c>
      <c r="C196" s="31" t="s">
        <v>13684</v>
      </c>
      <c r="D196" s="31" t="s">
        <v>13685</v>
      </c>
      <c r="E196" s="27">
        <v>9670</v>
      </c>
      <c r="F196" s="27" t="s">
        <v>608</v>
      </c>
      <c r="G196" s="27">
        <v>9603</v>
      </c>
      <c r="H196" s="31" t="s">
        <v>579</v>
      </c>
      <c r="I196" s="31"/>
    </row>
    <row r="197" spans="1:9" ht="14.4">
      <c r="A197" s="13" t="s">
        <v>11</v>
      </c>
      <c r="B197" s="31" t="s">
        <v>916</v>
      </c>
      <c r="C197" s="31" t="s">
        <v>13686</v>
      </c>
      <c r="D197" s="31" t="s">
        <v>13687</v>
      </c>
      <c r="E197" s="27">
        <v>9391</v>
      </c>
      <c r="F197" s="27" t="s">
        <v>608</v>
      </c>
      <c r="G197" s="27">
        <v>9662</v>
      </c>
      <c r="H197" s="31" t="s">
        <v>578</v>
      </c>
      <c r="I197" s="31"/>
    </row>
    <row r="198" spans="1:9" ht="14.4">
      <c r="A198" s="13" t="s">
        <v>11</v>
      </c>
      <c r="B198" s="31" t="s">
        <v>916</v>
      </c>
      <c r="C198" s="31" t="s">
        <v>13688</v>
      </c>
      <c r="D198" s="31" t="s">
        <v>13689</v>
      </c>
      <c r="E198" s="27">
        <v>6391</v>
      </c>
      <c r="F198" s="27" t="s">
        <v>608</v>
      </c>
      <c r="G198" s="27">
        <v>6421</v>
      </c>
      <c r="H198" s="31" t="s">
        <v>579</v>
      </c>
      <c r="I198" s="31"/>
    </row>
    <row r="199" spans="1:9" ht="14.4">
      <c r="A199" s="13" t="s">
        <v>11</v>
      </c>
      <c r="B199" s="31" t="s">
        <v>916</v>
      </c>
      <c r="C199" s="31" t="s">
        <v>13690</v>
      </c>
      <c r="D199" s="31" t="s">
        <v>13691</v>
      </c>
      <c r="E199" s="27">
        <v>9513</v>
      </c>
      <c r="F199" s="27" t="s">
        <v>608</v>
      </c>
      <c r="G199" s="27">
        <v>9681</v>
      </c>
      <c r="H199" s="31" t="s">
        <v>579</v>
      </c>
      <c r="I199" s="31"/>
    </row>
    <row r="200" spans="1:9" ht="14.4">
      <c r="A200" s="13" t="s">
        <v>11</v>
      </c>
      <c r="B200" s="31" t="s">
        <v>916</v>
      </c>
      <c r="C200" s="31" t="s">
        <v>13692</v>
      </c>
      <c r="D200" s="31" t="s">
        <v>13693</v>
      </c>
      <c r="E200" s="27">
        <v>6038</v>
      </c>
      <c r="F200" s="27" t="s">
        <v>608</v>
      </c>
      <c r="G200" s="27">
        <v>6476</v>
      </c>
      <c r="H200" s="31" t="s">
        <v>579</v>
      </c>
      <c r="I200" s="31"/>
    </row>
    <row r="201" spans="1:9" ht="14.4">
      <c r="A201" s="13" t="s">
        <v>11</v>
      </c>
      <c r="B201" s="31" t="s">
        <v>916</v>
      </c>
      <c r="C201" s="31" t="s">
        <v>13694</v>
      </c>
      <c r="D201" s="31" t="s">
        <v>13695</v>
      </c>
      <c r="E201" s="27">
        <v>6217</v>
      </c>
      <c r="F201" s="27" t="s">
        <v>608</v>
      </c>
      <c r="G201" s="27">
        <v>6301</v>
      </c>
      <c r="H201" s="31" t="s">
        <v>579</v>
      </c>
      <c r="I201" s="31"/>
    </row>
    <row r="202" spans="1:9" ht="14.4">
      <c r="A202" s="13" t="s">
        <v>11</v>
      </c>
      <c r="B202" s="31" t="s">
        <v>916</v>
      </c>
      <c r="C202" s="31" t="s">
        <v>11407</v>
      </c>
      <c r="D202" s="31" t="s">
        <v>13696</v>
      </c>
      <c r="E202" s="27">
        <v>9658</v>
      </c>
      <c r="F202" s="27" t="s">
        <v>608</v>
      </c>
      <c r="G202" s="27">
        <v>9945</v>
      </c>
      <c r="H202" s="31" t="s">
        <v>578</v>
      </c>
      <c r="I202" s="31"/>
    </row>
    <row r="203" spans="1:9" ht="14.4">
      <c r="A203" s="13" t="s">
        <v>11</v>
      </c>
      <c r="B203" s="31" t="s">
        <v>916</v>
      </c>
      <c r="C203" s="31" t="s">
        <v>13697</v>
      </c>
      <c r="D203" s="31" t="s">
        <v>13698</v>
      </c>
      <c r="E203" s="27">
        <v>3273</v>
      </c>
      <c r="F203" s="27" t="s">
        <v>608</v>
      </c>
      <c r="G203" s="27">
        <v>3282</v>
      </c>
      <c r="H203" s="31" t="s">
        <v>579</v>
      </c>
      <c r="I203" s="31"/>
    </row>
    <row r="204" spans="1:9" ht="14.4">
      <c r="A204" s="13" t="s">
        <v>917</v>
      </c>
      <c r="B204" s="31" t="s">
        <v>918</v>
      </c>
      <c r="C204" s="31" t="s">
        <v>13699</v>
      </c>
      <c r="D204" s="31" t="s">
        <v>13700</v>
      </c>
      <c r="E204" s="27">
        <v>76794</v>
      </c>
      <c r="F204" s="27" t="s">
        <v>608</v>
      </c>
      <c r="G204" s="27">
        <v>8120</v>
      </c>
      <c r="H204" s="31" t="s">
        <v>44</v>
      </c>
      <c r="I204" s="31"/>
    </row>
    <row r="205" spans="1:9" ht="14.4">
      <c r="A205" s="13" t="s">
        <v>917</v>
      </c>
      <c r="B205" s="31" t="s">
        <v>918</v>
      </c>
      <c r="C205" s="31" t="s">
        <v>2208</v>
      </c>
      <c r="D205" s="31" t="s">
        <v>13701</v>
      </c>
      <c r="E205" s="27" t="s">
        <v>608</v>
      </c>
      <c r="F205" s="27" t="s">
        <v>608</v>
      </c>
      <c r="G205" s="27">
        <v>7420</v>
      </c>
      <c r="H205" s="31" t="s">
        <v>44</v>
      </c>
      <c r="I205" s="31"/>
    </row>
    <row r="206" spans="1:9" ht="14.4">
      <c r="A206" s="13" t="s">
        <v>917</v>
      </c>
      <c r="B206" s="31" t="s">
        <v>918</v>
      </c>
      <c r="C206" s="31" t="s">
        <v>13702</v>
      </c>
      <c r="D206" s="31" t="s">
        <v>13703</v>
      </c>
      <c r="E206" s="27" t="s">
        <v>608</v>
      </c>
      <c r="F206" s="27" t="s">
        <v>608</v>
      </c>
      <c r="G206" s="27">
        <v>8109</v>
      </c>
      <c r="H206" s="31" t="s">
        <v>44</v>
      </c>
      <c r="I206" s="31"/>
    </row>
    <row r="207" spans="1:9" ht="14.4">
      <c r="A207" s="13" t="s">
        <v>917</v>
      </c>
      <c r="B207" s="31" t="s">
        <v>918</v>
      </c>
      <c r="C207" s="31" t="s">
        <v>13704</v>
      </c>
      <c r="D207" s="31" t="s">
        <v>13705</v>
      </c>
      <c r="E207" s="27">
        <v>75896</v>
      </c>
      <c r="F207" s="27" t="s">
        <v>608</v>
      </c>
      <c r="G207" s="27">
        <v>8882</v>
      </c>
      <c r="H207" s="31" t="s">
        <v>46</v>
      </c>
      <c r="I207" s="31"/>
    </row>
    <row r="208" spans="1:9" ht="14.4">
      <c r="A208" s="13" t="s">
        <v>917</v>
      </c>
      <c r="B208" s="31" t="s">
        <v>918</v>
      </c>
      <c r="C208" s="31" t="s">
        <v>13706</v>
      </c>
      <c r="D208" s="31" t="s">
        <v>13707</v>
      </c>
      <c r="E208" s="27" t="s">
        <v>608</v>
      </c>
      <c r="F208" s="27" t="s">
        <v>608</v>
      </c>
      <c r="G208" s="27">
        <v>8880</v>
      </c>
      <c r="H208" s="31" t="s">
        <v>44</v>
      </c>
      <c r="I208" s="31"/>
    </row>
    <row r="209" spans="1:9" ht="14.4">
      <c r="A209" s="13" t="s">
        <v>917</v>
      </c>
      <c r="B209" s="31" t="s">
        <v>918</v>
      </c>
      <c r="C209" s="31" t="s">
        <v>13708</v>
      </c>
      <c r="D209" s="31" t="s">
        <v>13709</v>
      </c>
      <c r="E209" s="27" t="s">
        <v>608</v>
      </c>
      <c r="F209" s="27" t="s">
        <v>608</v>
      </c>
      <c r="G209" s="27">
        <v>8812</v>
      </c>
      <c r="H209" s="31" t="s">
        <v>44</v>
      </c>
      <c r="I209" s="31"/>
    </row>
    <row r="210" spans="1:9" ht="14.4">
      <c r="A210" s="13" t="s">
        <v>917</v>
      </c>
      <c r="B210" s="31" t="s">
        <v>918</v>
      </c>
      <c r="C210" s="31" t="s">
        <v>13710</v>
      </c>
      <c r="D210" s="31" t="s">
        <v>13711</v>
      </c>
      <c r="E210" s="27" t="s">
        <v>608</v>
      </c>
      <c r="F210" s="27" t="s">
        <v>608</v>
      </c>
      <c r="G210" s="27">
        <v>8429</v>
      </c>
      <c r="H210" s="31" t="s">
        <v>46</v>
      </c>
      <c r="I210" s="31"/>
    </row>
    <row r="211" spans="1:9" ht="14.4">
      <c r="A211" s="13" t="s">
        <v>917</v>
      </c>
      <c r="B211" s="31" t="s">
        <v>918</v>
      </c>
      <c r="C211" s="31" t="s">
        <v>13712</v>
      </c>
      <c r="D211" s="31" t="s">
        <v>13713</v>
      </c>
      <c r="E211" s="27" t="s">
        <v>608</v>
      </c>
      <c r="F211" s="27" t="s">
        <v>608</v>
      </c>
      <c r="G211" s="27">
        <v>9153</v>
      </c>
      <c r="H211" s="31" t="s">
        <v>46</v>
      </c>
      <c r="I211" s="31"/>
    </row>
    <row r="212" spans="1:9" ht="14.4">
      <c r="A212" s="13" t="s">
        <v>917</v>
      </c>
      <c r="B212" s="31" t="s">
        <v>918</v>
      </c>
      <c r="C212" s="31" t="s">
        <v>13714</v>
      </c>
      <c r="D212" s="31" t="s">
        <v>13715</v>
      </c>
      <c r="E212" s="27">
        <v>28444</v>
      </c>
      <c r="F212" s="27" t="s">
        <v>608</v>
      </c>
      <c r="G212" s="27">
        <v>7507</v>
      </c>
      <c r="H212" s="31" t="s">
        <v>397</v>
      </c>
      <c r="I212" s="31"/>
    </row>
    <row r="213" spans="1:9" ht="14.4">
      <c r="A213" s="13" t="s">
        <v>917</v>
      </c>
      <c r="B213" s="31" t="s">
        <v>918</v>
      </c>
      <c r="C213" s="31" t="s">
        <v>13716</v>
      </c>
      <c r="D213" s="31" t="s">
        <v>13717</v>
      </c>
      <c r="E213" s="27" t="s">
        <v>608</v>
      </c>
      <c r="F213" s="27" t="s">
        <v>608</v>
      </c>
      <c r="G213" s="27">
        <v>9629</v>
      </c>
      <c r="H213" s="31" t="s">
        <v>46</v>
      </c>
      <c r="I213" s="31"/>
    </row>
    <row r="214" spans="1:9" ht="14.4">
      <c r="A214" s="13" t="s">
        <v>917</v>
      </c>
      <c r="B214" s="31" t="s">
        <v>918</v>
      </c>
      <c r="C214" s="31" t="s">
        <v>13718</v>
      </c>
      <c r="D214" s="31" t="s">
        <v>13719</v>
      </c>
      <c r="E214" s="27" t="s">
        <v>608</v>
      </c>
      <c r="F214" s="27" t="s">
        <v>608</v>
      </c>
      <c r="G214" s="27">
        <v>7987</v>
      </c>
      <c r="H214" s="31" t="s">
        <v>46</v>
      </c>
      <c r="I214" s="31"/>
    </row>
    <row r="215" spans="1:9" ht="14.4">
      <c r="A215" s="13" t="s">
        <v>917</v>
      </c>
      <c r="B215" s="31" t="s">
        <v>918</v>
      </c>
      <c r="C215" s="31" t="s">
        <v>13720</v>
      </c>
      <c r="D215" s="31" t="s">
        <v>13721</v>
      </c>
      <c r="E215" s="27" t="s">
        <v>608</v>
      </c>
      <c r="F215" s="27" t="s">
        <v>608</v>
      </c>
      <c r="G215" s="27">
        <v>9153</v>
      </c>
      <c r="H215" s="31" t="s">
        <v>44</v>
      </c>
      <c r="I215" s="31"/>
    </row>
    <row r="216" spans="1:9" ht="14.4">
      <c r="A216" s="13" t="s">
        <v>917</v>
      </c>
      <c r="B216" s="31" t="s">
        <v>918</v>
      </c>
      <c r="C216" s="31" t="s">
        <v>75</v>
      </c>
      <c r="D216" s="31" t="s">
        <v>13722</v>
      </c>
      <c r="E216" s="27" t="s">
        <v>608</v>
      </c>
      <c r="F216" s="27" t="s">
        <v>608</v>
      </c>
      <c r="G216" s="27">
        <v>8193</v>
      </c>
      <c r="H216" s="31" t="s">
        <v>44</v>
      </c>
      <c r="I216" s="31"/>
    </row>
    <row r="217" spans="1:9" ht="14.4">
      <c r="A217" s="13" t="s">
        <v>917</v>
      </c>
      <c r="B217" s="31" t="s">
        <v>918</v>
      </c>
      <c r="C217" s="31" t="s">
        <v>3578</v>
      </c>
      <c r="D217" s="31" t="s">
        <v>13723</v>
      </c>
      <c r="E217" s="27" t="s">
        <v>608</v>
      </c>
      <c r="F217" s="27" t="s">
        <v>608</v>
      </c>
      <c r="G217" s="27">
        <v>8389</v>
      </c>
      <c r="H217" s="31" t="s">
        <v>44</v>
      </c>
      <c r="I217" s="31"/>
    </row>
    <row r="218" spans="1:9" ht="14.4">
      <c r="A218" s="13" t="s">
        <v>917</v>
      </c>
      <c r="B218" s="31" t="s">
        <v>918</v>
      </c>
      <c r="C218" s="31" t="s">
        <v>13724</v>
      </c>
      <c r="D218" s="31" t="s">
        <v>13725</v>
      </c>
      <c r="E218" s="27" t="s">
        <v>608</v>
      </c>
      <c r="F218" s="27" t="s">
        <v>608</v>
      </c>
      <c r="G218" s="27">
        <v>8604</v>
      </c>
      <c r="H218" s="31" t="s">
        <v>397</v>
      </c>
      <c r="I218" s="31"/>
    </row>
    <row r="219" spans="1:9" ht="14.4">
      <c r="A219" s="13" t="s">
        <v>917</v>
      </c>
      <c r="B219" s="31" t="s">
        <v>918</v>
      </c>
      <c r="C219" s="31" t="s">
        <v>13726</v>
      </c>
      <c r="D219" s="31" t="s">
        <v>13727</v>
      </c>
      <c r="E219" s="27" t="s">
        <v>608</v>
      </c>
      <c r="F219" s="27" t="s">
        <v>608</v>
      </c>
      <c r="G219" s="27">
        <v>9661</v>
      </c>
      <c r="H219" s="31" t="s">
        <v>397</v>
      </c>
      <c r="I219" s="31"/>
    </row>
    <row r="220" spans="1:9" ht="14.4">
      <c r="A220" s="13" t="s">
        <v>917</v>
      </c>
      <c r="B220" s="31" t="s">
        <v>918</v>
      </c>
      <c r="C220" s="31" t="s">
        <v>13728</v>
      </c>
      <c r="D220" s="31" t="s">
        <v>13729</v>
      </c>
      <c r="E220" s="27" t="s">
        <v>608</v>
      </c>
      <c r="F220" s="27" t="s">
        <v>608</v>
      </c>
      <c r="G220" s="27">
        <v>8279</v>
      </c>
      <c r="H220" s="31" t="s">
        <v>46</v>
      </c>
      <c r="I220" s="31"/>
    </row>
    <row r="221" spans="1:9" ht="14.4">
      <c r="A221" s="13" t="s">
        <v>917</v>
      </c>
      <c r="B221" s="31" t="s">
        <v>918</v>
      </c>
      <c r="C221" s="31" t="s">
        <v>13730</v>
      </c>
      <c r="D221" s="31" t="s">
        <v>13731</v>
      </c>
      <c r="E221" s="27" t="s">
        <v>608</v>
      </c>
      <c r="F221" s="27" t="s">
        <v>608</v>
      </c>
      <c r="G221" s="27">
        <v>8200</v>
      </c>
      <c r="H221" s="31" t="s">
        <v>44</v>
      </c>
      <c r="I221" s="31"/>
    </row>
    <row r="222" spans="1:9" ht="14.4">
      <c r="A222" s="13" t="s">
        <v>917</v>
      </c>
      <c r="B222" s="31" t="s">
        <v>918</v>
      </c>
      <c r="C222" s="31" t="s">
        <v>13732</v>
      </c>
      <c r="D222" s="31" t="s">
        <v>13733</v>
      </c>
      <c r="E222" s="27" t="s">
        <v>608</v>
      </c>
      <c r="F222" s="27" t="s">
        <v>608</v>
      </c>
      <c r="G222" s="27">
        <v>8554</v>
      </c>
      <c r="H222" s="31" t="s">
        <v>46</v>
      </c>
      <c r="I222" s="31"/>
    </row>
    <row r="223" spans="1:9" ht="14.4">
      <c r="A223" s="13" t="s">
        <v>917</v>
      </c>
      <c r="B223" s="31" t="s">
        <v>918</v>
      </c>
      <c r="C223" s="31" t="s">
        <v>13734</v>
      </c>
      <c r="D223" s="31" t="s">
        <v>13735</v>
      </c>
      <c r="E223" s="27" t="s">
        <v>608</v>
      </c>
      <c r="F223" s="27" t="s">
        <v>608</v>
      </c>
      <c r="G223" s="27">
        <v>9977</v>
      </c>
      <c r="H223" s="31" t="s">
        <v>46</v>
      </c>
      <c r="I223" s="31"/>
    </row>
    <row r="224" spans="1:9" ht="14.4">
      <c r="A224" s="13" t="s">
        <v>917</v>
      </c>
      <c r="B224" s="31" t="s">
        <v>918</v>
      </c>
      <c r="C224" s="31" t="s">
        <v>13736</v>
      </c>
      <c r="D224" s="31" t="s">
        <v>13737</v>
      </c>
      <c r="E224" s="27" t="s">
        <v>608</v>
      </c>
      <c r="F224" s="27" t="s">
        <v>608</v>
      </c>
      <c r="G224" s="27">
        <v>9305</v>
      </c>
      <c r="H224" s="31" t="s">
        <v>46</v>
      </c>
      <c r="I224" s="31"/>
    </row>
    <row r="225" spans="1:9" ht="14.4">
      <c r="A225" s="13" t="s">
        <v>917</v>
      </c>
      <c r="B225" s="31" t="s">
        <v>919</v>
      </c>
      <c r="C225" s="31" t="s">
        <v>13738</v>
      </c>
      <c r="D225" s="31" t="s">
        <v>13739</v>
      </c>
      <c r="E225" s="27">
        <v>11505</v>
      </c>
      <c r="F225" s="27" t="s">
        <v>608</v>
      </c>
      <c r="G225" s="27">
        <v>11492</v>
      </c>
      <c r="H225" s="31" t="s">
        <v>174</v>
      </c>
      <c r="I225" s="31"/>
    </row>
    <row r="226" spans="1:9" ht="14.4">
      <c r="A226" s="13" t="s">
        <v>917</v>
      </c>
      <c r="B226" s="31" t="s">
        <v>919</v>
      </c>
      <c r="C226" s="31" t="s">
        <v>13740</v>
      </c>
      <c r="D226" s="31" t="s">
        <v>13741</v>
      </c>
      <c r="E226" s="27">
        <v>10475</v>
      </c>
      <c r="F226" s="27" t="s">
        <v>608</v>
      </c>
      <c r="G226" s="27">
        <v>10292</v>
      </c>
      <c r="H226" s="31" t="s">
        <v>172</v>
      </c>
      <c r="I226" s="31"/>
    </row>
    <row r="227" spans="1:9" ht="14.4">
      <c r="A227" s="13" t="s">
        <v>917</v>
      </c>
      <c r="B227" s="31" t="s">
        <v>919</v>
      </c>
      <c r="C227" s="31" t="s">
        <v>13742</v>
      </c>
      <c r="D227" s="31" t="s">
        <v>13743</v>
      </c>
      <c r="E227" s="27">
        <v>6813</v>
      </c>
      <c r="F227" s="27" t="s">
        <v>608</v>
      </c>
      <c r="G227" s="27">
        <v>6463</v>
      </c>
      <c r="H227" s="31" t="s">
        <v>172</v>
      </c>
      <c r="I227" s="31"/>
    </row>
    <row r="228" spans="1:9" ht="14.4">
      <c r="A228" s="13" t="s">
        <v>917</v>
      </c>
      <c r="B228" s="31" t="s">
        <v>919</v>
      </c>
      <c r="C228" s="31" t="s">
        <v>13744</v>
      </c>
      <c r="D228" s="31" t="s">
        <v>13745</v>
      </c>
      <c r="E228" s="27">
        <v>12442</v>
      </c>
      <c r="F228" s="27" t="s">
        <v>608</v>
      </c>
      <c r="G228" s="27">
        <v>11850</v>
      </c>
      <c r="H228" s="31" t="s">
        <v>174</v>
      </c>
      <c r="I228" s="31"/>
    </row>
    <row r="229" spans="1:9" ht="14.4">
      <c r="A229" s="13" t="s">
        <v>917</v>
      </c>
      <c r="B229" s="31" t="s">
        <v>919</v>
      </c>
      <c r="C229" s="31" t="s">
        <v>13746</v>
      </c>
      <c r="D229" s="31" t="s">
        <v>13747</v>
      </c>
      <c r="E229" s="27">
        <v>11476</v>
      </c>
      <c r="F229" s="27" t="s">
        <v>608</v>
      </c>
      <c r="G229" s="27">
        <v>10810</v>
      </c>
      <c r="H229" s="31" t="s">
        <v>172</v>
      </c>
      <c r="I229" s="31"/>
    </row>
    <row r="230" spans="1:9" ht="14.4">
      <c r="A230" s="13" t="s">
        <v>917</v>
      </c>
      <c r="B230" s="31" t="s">
        <v>919</v>
      </c>
      <c r="C230" s="31" t="s">
        <v>13748</v>
      </c>
      <c r="D230" s="31" t="s">
        <v>13749</v>
      </c>
      <c r="E230" s="27">
        <v>12240</v>
      </c>
      <c r="F230" s="27" t="s">
        <v>608</v>
      </c>
      <c r="G230" s="27">
        <v>11589</v>
      </c>
      <c r="H230" s="31" t="s">
        <v>410</v>
      </c>
      <c r="I230" s="31"/>
    </row>
    <row r="231" spans="1:9" ht="14.4">
      <c r="A231" s="13" t="s">
        <v>917</v>
      </c>
      <c r="B231" s="31" t="s">
        <v>919</v>
      </c>
      <c r="C231" s="31" t="s">
        <v>13750</v>
      </c>
      <c r="D231" s="31" t="s">
        <v>13751</v>
      </c>
      <c r="E231" s="27">
        <v>7937</v>
      </c>
      <c r="F231" s="27" t="s">
        <v>608</v>
      </c>
      <c r="G231" s="27">
        <v>7675</v>
      </c>
      <c r="H231" s="31" t="s">
        <v>172</v>
      </c>
      <c r="I231" s="31"/>
    </row>
    <row r="232" spans="1:9" ht="14.4">
      <c r="A232" s="13" t="s">
        <v>917</v>
      </c>
      <c r="B232" s="31" t="s">
        <v>919</v>
      </c>
      <c r="C232" s="31" t="s">
        <v>13752</v>
      </c>
      <c r="D232" s="31" t="s">
        <v>13753</v>
      </c>
      <c r="E232" s="27">
        <v>8325</v>
      </c>
      <c r="F232" s="27" t="s">
        <v>608</v>
      </c>
      <c r="G232" s="27">
        <v>8075</v>
      </c>
      <c r="H232" s="31" t="s">
        <v>410</v>
      </c>
      <c r="I232" s="31"/>
    </row>
    <row r="233" spans="1:9" ht="14.4">
      <c r="A233" s="13" t="s">
        <v>917</v>
      </c>
      <c r="B233" s="31" t="s">
        <v>919</v>
      </c>
      <c r="C233" s="31" t="s">
        <v>13754</v>
      </c>
      <c r="D233" s="31" t="s">
        <v>13755</v>
      </c>
      <c r="E233" s="27">
        <v>13806</v>
      </c>
      <c r="F233" s="27" t="s">
        <v>608</v>
      </c>
      <c r="G233" s="27">
        <v>13704</v>
      </c>
      <c r="H233" s="31" t="s">
        <v>173</v>
      </c>
      <c r="I233" s="31"/>
    </row>
    <row r="234" spans="1:9" ht="14.4">
      <c r="A234" s="13" t="s">
        <v>917</v>
      </c>
      <c r="B234" s="31" t="s">
        <v>919</v>
      </c>
      <c r="C234" s="31" t="s">
        <v>13756</v>
      </c>
      <c r="D234" s="31" t="s">
        <v>13757</v>
      </c>
      <c r="E234" s="27">
        <v>11576</v>
      </c>
      <c r="F234" s="27" t="s">
        <v>608</v>
      </c>
      <c r="G234" s="27">
        <v>11877</v>
      </c>
      <c r="H234" s="31" t="s">
        <v>173</v>
      </c>
      <c r="I234" s="31"/>
    </row>
    <row r="235" spans="1:9" ht="14.4">
      <c r="A235" s="13" t="s">
        <v>917</v>
      </c>
      <c r="B235" s="31" t="s">
        <v>919</v>
      </c>
      <c r="C235" s="31" t="s">
        <v>13758</v>
      </c>
      <c r="D235" s="31" t="s">
        <v>13759</v>
      </c>
      <c r="E235" s="27">
        <v>6679</v>
      </c>
      <c r="F235" s="27" t="s">
        <v>608</v>
      </c>
      <c r="G235" s="27">
        <v>6690</v>
      </c>
      <c r="H235" s="31" t="s">
        <v>172</v>
      </c>
      <c r="I235" s="31"/>
    </row>
    <row r="236" spans="1:9" ht="14.4">
      <c r="A236" s="13" t="s">
        <v>917</v>
      </c>
      <c r="B236" s="31" t="s">
        <v>919</v>
      </c>
      <c r="C236" s="31" t="s">
        <v>13760</v>
      </c>
      <c r="D236" s="31" t="s">
        <v>13761</v>
      </c>
      <c r="E236" s="27">
        <v>11438</v>
      </c>
      <c r="F236" s="27" t="s">
        <v>608</v>
      </c>
      <c r="G236" s="27">
        <v>10627</v>
      </c>
      <c r="H236" s="31" t="s">
        <v>174</v>
      </c>
      <c r="I236" s="31"/>
    </row>
    <row r="237" spans="1:9" ht="14.4">
      <c r="A237" s="13" t="s">
        <v>917</v>
      </c>
      <c r="B237" s="31" t="s">
        <v>919</v>
      </c>
      <c r="C237" s="31" t="s">
        <v>13762</v>
      </c>
      <c r="D237" s="31" t="s">
        <v>13763</v>
      </c>
      <c r="E237" s="27">
        <v>11524</v>
      </c>
      <c r="F237" s="27" t="s">
        <v>608</v>
      </c>
      <c r="G237" s="27">
        <v>11303</v>
      </c>
      <c r="H237" s="31" t="s">
        <v>174</v>
      </c>
      <c r="I237" s="31"/>
    </row>
    <row r="238" spans="1:9" ht="14.4">
      <c r="A238" s="13" t="s">
        <v>917</v>
      </c>
      <c r="B238" s="31" t="s">
        <v>919</v>
      </c>
      <c r="C238" s="31" t="s">
        <v>13764</v>
      </c>
      <c r="D238" s="31" t="s">
        <v>13765</v>
      </c>
      <c r="E238" s="27">
        <v>8565</v>
      </c>
      <c r="F238" s="27" t="s">
        <v>608</v>
      </c>
      <c r="G238" s="27">
        <v>8142</v>
      </c>
      <c r="H238" s="31" t="s">
        <v>174</v>
      </c>
      <c r="I238" s="31"/>
    </row>
    <row r="239" spans="1:9" ht="14.4">
      <c r="A239" s="13" t="s">
        <v>917</v>
      </c>
      <c r="B239" s="31" t="s">
        <v>919</v>
      </c>
      <c r="C239" s="31" t="s">
        <v>13766</v>
      </c>
      <c r="D239" s="31" t="s">
        <v>13767</v>
      </c>
      <c r="E239" s="27">
        <v>13549</v>
      </c>
      <c r="F239" s="27" t="s">
        <v>608</v>
      </c>
      <c r="G239" s="27">
        <v>13372</v>
      </c>
      <c r="H239" s="31" t="s">
        <v>173</v>
      </c>
      <c r="I239" s="31"/>
    </row>
    <row r="240" spans="1:9" ht="14.4">
      <c r="A240" s="13" t="s">
        <v>917</v>
      </c>
      <c r="B240" s="31" t="s">
        <v>919</v>
      </c>
      <c r="C240" s="31" t="s">
        <v>13768</v>
      </c>
      <c r="D240" s="31" t="s">
        <v>13769</v>
      </c>
      <c r="E240" s="27">
        <v>8992</v>
      </c>
      <c r="F240" s="27" t="s">
        <v>608</v>
      </c>
      <c r="G240" s="27">
        <v>8565</v>
      </c>
      <c r="H240" s="31" t="s">
        <v>174</v>
      </c>
      <c r="I240" s="31"/>
    </row>
    <row r="241" spans="1:9" ht="14.4">
      <c r="A241" s="13" t="s">
        <v>917</v>
      </c>
      <c r="B241" s="31" t="s">
        <v>919</v>
      </c>
      <c r="C241" s="31" t="s">
        <v>13770</v>
      </c>
      <c r="D241" s="31" t="s">
        <v>13771</v>
      </c>
      <c r="E241" s="27">
        <v>7273</v>
      </c>
      <c r="F241" s="27" t="s">
        <v>608</v>
      </c>
      <c r="G241" s="27">
        <v>6813</v>
      </c>
      <c r="H241" s="31" t="s">
        <v>174</v>
      </c>
      <c r="I241" s="31"/>
    </row>
    <row r="242" spans="1:9" ht="14.4">
      <c r="A242" s="13" t="s">
        <v>917</v>
      </c>
      <c r="B242" s="31" t="s">
        <v>919</v>
      </c>
      <c r="C242" s="31" t="s">
        <v>13772</v>
      </c>
      <c r="D242" s="31" t="s">
        <v>13773</v>
      </c>
      <c r="E242" s="27">
        <v>12766</v>
      </c>
      <c r="F242" s="27" t="s">
        <v>608</v>
      </c>
      <c r="G242" s="27">
        <v>12208</v>
      </c>
      <c r="H242" s="31" t="s">
        <v>173</v>
      </c>
      <c r="I242" s="31"/>
    </row>
    <row r="243" spans="1:9" ht="14.4">
      <c r="A243" s="13" t="s">
        <v>917</v>
      </c>
      <c r="B243" s="31" t="s">
        <v>919</v>
      </c>
      <c r="C243" s="31" t="s">
        <v>13774</v>
      </c>
      <c r="D243" s="31" t="s">
        <v>13775</v>
      </c>
      <c r="E243" s="27">
        <v>8823</v>
      </c>
      <c r="F243" s="27" t="s">
        <v>608</v>
      </c>
      <c r="G243" s="27">
        <v>8984</v>
      </c>
      <c r="H243" s="31" t="s">
        <v>172</v>
      </c>
      <c r="I243" s="31"/>
    </row>
    <row r="244" spans="1:9" ht="14.4">
      <c r="A244" s="13" t="s">
        <v>917</v>
      </c>
      <c r="B244" s="31" t="s">
        <v>919</v>
      </c>
      <c r="C244" s="31" t="s">
        <v>4674</v>
      </c>
      <c r="D244" s="31" t="s">
        <v>13776</v>
      </c>
      <c r="E244" s="27">
        <v>11001</v>
      </c>
      <c r="F244" s="27" t="s">
        <v>608</v>
      </c>
      <c r="G244" s="27">
        <v>11495</v>
      </c>
      <c r="H244" s="31" t="s">
        <v>172</v>
      </c>
      <c r="I244" s="31"/>
    </row>
    <row r="245" spans="1:9" ht="14.4">
      <c r="A245" s="13" t="s">
        <v>917</v>
      </c>
      <c r="B245" s="31" t="s">
        <v>919</v>
      </c>
      <c r="C245" s="31" t="s">
        <v>13777</v>
      </c>
      <c r="D245" s="31" t="s">
        <v>13778</v>
      </c>
      <c r="E245" s="27">
        <v>11803</v>
      </c>
      <c r="F245" s="27" t="s">
        <v>608</v>
      </c>
      <c r="G245" s="27">
        <v>11902</v>
      </c>
      <c r="H245" s="31" t="s">
        <v>172</v>
      </c>
      <c r="I245" s="31"/>
    </row>
    <row r="246" spans="1:9" ht="14.4">
      <c r="A246" s="13" t="s">
        <v>917</v>
      </c>
      <c r="B246" s="31" t="s">
        <v>920</v>
      </c>
      <c r="C246" s="31" t="s">
        <v>13779</v>
      </c>
      <c r="D246" s="31" t="s">
        <v>13780</v>
      </c>
      <c r="E246" s="27">
        <v>9559</v>
      </c>
      <c r="F246" s="27" t="s">
        <v>608</v>
      </c>
      <c r="G246" s="27">
        <v>9320</v>
      </c>
      <c r="H246" s="31" t="s">
        <v>425</v>
      </c>
      <c r="I246" s="31"/>
    </row>
    <row r="247" spans="1:9" ht="14.4">
      <c r="A247" s="13" t="s">
        <v>917</v>
      </c>
      <c r="B247" s="31" t="s">
        <v>920</v>
      </c>
      <c r="C247" s="31" t="s">
        <v>13781</v>
      </c>
      <c r="D247" s="31" t="s">
        <v>13782</v>
      </c>
      <c r="E247" s="27">
        <v>7047</v>
      </c>
      <c r="F247" s="27" t="s">
        <v>608</v>
      </c>
      <c r="G247" s="27">
        <v>7013</v>
      </c>
      <c r="H247" s="31" t="s">
        <v>425</v>
      </c>
      <c r="I247" s="31"/>
    </row>
    <row r="248" spans="1:9" ht="14.4">
      <c r="A248" s="13" t="s">
        <v>917</v>
      </c>
      <c r="B248" s="31" t="s">
        <v>920</v>
      </c>
      <c r="C248" s="31" t="s">
        <v>13783</v>
      </c>
      <c r="D248" s="31" t="s">
        <v>13784</v>
      </c>
      <c r="E248" s="27">
        <v>6762</v>
      </c>
      <c r="F248" s="27" t="s">
        <v>608</v>
      </c>
      <c r="G248" s="27">
        <v>6582</v>
      </c>
      <c r="H248" s="31" t="s">
        <v>425</v>
      </c>
      <c r="I248" s="31"/>
    </row>
    <row r="249" spans="1:9" ht="14.4">
      <c r="A249" s="13" t="s">
        <v>917</v>
      </c>
      <c r="B249" s="31" t="s">
        <v>920</v>
      </c>
      <c r="C249" s="31" t="s">
        <v>13785</v>
      </c>
      <c r="D249" s="31" t="s">
        <v>13786</v>
      </c>
      <c r="E249" s="27">
        <v>9506</v>
      </c>
      <c r="F249" s="27" t="s">
        <v>608</v>
      </c>
      <c r="G249" s="27">
        <v>9754</v>
      </c>
      <c r="H249" s="31" t="s">
        <v>426</v>
      </c>
      <c r="I249" s="31"/>
    </row>
    <row r="250" spans="1:9" ht="14.4">
      <c r="A250" s="13" t="s">
        <v>917</v>
      </c>
      <c r="B250" s="31" t="s">
        <v>920</v>
      </c>
      <c r="C250" s="31" t="s">
        <v>13787</v>
      </c>
      <c r="D250" s="31" t="s">
        <v>13788</v>
      </c>
      <c r="E250" s="27">
        <v>7207</v>
      </c>
      <c r="F250" s="27" t="s">
        <v>608</v>
      </c>
      <c r="G250" s="27">
        <v>7153</v>
      </c>
      <c r="H250" s="31" t="s">
        <v>410</v>
      </c>
      <c r="I250" s="31"/>
    </row>
    <row r="251" spans="1:9" ht="14.4">
      <c r="A251" s="13" t="s">
        <v>917</v>
      </c>
      <c r="B251" s="31" t="s">
        <v>920</v>
      </c>
      <c r="C251" s="31" t="s">
        <v>13789</v>
      </c>
      <c r="D251" s="31" t="s">
        <v>13790</v>
      </c>
      <c r="E251" s="27">
        <v>7545</v>
      </c>
      <c r="F251" s="27" t="s">
        <v>608</v>
      </c>
      <c r="G251" s="27">
        <v>7264</v>
      </c>
      <c r="H251" s="31" t="s">
        <v>426</v>
      </c>
      <c r="I251" s="31"/>
    </row>
    <row r="252" spans="1:9" ht="14.4">
      <c r="A252" s="13" t="s">
        <v>917</v>
      </c>
      <c r="B252" s="31" t="s">
        <v>920</v>
      </c>
      <c r="C252" s="31" t="s">
        <v>13791</v>
      </c>
      <c r="D252" s="31" t="s">
        <v>13792</v>
      </c>
      <c r="E252" s="27">
        <v>6588</v>
      </c>
      <c r="F252" s="27" t="s">
        <v>608</v>
      </c>
      <c r="G252" s="27">
        <v>6742</v>
      </c>
      <c r="H252" s="31" t="s">
        <v>426</v>
      </c>
      <c r="I252" s="31"/>
    </row>
    <row r="253" spans="1:9" ht="14.4">
      <c r="A253" s="13" t="s">
        <v>917</v>
      </c>
      <c r="B253" s="31" t="s">
        <v>920</v>
      </c>
      <c r="C253" s="31" t="s">
        <v>13793</v>
      </c>
      <c r="D253" s="31" t="s">
        <v>13794</v>
      </c>
      <c r="E253" s="27">
        <v>9176</v>
      </c>
      <c r="F253" s="27" t="s">
        <v>608</v>
      </c>
      <c r="G253" s="27">
        <v>9681</v>
      </c>
      <c r="H253" s="31" t="s">
        <v>425</v>
      </c>
      <c r="I253" s="31"/>
    </row>
    <row r="254" spans="1:9" ht="14.4">
      <c r="A254" s="13" t="s">
        <v>917</v>
      </c>
      <c r="B254" s="31" t="s">
        <v>920</v>
      </c>
      <c r="C254" s="31" t="s">
        <v>13795</v>
      </c>
      <c r="D254" s="31" t="s">
        <v>13796</v>
      </c>
      <c r="E254" s="27">
        <v>6087</v>
      </c>
      <c r="F254" s="27" t="s">
        <v>608</v>
      </c>
      <c r="G254" s="27">
        <v>5756</v>
      </c>
      <c r="H254" s="31" t="s">
        <v>426</v>
      </c>
      <c r="I254" s="31"/>
    </row>
    <row r="255" spans="1:9" ht="14.4">
      <c r="A255" s="13" t="s">
        <v>917</v>
      </c>
      <c r="B255" s="31" t="s">
        <v>920</v>
      </c>
      <c r="C255" s="31" t="s">
        <v>13797</v>
      </c>
      <c r="D255" s="31" t="s">
        <v>13798</v>
      </c>
      <c r="E255" s="27">
        <v>6320</v>
      </c>
      <c r="F255" s="27" t="s">
        <v>608</v>
      </c>
      <c r="G255" s="27">
        <v>6165</v>
      </c>
      <c r="H255" s="31" t="s">
        <v>425</v>
      </c>
      <c r="I255" s="31"/>
    </row>
    <row r="256" spans="1:9" ht="14.4">
      <c r="A256" s="13" t="s">
        <v>917</v>
      </c>
      <c r="B256" s="31" t="s">
        <v>920</v>
      </c>
      <c r="C256" s="31" t="s">
        <v>13799</v>
      </c>
      <c r="D256" s="31" t="s">
        <v>13800</v>
      </c>
      <c r="E256" s="27">
        <v>9504</v>
      </c>
      <c r="F256" s="27" t="s">
        <v>608</v>
      </c>
      <c r="G256" s="27">
        <v>9466</v>
      </c>
      <c r="H256" s="31" t="s">
        <v>410</v>
      </c>
      <c r="I256" s="31"/>
    </row>
    <row r="257" spans="1:9" ht="14.4">
      <c r="A257" s="13" t="s">
        <v>917</v>
      </c>
      <c r="B257" s="31" t="s">
        <v>920</v>
      </c>
      <c r="C257" s="31" t="s">
        <v>13801</v>
      </c>
      <c r="D257" s="31" t="s">
        <v>13802</v>
      </c>
      <c r="E257" s="27">
        <v>10529</v>
      </c>
      <c r="F257" s="27" t="s">
        <v>608</v>
      </c>
      <c r="G257" s="27">
        <v>10412</v>
      </c>
      <c r="H257" s="31" t="s">
        <v>426</v>
      </c>
      <c r="I257" s="31"/>
    </row>
    <row r="258" spans="1:9" ht="14.4">
      <c r="A258" s="13" t="s">
        <v>917</v>
      </c>
      <c r="B258" s="31" t="s">
        <v>920</v>
      </c>
      <c r="C258" s="31" t="s">
        <v>13803</v>
      </c>
      <c r="D258" s="31" t="s">
        <v>13804</v>
      </c>
      <c r="E258" s="27">
        <v>6204</v>
      </c>
      <c r="F258" s="27" t="s">
        <v>608</v>
      </c>
      <c r="G258" s="27">
        <v>6207</v>
      </c>
      <c r="H258" s="31" t="s">
        <v>410</v>
      </c>
      <c r="I258" s="31"/>
    </row>
    <row r="259" spans="1:9" ht="14.4">
      <c r="A259" s="13" t="s">
        <v>917</v>
      </c>
      <c r="B259" s="31" t="s">
        <v>920</v>
      </c>
      <c r="C259" s="31" t="s">
        <v>13805</v>
      </c>
      <c r="D259" s="31" t="s">
        <v>13806</v>
      </c>
      <c r="E259" s="27">
        <v>6626</v>
      </c>
      <c r="F259" s="27" t="s">
        <v>608</v>
      </c>
      <c r="G259" s="27">
        <v>6497</v>
      </c>
      <c r="H259" s="31" t="s">
        <v>425</v>
      </c>
      <c r="I259" s="31"/>
    </row>
    <row r="260" spans="1:9" ht="14.4">
      <c r="A260" s="13" t="s">
        <v>917</v>
      </c>
      <c r="B260" s="31" t="s">
        <v>920</v>
      </c>
      <c r="C260" s="31" t="s">
        <v>13807</v>
      </c>
      <c r="D260" s="31" t="s">
        <v>13808</v>
      </c>
      <c r="E260" s="27">
        <v>6879</v>
      </c>
      <c r="F260" s="27" t="s">
        <v>608</v>
      </c>
      <c r="G260" s="27">
        <v>6707</v>
      </c>
      <c r="H260" s="31" t="s">
        <v>410</v>
      </c>
      <c r="I260" s="31"/>
    </row>
    <row r="261" spans="1:9" ht="14.4">
      <c r="A261" s="13" t="s">
        <v>917</v>
      </c>
      <c r="B261" s="31" t="s">
        <v>920</v>
      </c>
      <c r="C261" s="31" t="s">
        <v>13809</v>
      </c>
      <c r="D261" s="31" t="s">
        <v>13810</v>
      </c>
      <c r="E261" s="27">
        <v>6880</v>
      </c>
      <c r="F261" s="27" t="s">
        <v>608</v>
      </c>
      <c r="G261" s="27">
        <v>6640</v>
      </c>
      <c r="H261" s="31" t="s">
        <v>410</v>
      </c>
      <c r="I261" s="31"/>
    </row>
    <row r="262" spans="1:9" ht="14.4">
      <c r="A262" s="13" t="s">
        <v>917</v>
      </c>
      <c r="B262" s="31" t="s">
        <v>920</v>
      </c>
      <c r="C262" s="31" t="s">
        <v>13811</v>
      </c>
      <c r="D262" s="31" t="s">
        <v>13812</v>
      </c>
      <c r="E262" s="27">
        <v>5621</v>
      </c>
      <c r="F262" s="27" t="s">
        <v>608</v>
      </c>
      <c r="G262" s="27">
        <v>7408</v>
      </c>
      <c r="H262" s="31" t="s">
        <v>426</v>
      </c>
      <c r="I262" s="31"/>
    </row>
    <row r="263" spans="1:9" ht="14.4">
      <c r="A263" s="13" t="s">
        <v>917</v>
      </c>
      <c r="B263" s="31" t="s">
        <v>920</v>
      </c>
      <c r="C263" s="31" t="s">
        <v>13813</v>
      </c>
      <c r="D263" s="31" t="s">
        <v>13814</v>
      </c>
      <c r="E263" s="27">
        <v>10067</v>
      </c>
      <c r="F263" s="27" t="s">
        <v>608</v>
      </c>
      <c r="G263" s="27">
        <v>9734</v>
      </c>
      <c r="H263" s="31" t="s">
        <v>426</v>
      </c>
      <c r="I263" s="31"/>
    </row>
    <row r="264" spans="1:9" ht="14.4">
      <c r="A264" s="13" t="s">
        <v>917</v>
      </c>
      <c r="B264" s="31" t="s">
        <v>920</v>
      </c>
      <c r="C264" s="31" t="s">
        <v>13815</v>
      </c>
      <c r="D264" s="31" t="s">
        <v>13816</v>
      </c>
      <c r="E264" s="27">
        <v>9814</v>
      </c>
      <c r="F264" s="27" t="s">
        <v>608</v>
      </c>
      <c r="G264" s="27">
        <v>9323</v>
      </c>
      <c r="H264" s="31" t="s">
        <v>426</v>
      </c>
      <c r="I264" s="31"/>
    </row>
    <row r="265" spans="1:9" ht="14.4">
      <c r="A265" s="13" t="s">
        <v>917</v>
      </c>
      <c r="B265" s="31" t="s">
        <v>920</v>
      </c>
      <c r="C265" s="31" t="s">
        <v>13817</v>
      </c>
      <c r="D265" s="31" t="s">
        <v>13818</v>
      </c>
      <c r="E265" s="27">
        <v>9999</v>
      </c>
      <c r="F265" s="27" t="s">
        <v>608</v>
      </c>
      <c r="G265" s="27">
        <v>9696</v>
      </c>
      <c r="H265" s="31" t="s">
        <v>425</v>
      </c>
      <c r="I265" s="31"/>
    </row>
    <row r="266" spans="1:9" ht="14.4">
      <c r="A266" s="13" t="s">
        <v>917</v>
      </c>
      <c r="B266" s="31" t="s">
        <v>920</v>
      </c>
      <c r="C266" s="31" t="s">
        <v>13819</v>
      </c>
      <c r="D266" s="31" t="s">
        <v>13820</v>
      </c>
      <c r="E266" s="27">
        <v>6336</v>
      </c>
      <c r="F266" s="27" t="s">
        <v>608</v>
      </c>
      <c r="G266" s="27">
        <v>6136</v>
      </c>
      <c r="H266" s="31" t="s">
        <v>410</v>
      </c>
      <c r="I266" s="31"/>
    </row>
    <row r="267" spans="1:9" ht="14.4">
      <c r="A267" s="13" t="s">
        <v>917</v>
      </c>
      <c r="B267" s="31" t="s">
        <v>920</v>
      </c>
      <c r="C267" s="31" t="s">
        <v>13821</v>
      </c>
      <c r="D267" s="31" t="s">
        <v>13822</v>
      </c>
      <c r="E267" s="27">
        <v>7509</v>
      </c>
      <c r="F267" s="27" t="s">
        <v>608</v>
      </c>
      <c r="G267" s="27">
        <v>7573</v>
      </c>
      <c r="H267" s="31" t="s">
        <v>425</v>
      </c>
      <c r="I267" s="31"/>
    </row>
    <row r="268" spans="1:9" ht="14.4">
      <c r="A268" s="13" t="s">
        <v>917</v>
      </c>
      <c r="B268" s="31" t="s">
        <v>920</v>
      </c>
      <c r="C268" s="31" t="s">
        <v>13823</v>
      </c>
      <c r="D268" s="31" t="s">
        <v>13824</v>
      </c>
      <c r="E268" s="27">
        <v>7186</v>
      </c>
      <c r="F268" s="27" t="s">
        <v>608</v>
      </c>
      <c r="G268" s="27">
        <v>7234</v>
      </c>
      <c r="H268" s="31" t="s">
        <v>425</v>
      </c>
      <c r="I268" s="31"/>
    </row>
    <row r="269" spans="1:9" ht="14.4">
      <c r="A269" s="13" t="s">
        <v>917</v>
      </c>
      <c r="B269" s="31" t="s">
        <v>920</v>
      </c>
      <c r="C269" s="31" t="s">
        <v>13825</v>
      </c>
      <c r="D269" s="31" t="s">
        <v>13826</v>
      </c>
      <c r="E269" s="27">
        <v>6697</v>
      </c>
      <c r="F269" s="27" t="s">
        <v>608</v>
      </c>
      <c r="G269" s="27">
        <v>6631</v>
      </c>
      <c r="H269" s="31" t="s">
        <v>410</v>
      </c>
      <c r="I269" s="31"/>
    </row>
    <row r="270" spans="1:9" ht="14.4">
      <c r="A270" s="13" t="s">
        <v>917</v>
      </c>
      <c r="B270" s="31" t="s">
        <v>920</v>
      </c>
      <c r="C270" s="31" t="s">
        <v>13827</v>
      </c>
      <c r="D270" s="31" t="s">
        <v>13828</v>
      </c>
      <c r="E270" s="27">
        <v>9588</v>
      </c>
      <c r="F270" s="27" t="s">
        <v>608</v>
      </c>
      <c r="G270" s="27">
        <v>9301</v>
      </c>
      <c r="H270" s="31" t="s">
        <v>426</v>
      </c>
      <c r="I270" s="31"/>
    </row>
    <row r="271" spans="1:9" ht="14.4">
      <c r="A271" s="13" t="s">
        <v>917</v>
      </c>
      <c r="B271" s="31" t="s">
        <v>921</v>
      </c>
      <c r="C271" s="31" t="s">
        <v>13829</v>
      </c>
      <c r="D271" s="31" t="s">
        <v>13830</v>
      </c>
      <c r="E271" s="27">
        <v>14282</v>
      </c>
      <c r="F271" s="27" t="s">
        <v>608</v>
      </c>
      <c r="G271" s="27">
        <v>13332</v>
      </c>
      <c r="H271" s="31" t="s">
        <v>443</v>
      </c>
      <c r="I271" s="31"/>
    </row>
    <row r="272" spans="1:9" ht="14.4">
      <c r="A272" s="13" t="s">
        <v>917</v>
      </c>
      <c r="B272" s="31" t="s">
        <v>921</v>
      </c>
      <c r="C272" s="31" t="s">
        <v>13831</v>
      </c>
      <c r="D272" s="31" t="s">
        <v>13832</v>
      </c>
      <c r="E272" s="27">
        <v>13707</v>
      </c>
      <c r="F272" s="27" t="s">
        <v>608</v>
      </c>
      <c r="G272" s="27">
        <v>13044</v>
      </c>
      <c r="H272" s="31" t="s">
        <v>444</v>
      </c>
      <c r="I272" s="31"/>
    </row>
    <row r="273" spans="1:9" ht="14.4">
      <c r="A273" s="13" t="s">
        <v>917</v>
      </c>
      <c r="B273" s="31" t="s">
        <v>921</v>
      </c>
      <c r="C273" s="31" t="s">
        <v>13833</v>
      </c>
      <c r="D273" s="31" t="s">
        <v>13834</v>
      </c>
      <c r="E273" s="27">
        <v>13044</v>
      </c>
      <c r="F273" s="27" t="s">
        <v>608</v>
      </c>
      <c r="G273" s="27">
        <v>12257</v>
      </c>
      <c r="H273" s="31" t="s">
        <v>444</v>
      </c>
      <c r="I273" s="31"/>
    </row>
    <row r="274" spans="1:9" ht="14.4">
      <c r="A274" s="13" t="s">
        <v>917</v>
      </c>
      <c r="B274" s="31" t="s">
        <v>921</v>
      </c>
      <c r="C274" s="31" t="s">
        <v>13835</v>
      </c>
      <c r="D274" s="31" t="s">
        <v>13836</v>
      </c>
      <c r="E274" s="27">
        <v>21989</v>
      </c>
      <c r="F274" s="27" t="s">
        <v>608</v>
      </c>
      <c r="G274" s="27">
        <v>13132</v>
      </c>
      <c r="H274" s="31" t="s">
        <v>441</v>
      </c>
      <c r="I274" s="31"/>
    </row>
    <row r="275" spans="1:9" ht="14.4">
      <c r="A275" s="13" t="s">
        <v>917</v>
      </c>
      <c r="B275" s="31" t="s">
        <v>921</v>
      </c>
      <c r="C275" s="31" t="s">
        <v>13837</v>
      </c>
      <c r="D275" s="31" t="s">
        <v>13838</v>
      </c>
      <c r="E275" s="27">
        <v>14040</v>
      </c>
      <c r="F275" s="27" t="s">
        <v>608</v>
      </c>
      <c r="G275" s="27">
        <v>13890</v>
      </c>
      <c r="H275" s="31" t="s">
        <v>440</v>
      </c>
      <c r="I275" s="31"/>
    </row>
    <row r="276" spans="1:9" ht="14.4">
      <c r="A276" s="13" t="s">
        <v>917</v>
      </c>
      <c r="B276" s="31" t="s">
        <v>921</v>
      </c>
      <c r="C276" s="31" t="s">
        <v>13839</v>
      </c>
      <c r="D276" s="31" t="s">
        <v>13840</v>
      </c>
      <c r="E276" s="27">
        <v>15715</v>
      </c>
      <c r="F276" s="27" t="s">
        <v>608</v>
      </c>
      <c r="G276" s="27">
        <v>11993</v>
      </c>
      <c r="H276" s="31" t="s">
        <v>441</v>
      </c>
      <c r="I276" s="31"/>
    </row>
    <row r="277" spans="1:9" ht="14.4">
      <c r="A277" s="13" t="s">
        <v>917</v>
      </c>
      <c r="B277" s="31" t="s">
        <v>921</v>
      </c>
      <c r="C277" s="31" t="s">
        <v>13841</v>
      </c>
      <c r="D277" s="31" t="s">
        <v>13842</v>
      </c>
      <c r="E277" s="27">
        <v>15568</v>
      </c>
      <c r="F277" s="27" t="s">
        <v>608</v>
      </c>
      <c r="G277" s="27">
        <v>12380</v>
      </c>
      <c r="H277" s="31" t="s">
        <v>442</v>
      </c>
      <c r="I277" s="31"/>
    </row>
    <row r="278" spans="1:9" ht="14.4">
      <c r="A278" s="13" t="s">
        <v>917</v>
      </c>
      <c r="B278" s="31" t="s">
        <v>921</v>
      </c>
      <c r="C278" s="31" t="s">
        <v>13843</v>
      </c>
      <c r="D278" s="31" t="s">
        <v>13844</v>
      </c>
      <c r="E278" s="27">
        <v>13279</v>
      </c>
      <c r="F278" s="27" t="s">
        <v>608</v>
      </c>
      <c r="G278" s="27">
        <v>13022</v>
      </c>
      <c r="H278" s="31" t="s">
        <v>444</v>
      </c>
      <c r="I278" s="31"/>
    </row>
    <row r="279" spans="1:9" ht="14.4">
      <c r="A279" s="13" t="s">
        <v>917</v>
      </c>
      <c r="B279" s="31" t="s">
        <v>921</v>
      </c>
      <c r="C279" s="31" t="s">
        <v>13845</v>
      </c>
      <c r="D279" s="31" t="s">
        <v>13846</v>
      </c>
      <c r="E279" s="27">
        <v>15137</v>
      </c>
      <c r="F279" s="27" t="s">
        <v>608</v>
      </c>
      <c r="G279" s="27">
        <v>14609</v>
      </c>
      <c r="H279" s="31" t="s">
        <v>442</v>
      </c>
      <c r="I279" s="31"/>
    </row>
    <row r="280" spans="1:9" ht="14.4">
      <c r="A280" s="13" t="s">
        <v>917</v>
      </c>
      <c r="B280" s="31" t="s">
        <v>921</v>
      </c>
      <c r="C280" s="31" t="s">
        <v>13847</v>
      </c>
      <c r="D280" s="31" t="s">
        <v>13848</v>
      </c>
      <c r="E280" s="27">
        <v>14227</v>
      </c>
      <c r="F280" s="27" t="s">
        <v>608</v>
      </c>
      <c r="G280" s="27">
        <v>13588</v>
      </c>
      <c r="H280" s="31" t="s">
        <v>397</v>
      </c>
      <c r="I280" s="31"/>
    </row>
    <row r="281" spans="1:9" ht="14.4">
      <c r="A281" s="13" t="s">
        <v>917</v>
      </c>
      <c r="B281" s="31" t="s">
        <v>921</v>
      </c>
      <c r="C281" s="31" t="s">
        <v>13849</v>
      </c>
      <c r="D281" s="31" t="s">
        <v>13850</v>
      </c>
      <c r="E281" s="27">
        <v>16194</v>
      </c>
      <c r="F281" s="27" t="s">
        <v>608</v>
      </c>
      <c r="G281" s="27">
        <v>15753</v>
      </c>
      <c r="H281" s="31" t="s">
        <v>442</v>
      </c>
      <c r="I281" s="31"/>
    </row>
    <row r="282" spans="1:9" ht="14.4">
      <c r="A282" s="13" t="s">
        <v>917</v>
      </c>
      <c r="B282" s="31" t="s">
        <v>921</v>
      </c>
      <c r="C282" s="31" t="s">
        <v>13851</v>
      </c>
      <c r="D282" s="31" t="s">
        <v>13852</v>
      </c>
      <c r="E282" s="27">
        <v>14232</v>
      </c>
      <c r="F282" s="27" t="s">
        <v>608</v>
      </c>
      <c r="G282" s="27">
        <v>13691</v>
      </c>
      <c r="H282" s="31" t="s">
        <v>440</v>
      </c>
      <c r="I282" s="31"/>
    </row>
    <row r="283" spans="1:9" ht="14.4">
      <c r="A283" s="13" t="s">
        <v>917</v>
      </c>
      <c r="B283" s="31" t="s">
        <v>921</v>
      </c>
      <c r="C283" s="31" t="s">
        <v>13853</v>
      </c>
      <c r="D283" s="31" t="s">
        <v>13854</v>
      </c>
      <c r="E283" s="27">
        <v>14999</v>
      </c>
      <c r="F283" s="27" t="s">
        <v>608</v>
      </c>
      <c r="G283" s="27">
        <v>13405</v>
      </c>
      <c r="H283" s="31" t="s">
        <v>442</v>
      </c>
      <c r="I283" s="31"/>
    </row>
    <row r="284" spans="1:9" ht="14.4">
      <c r="A284" s="13" t="s">
        <v>917</v>
      </c>
      <c r="B284" s="31" t="s">
        <v>921</v>
      </c>
      <c r="C284" s="31" t="s">
        <v>13855</v>
      </c>
      <c r="D284" s="31" t="s">
        <v>13856</v>
      </c>
      <c r="E284" s="27">
        <v>13789</v>
      </c>
      <c r="F284" s="27" t="s">
        <v>608</v>
      </c>
      <c r="G284" s="27">
        <v>12945</v>
      </c>
      <c r="H284" s="31" t="s">
        <v>443</v>
      </c>
      <c r="I284" s="31"/>
    </row>
    <row r="285" spans="1:9" ht="14.4">
      <c r="A285" s="13" t="s">
        <v>917</v>
      </c>
      <c r="B285" s="31" t="s">
        <v>921</v>
      </c>
      <c r="C285" s="31" t="s">
        <v>13857</v>
      </c>
      <c r="D285" s="31" t="s">
        <v>13858</v>
      </c>
      <c r="E285" s="27">
        <v>13545</v>
      </c>
      <c r="F285" s="27" t="s">
        <v>608</v>
      </c>
      <c r="G285" s="27">
        <v>13225</v>
      </c>
      <c r="H285" s="31" t="s">
        <v>443</v>
      </c>
      <c r="I285" s="31"/>
    </row>
    <row r="286" spans="1:9" ht="14.4">
      <c r="A286" s="13" t="s">
        <v>917</v>
      </c>
      <c r="B286" s="31" t="s">
        <v>921</v>
      </c>
      <c r="C286" s="31" t="s">
        <v>13859</v>
      </c>
      <c r="D286" s="31" t="s">
        <v>13860</v>
      </c>
      <c r="E286" s="27">
        <v>14812</v>
      </c>
      <c r="F286" s="27" t="s">
        <v>608</v>
      </c>
      <c r="G286" s="27">
        <v>14389</v>
      </c>
      <c r="H286" s="31" t="s">
        <v>440</v>
      </c>
      <c r="I286" s="31"/>
    </row>
    <row r="287" spans="1:9" ht="14.4">
      <c r="A287" s="13" t="s">
        <v>917</v>
      </c>
      <c r="B287" s="31" t="s">
        <v>921</v>
      </c>
      <c r="C287" s="31" t="s">
        <v>13861</v>
      </c>
      <c r="D287" s="31" t="s">
        <v>13862</v>
      </c>
      <c r="E287" s="27">
        <v>14295</v>
      </c>
      <c r="F287" s="27" t="s">
        <v>608</v>
      </c>
      <c r="G287" s="27">
        <v>14238</v>
      </c>
      <c r="H287" s="31" t="s">
        <v>443</v>
      </c>
      <c r="I287" s="31"/>
    </row>
    <row r="288" spans="1:9" ht="14.4">
      <c r="A288" s="13" t="s">
        <v>917</v>
      </c>
      <c r="B288" s="31" t="s">
        <v>921</v>
      </c>
      <c r="C288" s="31" t="s">
        <v>13863</v>
      </c>
      <c r="D288" s="31" t="s">
        <v>13864</v>
      </c>
      <c r="E288" s="27">
        <v>13856</v>
      </c>
      <c r="F288" s="27" t="s">
        <v>608</v>
      </c>
      <c r="G288" s="27">
        <v>13286</v>
      </c>
      <c r="H288" s="31" t="s">
        <v>444</v>
      </c>
      <c r="I288" s="31"/>
    </row>
    <row r="289" spans="1:9" ht="14.4">
      <c r="A289" s="13" t="s">
        <v>917</v>
      </c>
      <c r="B289" s="31" t="s">
        <v>921</v>
      </c>
      <c r="C289" s="31" t="s">
        <v>13865</v>
      </c>
      <c r="D289" s="31" t="s">
        <v>13866</v>
      </c>
      <c r="E289" s="27">
        <v>16521</v>
      </c>
      <c r="F289" s="27" t="s">
        <v>608</v>
      </c>
      <c r="G289" s="27">
        <v>14856</v>
      </c>
      <c r="H289" s="31" t="s">
        <v>441</v>
      </c>
      <c r="I289" s="31"/>
    </row>
    <row r="290" spans="1:9" ht="14.4">
      <c r="A290" s="13" t="s">
        <v>917</v>
      </c>
      <c r="B290" s="31" t="s">
        <v>921</v>
      </c>
      <c r="C290" s="31" t="s">
        <v>13867</v>
      </c>
      <c r="D290" s="31" t="s">
        <v>13868</v>
      </c>
      <c r="E290" s="27">
        <v>13275</v>
      </c>
      <c r="F290" s="27" t="s">
        <v>608</v>
      </c>
      <c r="G290" s="27">
        <v>12642</v>
      </c>
      <c r="H290" s="31" t="s">
        <v>443</v>
      </c>
      <c r="I290" s="31"/>
    </row>
    <row r="291" spans="1:9" ht="14.4">
      <c r="A291" s="13" t="s">
        <v>917</v>
      </c>
      <c r="B291" s="31" t="s">
        <v>921</v>
      </c>
      <c r="C291" s="31" t="s">
        <v>13596</v>
      </c>
      <c r="D291" s="31" t="s">
        <v>13869</v>
      </c>
      <c r="E291" s="27">
        <v>5428</v>
      </c>
      <c r="F291" s="27" t="s">
        <v>608</v>
      </c>
      <c r="G291" s="27">
        <v>5051</v>
      </c>
      <c r="H291" s="31" t="s">
        <v>443</v>
      </c>
      <c r="I291" s="31" t="b">
        <v>1</v>
      </c>
    </row>
    <row r="292" spans="1:9" ht="14.4">
      <c r="A292" s="13" t="s">
        <v>917</v>
      </c>
      <c r="B292" s="31" t="s">
        <v>921</v>
      </c>
      <c r="C292" s="31" t="s">
        <v>13596</v>
      </c>
      <c r="D292" s="31" t="s">
        <v>13869</v>
      </c>
      <c r="E292" s="27">
        <v>8903</v>
      </c>
      <c r="F292" s="27" t="s">
        <v>608</v>
      </c>
      <c r="G292" s="27">
        <v>8346</v>
      </c>
      <c r="H292" s="31" t="s">
        <v>444</v>
      </c>
      <c r="I292" s="31" t="b">
        <v>1</v>
      </c>
    </row>
    <row r="293" spans="1:9" ht="14.4">
      <c r="A293" s="13" t="s">
        <v>917</v>
      </c>
      <c r="B293" s="31" t="s">
        <v>921</v>
      </c>
      <c r="C293" s="31" t="s">
        <v>13870</v>
      </c>
      <c r="D293" s="31" t="s">
        <v>13871</v>
      </c>
      <c r="E293" s="27">
        <v>13879</v>
      </c>
      <c r="F293" s="27" t="s">
        <v>608</v>
      </c>
      <c r="G293" s="27">
        <v>13083</v>
      </c>
      <c r="H293" s="31" t="s">
        <v>440</v>
      </c>
      <c r="I293" s="31"/>
    </row>
    <row r="294" spans="1:9" ht="14.4">
      <c r="A294" s="13" t="s">
        <v>917</v>
      </c>
      <c r="B294" s="31" t="s">
        <v>921</v>
      </c>
      <c r="C294" s="31" t="s">
        <v>13872</v>
      </c>
      <c r="D294" s="31" t="s">
        <v>13873</v>
      </c>
      <c r="E294" s="27">
        <v>14191</v>
      </c>
      <c r="F294" s="27" t="s">
        <v>608</v>
      </c>
      <c r="G294" s="27">
        <v>13722</v>
      </c>
      <c r="H294" s="31" t="s">
        <v>440</v>
      </c>
      <c r="I294" s="31"/>
    </row>
    <row r="295" spans="1:9" ht="14.4">
      <c r="A295" s="13" t="s">
        <v>917</v>
      </c>
      <c r="B295" s="31" t="s">
        <v>921</v>
      </c>
      <c r="C295" s="31" t="s">
        <v>13874</v>
      </c>
      <c r="D295" s="31" t="s">
        <v>13875</v>
      </c>
      <c r="E295" s="27">
        <v>14739</v>
      </c>
      <c r="F295" s="27" t="s">
        <v>608</v>
      </c>
      <c r="G295" s="27">
        <v>14268</v>
      </c>
      <c r="H295" s="31" t="s">
        <v>442</v>
      </c>
      <c r="I295" s="31"/>
    </row>
    <row r="296" spans="1:9" ht="14.4">
      <c r="A296" s="13" t="s">
        <v>917</v>
      </c>
      <c r="B296" s="31" t="s">
        <v>921</v>
      </c>
      <c r="C296" s="31" t="s">
        <v>13876</v>
      </c>
      <c r="D296" s="31" t="s">
        <v>13877</v>
      </c>
      <c r="E296" s="27">
        <v>14759</v>
      </c>
      <c r="F296" s="27" t="s">
        <v>608</v>
      </c>
      <c r="G296" s="27">
        <v>14862</v>
      </c>
      <c r="H296" s="31" t="s">
        <v>397</v>
      </c>
      <c r="I296" s="31"/>
    </row>
    <row r="297" spans="1:9" ht="14.4">
      <c r="A297" s="13" t="s">
        <v>917</v>
      </c>
      <c r="B297" s="31" t="s">
        <v>921</v>
      </c>
      <c r="C297" s="31" t="s">
        <v>13878</v>
      </c>
      <c r="D297" s="31" t="s">
        <v>13879</v>
      </c>
      <c r="E297" s="27">
        <v>16228</v>
      </c>
      <c r="F297" s="27" t="s">
        <v>608</v>
      </c>
      <c r="G297" s="27">
        <v>14478</v>
      </c>
      <c r="H297" s="31" t="s">
        <v>441</v>
      </c>
      <c r="I297" s="31"/>
    </row>
    <row r="298" spans="1:9" ht="14.4">
      <c r="A298" s="13" t="s">
        <v>917</v>
      </c>
      <c r="B298" s="31" t="s">
        <v>921</v>
      </c>
      <c r="C298" s="31" t="s">
        <v>13880</v>
      </c>
      <c r="D298" s="31" t="s">
        <v>13881</v>
      </c>
      <c r="E298" s="27">
        <v>13947</v>
      </c>
      <c r="F298" s="27" t="s">
        <v>608</v>
      </c>
      <c r="G298" s="27">
        <v>13312</v>
      </c>
      <c r="H298" s="31" t="s">
        <v>397</v>
      </c>
      <c r="I298" s="31"/>
    </row>
    <row r="299" spans="1:9" ht="14.4">
      <c r="A299" s="13" t="s">
        <v>917</v>
      </c>
      <c r="B299" s="31" t="s">
        <v>921</v>
      </c>
      <c r="C299" s="31" t="s">
        <v>4369</v>
      </c>
      <c r="D299" s="31" t="s">
        <v>13882</v>
      </c>
      <c r="E299" s="27">
        <v>13434</v>
      </c>
      <c r="F299" s="27" t="s">
        <v>608</v>
      </c>
      <c r="G299" s="27">
        <v>12481</v>
      </c>
      <c r="H299" s="31" t="s">
        <v>444</v>
      </c>
      <c r="I299" s="31"/>
    </row>
    <row r="300" spans="1:9" ht="14.4">
      <c r="A300" s="13" t="s">
        <v>922</v>
      </c>
      <c r="B300" s="31" t="s">
        <v>923</v>
      </c>
      <c r="C300" s="31" t="s">
        <v>13883</v>
      </c>
      <c r="D300" s="31" t="s">
        <v>13884</v>
      </c>
      <c r="E300" s="27" t="s">
        <v>608</v>
      </c>
      <c r="F300" s="27" t="s">
        <v>608</v>
      </c>
      <c r="G300" s="27">
        <v>11105</v>
      </c>
      <c r="H300" s="31" t="s">
        <v>282</v>
      </c>
      <c r="I300" s="31"/>
    </row>
    <row r="301" spans="1:9" ht="14.4">
      <c r="A301" s="13" t="s">
        <v>922</v>
      </c>
      <c r="B301" s="31" t="s">
        <v>923</v>
      </c>
      <c r="C301" s="31" t="s">
        <v>13885</v>
      </c>
      <c r="D301" s="31" t="s">
        <v>13886</v>
      </c>
      <c r="E301" s="27">
        <v>72150</v>
      </c>
      <c r="F301" s="27" t="s">
        <v>608</v>
      </c>
      <c r="G301" s="27">
        <v>2</v>
      </c>
      <c r="H301" s="31" t="s">
        <v>92</v>
      </c>
      <c r="I301" s="31" t="b">
        <v>1</v>
      </c>
    </row>
    <row r="302" spans="1:9" ht="14.4">
      <c r="A302" s="13" t="s">
        <v>922</v>
      </c>
      <c r="B302" s="31" t="s">
        <v>923</v>
      </c>
      <c r="C302" s="31" t="s">
        <v>13885</v>
      </c>
      <c r="D302" s="31" t="s">
        <v>13886</v>
      </c>
      <c r="E302" s="27" t="s">
        <v>608</v>
      </c>
      <c r="F302" s="27" t="s">
        <v>608</v>
      </c>
      <c r="G302" s="27">
        <v>11969</v>
      </c>
      <c r="H302" s="31" t="s">
        <v>446</v>
      </c>
      <c r="I302" s="31" t="b">
        <v>1</v>
      </c>
    </row>
    <row r="303" spans="1:9" ht="14.4">
      <c r="A303" s="13" t="s">
        <v>922</v>
      </c>
      <c r="B303" s="31" t="s">
        <v>923</v>
      </c>
      <c r="C303" s="31" t="s">
        <v>13887</v>
      </c>
      <c r="D303" s="31" t="s">
        <v>13888</v>
      </c>
      <c r="E303" s="27" t="s">
        <v>608</v>
      </c>
      <c r="F303" s="27" t="s">
        <v>608</v>
      </c>
      <c r="G303" s="27">
        <v>13254</v>
      </c>
      <c r="H303" s="31" t="s">
        <v>446</v>
      </c>
      <c r="I303" s="31"/>
    </row>
    <row r="304" spans="1:9" ht="14.4">
      <c r="A304" s="13" t="s">
        <v>922</v>
      </c>
      <c r="B304" s="31" t="s">
        <v>923</v>
      </c>
      <c r="C304" s="31" t="s">
        <v>13889</v>
      </c>
      <c r="D304" s="31" t="s">
        <v>13890</v>
      </c>
      <c r="E304" s="27" t="s">
        <v>608</v>
      </c>
      <c r="F304" s="27" t="s">
        <v>608</v>
      </c>
      <c r="G304" s="27">
        <v>12644</v>
      </c>
      <c r="H304" s="31" t="s">
        <v>446</v>
      </c>
      <c r="I304" s="31"/>
    </row>
    <row r="305" spans="1:9" ht="14.4">
      <c r="A305" s="13" t="s">
        <v>922</v>
      </c>
      <c r="B305" s="31" t="s">
        <v>923</v>
      </c>
      <c r="C305" s="31" t="s">
        <v>13891</v>
      </c>
      <c r="D305" s="31" t="s">
        <v>13892</v>
      </c>
      <c r="E305" s="27" t="s">
        <v>608</v>
      </c>
      <c r="F305" s="27" t="s">
        <v>608</v>
      </c>
      <c r="G305" s="27">
        <v>12004</v>
      </c>
      <c r="H305" s="31" t="s">
        <v>92</v>
      </c>
      <c r="I305" s="31"/>
    </row>
    <row r="306" spans="1:9" ht="14.4">
      <c r="A306" s="13" t="s">
        <v>922</v>
      </c>
      <c r="B306" s="31" t="s">
        <v>923</v>
      </c>
      <c r="C306" s="31" t="s">
        <v>13893</v>
      </c>
      <c r="D306" s="31" t="s">
        <v>13894</v>
      </c>
      <c r="E306" s="27" t="s">
        <v>608</v>
      </c>
      <c r="F306" s="27" t="s">
        <v>608</v>
      </c>
      <c r="G306" s="27">
        <v>11737</v>
      </c>
      <c r="H306" s="31" t="s">
        <v>92</v>
      </c>
      <c r="I306" s="31" t="b">
        <v>1</v>
      </c>
    </row>
    <row r="307" spans="1:9" ht="14.4">
      <c r="A307" s="13" t="s">
        <v>922</v>
      </c>
      <c r="B307" s="31" t="s">
        <v>923</v>
      </c>
      <c r="C307" s="31" t="s">
        <v>13893</v>
      </c>
      <c r="D307" s="31" t="s">
        <v>13894</v>
      </c>
      <c r="E307" s="27">
        <v>70890</v>
      </c>
      <c r="F307" s="27" t="s">
        <v>608</v>
      </c>
      <c r="G307" s="27">
        <v>1651</v>
      </c>
      <c r="H307" s="31" t="s">
        <v>93</v>
      </c>
      <c r="I307" s="31" t="b">
        <v>1</v>
      </c>
    </row>
    <row r="308" spans="1:9" ht="14.4">
      <c r="A308" s="13" t="s">
        <v>922</v>
      </c>
      <c r="B308" s="31" t="s">
        <v>923</v>
      </c>
      <c r="C308" s="31" t="s">
        <v>13895</v>
      </c>
      <c r="D308" s="31" t="s">
        <v>13896</v>
      </c>
      <c r="E308" s="27" t="s">
        <v>608</v>
      </c>
      <c r="F308" s="27" t="s">
        <v>608</v>
      </c>
      <c r="G308" s="27">
        <v>13155</v>
      </c>
      <c r="H308" s="31" t="s">
        <v>92</v>
      </c>
      <c r="I308" s="31"/>
    </row>
    <row r="309" spans="1:9" ht="14.4">
      <c r="A309" s="13" t="s">
        <v>922</v>
      </c>
      <c r="B309" s="31" t="s">
        <v>923</v>
      </c>
      <c r="C309" s="31" t="s">
        <v>13839</v>
      </c>
      <c r="D309" s="31" t="s">
        <v>13897</v>
      </c>
      <c r="E309" s="27">
        <v>71258</v>
      </c>
      <c r="F309" s="27" t="s">
        <v>608</v>
      </c>
      <c r="G309" s="27">
        <v>12647</v>
      </c>
      <c r="H309" s="31" t="s">
        <v>94</v>
      </c>
      <c r="I309" s="31"/>
    </row>
    <row r="310" spans="1:9" ht="14.4">
      <c r="A310" s="13" t="s">
        <v>922</v>
      </c>
      <c r="B310" s="31" t="s">
        <v>923</v>
      </c>
      <c r="C310" s="31" t="s">
        <v>13898</v>
      </c>
      <c r="D310" s="31" t="s">
        <v>13899</v>
      </c>
      <c r="E310" s="27" t="s">
        <v>608</v>
      </c>
      <c r="F310" s="27" t="s">
        <v>608</v>
      </c>
      <c r="G310" s="27">
        <v>11837</v>
      </c>
      <c r="H310" s="31" t="s">
        <v>94</v>
      </c>
      <c r="I310" s="31"/>
    </row>
    <row r="311" spans="1:9" ht="14.4">
      <c r="A311" s="13" t="s">
        <v>922</v>
      </c>
      <c r="B311" s="31" t="s">
        <v>923</v>
      </c>
      <c r="C311" s="31" t="s">
        <v>13900</v>
      </c>
      <c r="D311" s="31" t="s">
        <v>13901</v>
      </c>
      <c r="E311" s="27" t="s">
        <v>608</v>
      </c>
      <c r="F311" s="27" t="s">
        <v>608</v>
      </c>
      <c r="G311" s="27">
        <v>12906</v>
      </c>
      <c r="H311" s="31" t="s">
        <v>92</v>
      </c>
      <c r="I311" s="31"/>
    </row>
    <row r="312" spans="1:9" ht="14.4">
      <c r="A312" s="13" t="s">
        <v>922</v>
      </c>
      <c r="B312" s="31" t="s">
        <v>923</v>
      </c>
      <c r="C312" s="31" t="s">
        <v>13902</v>
      </c>
      <c r="D312" s="31" t="s">
        <v>13903</v>
      </c>
      <c r="E312" s="27" t="s">
        <v>608</v>
      </c>
      <c r="F312" s="27" t="s">
        <v>608</v>
      </c>
      <c r="G312" s="27">
        <v>11771</v>
      </c>
      <c r="H312" s="31" t="s">
        <v>93</v>
      </c>
      <c r="I312" s="31"/>
    </row>
    <row r="313" spans="1:9" ht="14.4">
      <c r="A313" s="13" t="s">
        <v>922</v>
      </c>
      <c r="B313" s="31" t="s">
        <v>923</v>
      </c>
      <c r="C313" s="31" t="s">
        <v>13904</v>
      </c>
      <c r="D313" s="31" t="s">
        <v>13905</v>
      </c>
      <c r="E313" s="27" t="s">
        <v>608</v>
      </c>
      <c r="F313" s="27" t="s">
        <v>608</v>
      </c>
      <c r="G313" s="27">
        <v>12597</v>
      </c>
      <c r="H313" s="31" t="s">
        <v>94</v>
      </c>
      <c r="I313" s="31"/>
    </row>
    <row r="314" spans="1:9" ht="14.4">
      <c r="A314" s="13" t="s">
        <v>922</v>
      </c>
      <c r="B314" s="31" t="s">
        <v>923</v>
      </c>
      <c r="C314" s="31" t="s">
        <v>13906</v>
      </c>
      <c r="D314" s="31" t="s">
        <v>13907</v>
      </c>
      <c r="E314" s="27" t="s">
        <v>608</v>
      </c>
      <c r="F314" s="27" t="s">
        <v>608</v>
      </c>
      <c r="G314" s="27">
        <v>11458</v>
      </c>
      <c r="H314" s="31" t="s">
        <v>93</v>
      </c>
      <c r="I314" s="31"/>
    </row>
    <row r="315" spans="1:9" ht="14.4">
      <c r="A315" s="13" t="s">
        <v>922</v>
      </c>
      <c r="B315" s="31" t="s">
        <v>923</v>
      </c>
      <c r="C315" s="31" t="s">
        <v>13908</v>
      </c>
      <c r="D315" s="31" t="s">
        <v>13909</v>
      </c>
      <c r="E315" s="27" t="s">
        <v>608</v>
      </c>
      <c r="F315" s="27" t="s">
        <v>608</v>
      </c>
      <c r="G315" s="27">
        <v>13352</v>
      </c>
      <c r="H315" s="31" t="s">
        <v>92</v>
      </c>
      <c r="I315" s="31"/>
    </row>
    <row r="316" spans="1:9" ht="14.4">
      <c r="A316" s="13" t="s">
        <v>922</v>
      </c>
      <c r="B316" s="31" t="s">
        <v>923</v>
      </c>
      <c r="C316" s="31" t="s">
        <v>13910</v>
      </c>
      <c r="D316" s="31" t="s">
        <v>13911</v>
      </c>
      <c r="E316" s="27">
        <v>72954</v>
      </c>
      <c r="F316" s="27" t="s">
        <v>608</v>
      </c>
      <c r="G316" s="27">
        <v>13005</v>
      </c>
      <c r="H316" s="31" t="s">
        <v>282</v>
      </c>
      <c r="I316" s="31"/>
    </row>
    <row r="317" spans="1:9" ht="14.4">
      <c r="A317" s="13" t="s">
        <v>922</v>
      </c>
      <c r="B317" s="31" t="s">
        <v>923</v>
      </c>
      <c r="C317" s="31" t="s">
        <v>13912</v>
      </c>
      <c r="D317" s="31" t="s">
        <v>13913</v>
      </c>
      <c r="E317" s="27" t="s">
        <v>608</v>
      </c>
      <c r="F317" s="27" t="s">
        <v>608</v>
      </c>
      <c r="G317" s="27">
        <v>12127</v>
      </c>
      <c r="H317" s="31" t="s">
        <v>282</v>
      </c>
      <c r="I317" s="31"/>
    </row>
    <row r="318" spans="1:9" ht="14.4">
      <c r="A318" s="13" t="s">
        <v>922</v>
      </c>
      <c r="B318" s="31" t="s">
        <v>923</v>
      </c>
      <c r="C318" s="31" t="s">
        <v>13914</v>
      </c>
      <c r="D318" s="31" t="s">
        <v>13915</v>
      </c>
      <c r="E318" s="27" t="s">
        <v>608</v>
      </c>
      <c r="F318" s="27" t="s">
        <v>608</v>
      </c>
      <c r="G318" s="27">
        <v>12389</v>
      </c>
      <c r="H318" s="31" t="s">
        <v>282</v>
      </c>
      <c r="I318" s="31"/>
    </row>
    <row r="319" spans="1:9" ht="14.4">
      <c r="A319" s="13" t="s">
        <v>922</v>
      </c>
      <c r="B319" s="31" t="s">
        <v>923</v>
      </c>
      <c r="C319" s="31" t="s">
        <v>13916</v>
      </c>
      <c r="D319" s="31" t="s">
        <v>13917</v>
      </c>
      <c r="E319" s="27" t="s">
        <v>608</v>
      </c>
      <c r="F319" s="27" t="s">
        <v>608</v>
      </c>
      <c r="G319" s="27">
        <v>11567</v>
      </c>
      <c r="H319" s="31" t="s">
        <v>282</v>
      </c>
      <c r="I319" s="31"/>
    </row>
    <row r="320" spans="1:9" ht="14.4">
      <c r="A320" s="13" t="s">
        <v>922</v>
      </c>
      <c r="B320" s="31" t="s">
        <v>923</v>
      </c>
      <c r="C320" s="31" t="s">
        <v>13918</v>
      </c>
      <c r="D320" s="31" t="s">
        <v>13919</v>
      </c>
      <c r="E320" s="27" t="s">
        <v>608</v>
      </c>
      <c r="F320" s="27" t="s">
        <v>608</v>
      </c>
      <c r="G320" s="27">
        <v>11733</v>
      </c>
      <c r="H320" s="31" t="s">
        <v>92</v>
      </c>
      <c r="I320" s="31"/>
    </row>
    <row r="321" spans="1:9" ht="14.4">
      <c r="A321" s="13" t="s">
        <v>922</v>
      </c>
      <c r="B321" s="31" t="s">
        <v>923</v>
      </c>
      <c r="C321" s="31" t="s">
        <v>13920</v>
      </c>
      <c r="D321" s="31" t="s">
        <v>13921</v>
      </c>
      <c r="E321" s="27" t="s">
        <v>608</v>
      </c>
      <c r="F321" s="27" t="s">
        <v>608</v>
      </c>
      <c r="G321" s="27">
        <v>13340</v>
      </c>
      <c r="H321" s="31" t="s">
        <v>94</v>
      </c>
      <c r="I321" s="31"/>
    </row>
    <row r="322" spans="1:9" ht="14.4">
      <c r="A322" s="13" t="s">
        <v>922</v>
      </c>
      <c r="B322" s="31" t="s">
        <v>923</v>
      </c>
      <c r="C322" s="31" t="s">
        <v>4427</v>
      </c>
      <c r="D322" s="31" t="s">
        <v>13922</v>
      </c>
      <c r="E322" s="27" t="s">
        <v>608</v>
      </c>
      <c r="F322" s="27" t="s">
        <v>608</v>
      </c>
      <c r="G322" s="27">
        <v>11510</v>
      </c>
      <c r="H322" s="31" t="s">
        <v>93</v>
      </c>
      <c r="I322" s="31"/>
    </row>
    <row r="323" spans="1:9" ht="14.4">
      <c r="A323" s="13" t="s">
        <v>922</v>
      </c>
      <c r="B323" s="31" t="s">
        <v>923</v>
      </c>
      <c r="C323" s="31" t="s">
        <v>13923</v>
      </c>
      <c r="D323" s="31" t="s">
        <v>13924</v>
      </c>
      <c r="E323" s="27" t="s">
        <v>608</v>
      </c>
      <c r="F323" s="27" t="s">
        <v>608</v>
      </c>
      <c r="G323" s="27">
        <v>11036</v>
      </c>
      <c r="H323" s="31" t="s">
        <v>93</v>
      </c>
      <c r="I323" s="31"/>
    </row>
    <row r="324" spans="1:9" ht="14.4">
      <c r="A324" s="13" t="s">
        <v>922</v>
      </c>
      <c r="B324" s="31" t="s">
        <v>923</v>
      </c>
      <c r="C324" s="31" t="s">
        <v>13925</v>
      </c>
      <c r="D324" s="31" t="s">
        <v>13926</v>
      </c>
      <c r="E324" s="27">
        <v>74095</v>
      </c>
      <c r="F324" s="27" t="s">
        <v>608</v>
      </c>
      <c r="G324" s="27">
        <v>11454</v>
      </c>
      <c r="H324" s="31" t="s">
        <v>446</v>
      </c>
      <c r="I324" s="31"/>
    </row>
    <row r="325" spans="1:9" ht="14.4">
      <c r="A325" s="13" t="s">
        <v>922</v>
      </c>
      <c r="B325" s="31" t="s">
        <v>923</v>
      </c>
      <c r="C325" s="31" t="s">
        <v>13927</v>
      </c>
      <c r="D325" s="31" t="s">
        <v>13928</v>
      </c>
      <c r="E325" s="27" t="s">
        <v>608</v>
      </c>
      <c r="F325" s="27" t="s">
        <v>608</v>
      </c>
      <c r="G325" s="27">
        <v>12655</v>
      </c>
      <c r="H325" s="31" t="s">
        <v>94</v>
      </c>
      <c r="I325" s="31"/>
    </row>
    <row r="326" spans="1:9" ht="14.4">
      <c r="A326" s="13" t="s">
        <v>922</v>
      </c>
      <c r="B326" s="31" t="s">
        <v>923</v>
      </c>
      <c r="C326" s="31" t="s">
        <v>1863</v>
      </c>
      <c r="D326" s="31" t="s">
        <v>13929</v>
      </c>
      <c r="E326" s="27" t="s">
        <v>608</v>
      </c>
      <c r="F326" s="27" t="s">
        <v>608</v>
      </c>
      <c r="G326" s="27">
        <v>12937</v>
      </c>
      <c r="H326" s="31" t="s">
        <v>94</v>
      </c>
      <c r="I326" s="31"/>
    </row>
    <row r="327" spans="1:9" ht="14.4">
      <c r="A327" s="13" t="s">
        <v>922</v>
      </c>
      <c r="B327" s="31" t="s">
        <v>923</v>
      </c>
      <c r="C327" s="31" t="s">
        <v>13652</v>
      </c>
      <c r="D327" s="31" t="s">
        <v>13930</v>
      </c>
      <c r="E327" s="27" t="s">
        <v>608</v>
      </c>
      <c r="F327" s="27" t="s">
        <v>608</v>
      </c>
      <c r="G327" s="27">
        <v>1883</v>
      </c>
      <c r="H327" s="31" t="s">
        <v>282</v>
      </c>
      <c r="I327" s="31" t="b">
        <v>1</v>
      </c>
    </row>
    <row r="328" spans="1:9" ht="14.4">
      <c r="A328" s="13" t="s">
        <v>922</v>
      </c>
      <c r="B328" s="31" t="s">
        <v>923</v>
      </c>
      <c r="C328" s="31" t="s">
        <v>13652</v>
      </c>
      <c r="D328" s="31" t="s">
        <v>13930</v>
      </c>
      <c r="E328" s="27" t="s">
        <v>608</v>
      </c>
      <c r="F328" s="27" t="s">
        <v>608</v>
      </c>
      <c r="G328" s="27">
        <v>9938</v>
      </c>
      <c r="H328" s="31" t="s">
        <v>446</v>
      </c>
      <c r="I328" s="31" t="b">
        <v>1</v>
      </c>
    </row>
    <row r="329" spans="1:9" ht="14.4">
      <c r="A329" s="13" t="s">
        <v>922</v>
      </c>
      <c r="B329" s="31" t="s">
        <v>923</v>
      </c>
      <c r="C329" s="31" t="s">
        <v>13931</v>
      </c>
      <c r="D329" s="31" t="s">
        <v>13932</v>
      </c>
      <c r="E329" s="27" t="s">
        <v>608</v>
      </c>
      <c r="F329" s="27" t="s">
        <v>608</v>
      </c>
      <c r="G329" s="27">
        <v>11398</v>
      </c>
      <c r="H329" s="31" t="s">
        <v>93</v>
      </c>
      <c r="I329" s="31"/>
    </row>
    <row r="330" spans="1:9" ht="14.4">
      <c r="A330" s="13" t="s">
        <v>922</v>
      </c>
      <c r="B330" s="31" t="s">
        <v>923</v>
      </c>
      <c r="C330" s="31" t="s">
        <v>13933</v>
      </c>
      <c r="D330" s="31" t="s">
        <v>13934</v>
      </c>
      <c r="E330" s="27" t="s">
        <v>608</v>
      </c>
      <c r="F330" s="27" t="s">
        <v>608</v>
      </c>
      <c r="G330" s="27">
        <v>10898</v>
      </c>
      <c r="H330" s="31" t="s">
        <v>446</v>
      </c>
      <c r="I330" s="31"/>
    </row>
    <row r="331" spans="1:9" ht="14.4">
      <c r="A331" s="13" t="s">
        <v>922</v>
      </c>
      <c r="B331" s="31" t="s">
        <v>923</v>
      </c>
      <c r="C331" s="31" t="s">
        <v>13935</v>
      </c>
      <c r="D331" s="31" t="s">
        <v>13936</v>
      </c>
      <c r="E331" s="27" t="s">
        <v>608</v>
      </c>
      <c r="F331" s="27" t="s">
        <v>608</v>
      </c>
      <c r="G331" s="27">
        <v>10994</v>
      </c>
      <c r="H331" s="31" t="s">
        <v>282</v>
      </c>
      <c r="I331" s="31" t="b">
        <v>1</v>
      </c>
    </row>
    <row r="332" spans="1:9" ht="14.4">
      <c r="A332" s="13" t="s">
        <v>922</v>
      </c>
      <c r="B332" s="31" t="s">
        <v>923</v>
      </c>
      <c r="C332" s="31" t="s">
        <v>13935</v>
      </c>
      <c r="D332" s="31" t="s">
        <v>13936</v>
      </c>
      <c r="E332" s="27" t="s">
        <v>608</v>
      </c>
      <c r="F332" s="27" t="s">
        <v>608</v>
      </c>
      <c r="G332" s="27">
        <v>2768</v>
      </c>
      <c r="H332" s="31" t="s">
        <v>446</v>
      </c>
      <c r="I332" s="31" t="b">
        <v>1</v>
      </c>
    </row>
    <row r="333" spans="1:9" ht="14.4">
      <c r="A333" s="13" t="s">
        <v>922</v>
      </c>
      <c r="B333" s="31" t="s">
        <v>923</v>
      </c>
      <c r="C333" s="31" t="s">
        <v>13937</v>
      </c>
      <c r="D333" s="31" t="s">
        <v>13938</v>
      </c>
      <c r="E333" s="27" t="s">
        <v>608</v>
      </c>
      <c r="F333" s="27" t="s">
        <v>608</v>
      </c>
      <c r="G333" s="27">
        <v>11392</v>
      </c>
      <c r="H333" s="31" t="s">
        <v>93</v>
      </c>
      <c r="I333" s="31"/>
    </row>
    <row r="334" spans="1:9" ht="14.4">
      <c r="A334" s="13" t="s">
        <v>922</v>
      </c>
      <c r="B334" s="31" t="s">
        <v>924</v>
      </c>
      <c r="C334" s="31" t="s">
        <v>13939</v>
      </c>
      <c r="D334" s="31" t="s">
        <v>13940</v>
      </c>
      <c r="E334" s="27">
        <v>75987</v>
      </c>
      <c r="F334" s="27" t="s">
        <v>608</v>
      </c>
      <c r="G334" s="27">
        <v>8543</v>
      </c>
      <c r="H334" s="31" t="s">
        <v>121</v>
      </c>
      <c r="I334" s="31"/>
    </row>
    <row r="335" spans="1:9" ht="14.4">
      <c r="A335" s="13" t="s">
        <v>922</v>
      </c>
      <c r="B335" s="31" t="s">
        <v>924</v>
      </c>
      <c r="C335" s="31" t="s">
        <v>13941</v>
      </c>
      <c r="D335" s="31" t="s">
        <v>13942</v>
      </c>
      <c r="E335" s="27" t="s">
        <v>608</v>
      </c>
      <c r="F335" s="27" t="s">
        <v>608</v>
      </c>
      <c r="G335" s="27">
        <v>7371</v>
      </c>
      <c r="H335" s="31" t="s">
        <v>121</v>
      </c>
      <c r="I335" s="31"/>
    </row>
    <row r="336" spans="1:9" ht="14.4">
      <c r="A336" s="13" t="s">
        <v>922</v>
      </c>
      <c r="B336" s="31" t="s">
        <v>924</v>
      </c>
      <c r="C336" s="31" t="s">
        <v>13943</v>
      </c>
      <c r="D336" s="31" t="s">
        <v>13944</v>
      </c>
      <c r="E336" s="27" t="s">
        <v>608</v>
      </c>
      <c r="F336" s="27" t="s">
        <v>608</v>
      </c>
      <c r="G336" s="27">
        <v>7418</v>
      </c>
      <c r="H336" s="31" t="s">
        <v>121</v>
      </c>
      <c r="I336" s="31"/>
    </row>
    <row r="337" spans="1:9" ht="14.4">
      <c r="A337" s="13" t="s">
        <v>922</v>
      </c>
      <c r="B337" s="31" t="s">
        <v>924</v>
      </c>
      <c r="C337" s="31" t="s">
        <v>13945</v>
      </c>
      <c r="D337" s="31" t="s">
        <v>13946</v>
      </c>
      <c r="E337" s="27">
        <v>74563</v>
      </c>
      <c r="F337" s="27" t="s">
        <v>608</v>
      </c>
      <c r="G337" s="27">
        <v>7928</v>
      </c>
      <c r="H337" s="31" t="s">
        <v>236</v>
      </c>
      <c r="I337" s="31"/>
    </row>
    <row r="338" spans="1:9" ht="14.4">
      <c r="A338" s="13" t="s">
        <v>922</v>
      </c>
      <c r="B338" s="31" t="s">
        <v>924</v>
      </c>
      <c r="C338" s="31" t="s">
        <v>13947</v>
      </c>
      <c r="D338" s="31" t="s">
        <v>13948</v>
      </c>
      <c r="E338" s="27" t="s">
        <v>608</v>
      </c>
      <c r="F338" s="27" t="s">
        <v>608</v>
      </c>
      <c r="G338" s="27">
        <v>9267</v>
      </c>
      <c r="H338" s="31" t="s">
        <v>121</v>
      </c>
      <c r="I338" s="31"/>
    </row>
    <row r="339" spans="1:9" ht="14.4">
      <c r="A339" s="13" t="s">
        <v>922</v>
      </c>
      <c r="B339" s="31" t="s">
        <v>924</v>
      </c>
      <c r="C339" s="31" t="s">
        <v>13949</v>
      </c>
      <c r="D339" s="31" t="s">
        <v>13950</v>
      </c>
      <c r="E339" s="27" t="s">
        <v>608</v>
      </c>
      <c r="F339" s="27" t="s">
        <v>608</v>
      </c>
      <c r="G339" s="27">
        <v>8875</v>
      </c>
      <c r="H339" s="31" t="s">
        <v>121</v>
      </c>
      <c r="I339" s="31"/>
    </row>
    <row r="340" spans="1:9" ht="14.4">
      <c r="A340" s="13" t="s">
        <v>922</v>
      </c>
      <c r="B340" s="31" t="s">
        <v>924</v>
      </c>
      <c r="C340" s="31" t="s">
        <v>13951</v>
      </c>
      <c r="D340" s="31" t="s">
        <v>13952</v>
      </c>
      <c r="E340" s="27" t="s">
        <v>608</v>
      </c>
      <c r="F340" s="27" t="s">
        <v>608</v>
      </c>
      <c r="G340" s="27">
        <v>8197</v>
      </c>
      <c r="H340" s="31" t="s">
        <v>236</v>
      </c>
      <c r="I340" s="31"/>
    </row>
    <row r="341" spans="1:9" ht="14.4">
      <c r="A341" s="13" t="s">
        <v>922</v>
      </c>
      <c r="B341" s="31" t="s">
        <v>924</v>
      </c>
      <c r="C341" s="31" t="s">
        <v>13953</v>
      </c>
      <c r="D341" s="31" t="s">
        <v>13954</v>
      </c>
      <c r="E341" s="27" t="s">
        <v>608</v>
      </c>
      <c r="F341" s="27" t="s">
        <v>608</v>
      </c>
      <c r="G341" s="27">
        <v>7812</v>
      </c>
      <c r="H341" s="31" t="s">
        <v>121</v>
      </c>
      <c r="I341" s="31" t="b">
        <v>1</v>
      </c>
    </row>
    <row r="342" spans="1:9" ht="14.4">
      <c r="A342" s="13" t="s">
        <v>922</v>
      </c>
      <c r="B342" s="31" t="s">
        <v>924</v>
      </c>
      <c r="C342" s="31" t="s">
        <v>13953</v>
      </c>
      <c r="D342" s="31" t="s">
        <v>13954</v>
      </c>
      <c r="E342" s="27" t="s">
        <v>608</v>
      </c>
      <c r="F342" s="27" t="s">
        <v>608</v>
      </c>
      <c r="G342" s="27">
        <v>520</v>
      </c>
      <c r="H342" s="31" t="s">
        <v>236</v>
      </c>
      <c r="I342" s="31" t="b">
        <v>1</v>
      </c>
    </row>
    <row r="343" spans="1:9" ht="14.4">
      <c r="A343" s="13" t="s">
        <v>922</v>
      </c>
      <c r="B343" s="31" t="s">
        <v>924</v>
      </c>
      <c r="C343" s="31" t="s">
        <v>13955</v>
      </c>
      <c r="D343" s="31" t="s">
        <v>13956</v>
      </c>
      <c r="E343" s="27" t="s">
        <v>608</v>
      </c>
      <c r="F343" s="27" t="s">
        <v>608</v>
      </c>
      <c r="G343" s="27">
        <v>54</v>
      </c>
      <c r="H343" s="31" t="s">
        <v>121</v>
      </c>
      <c r="I343" s="31" t="b">
        <v>1</v>
      </c>
    </row>
    <row r="344" spans="1:9" ht="14.4">
      <c r="A344" s="13" t="s">
        <v>922</v>
      </c>
      <c r="B344" s="31" t="s">
        <v>924</v>
      </c>
      <c r="C344" s="31" t="s">
        <v>13955</v>
      </c>
      <c r="D344" s="31" t="s">
        <v>13956</v>
      </c>
      <c r="E344" s="27" t="s">
        <v>608</v>
      </c>
      <c r="F344" s="27" t="s">
        <v>608</v>
      </c>
      <c r="G344" s="27">
        <v>7570</v>
      </c>
      <c r="H344" s="31" t="s">
        <v>236</v>
      </c>
      <c r="I344" s="31" t="b">
        <v>1</v>
      </c>
    </row>
    <row r="345" spans="1:9" ht="14.4">
      <c r="A345" s="13" t="s">
        <v>922</v>
      </c>
      <c r="B345" s="31" t="s">
        <v>924</v>
      </c>
      <c r="C345" s="31" t="s">
        <v>13957</v>
      </c>
      <c r="D345" s="31" t="s">
        <v>13958</v>
      </c>
      <c r="E345" s="27" t="s">
        <v>608</v>
      </c>
      <c r="F345" s="27" t="s">
        <v>608</v>
      </c>
      <c r="G345" s="27">
        <v>8373</v>
      </c>
      <c r="H345" s="31" t="s">
        <v>236</v>
      </c>
      <c r="I345" s="31"/>
    </row>
    <row r="346" spans="1:9" ht="14.4">
      <c r="A346" s="13" t="s">
        <v>922</v>
      </c>
      <c r="B346" s="31" t="s">
        <v>924</v>
      </c>
      <c r="C346" s="31" t="s">
        <v>1721</v>
      </c>
      <c r="D346" s="31" t="s">
        <v>13959</v>
      </c>
      <c r="E346" s="27" t="s">
        <v>608</v>
      </c>
      <c r="F346" s="27" t="s">
        <v>608</v>
      </c>
      <c r="G346" s="27">
        <v>8280</v>
      </c>
      <c r="H346" s="31" t="s">
        <v>236</v>
      </c>
      <c r="I346" s="31"/>
    </row>
    <row r="347" spans="1:9" ht="14.4">
      <c r="A347" s="13" t="s">
        <v>922</v>
      </c>
      <c r="B347" s="31" t="s">
        <v>924</v>
      </c>
      <c r="C347" s="31" t="s">
        <v>13960</v>
      </c>
      <c r="D347" s="31" t="s">
        <v>13961</v>
      </c>
      <c r="E347" s="27" t="s">
        <v>608</v>
      </c>
      <c r="F347" s="27" t="s">
        <v>608</v>
      </c>
      <c r="G347" s="27">
        <v>9268</v>
      </c>
      <c r="H347" s="31" t="s">
        <v>121</v>
      </c>
      <c r="I347" s="31"/>
    </row>
    <row r="348" spans="1:9" ht="14.4">
      <c r="A348" s="13" t="s">
        <v>922</v>
      </c>
      <c r="B348" s="31" t="s">
        <v>924</v>
      </c>
      <c r="C348" s="31" t="s">
        <v>13962</v>
      </c>
      <c r="D348" s="31" t="s">
        <v>13963</v>
      </c>
      <c r="E348" s="27" t="s">
        <v>608</v>
      </c>
      <c r="F348" s="27" t="s">
        <v>608</v>
      </c>
      <c r="G348" s="27">
        <v>8147</v>
      </c>
      <c r="H348" s="31" t="s">
        <v>121</v>
      </c>
      <c r="I348" s="31"/>
    </row>
    <row r="349" spans="1:9" ht="14.4">
      <c r="A349" s="13" t="s">
        <v>922</v>
      </c>
      <c r="B349" s="31" t="s">
        <v>924</v>
      </c>
      <c r="C349" s="31" t="s">
        <v>13964</v>
      </c>
      <c r="D349" s="31" t="s">
        <v>13965</v>
      </c>
      <c r="E349" s="27" t="s">
        <v>608</v>
      </c>
      <c r="F349" s="27" t="s">
        <v>608</v>
      </c>
      <c r="G349" s="27">
        <v>8533</v>
      </c>
      <c r="H349" s="31" t="s">
        <v>236</v>
      </c>
      <c r="I349" s="31"/>
    </row>
    <row r="350" spans="1:9" ht="14.4">
      <c r="A350" s="13" t="s">
        <v>922</v>
      </c>
      <c r="B350" s="31" t="s">
        <v>924</v>
      </c>
      <c r="C350" s="31" t="s">
        <v>13966</v>
      </c>
      <c r="D350" s="31" t="s">
        <v>13967</v>
      </c>
      <c r="E350" s="27" t="s">
        <v>608</v>
      </c>
      <c r="F350" s="27" t="s">
        <v>608</v>
      </c>
      <c r="G350" s="27">
        <v>9142</v>
      </c>
      <c r="H350" s="31" t="s">
        <v>236</v>
      </c>
      <c r="I350" s="31"/>
    </row>
    <row r="351" spans="1:9" ht="14.4">
      <c r="A351" s="13" t="s">
        <v>922</v>
      </c>
      <c r="B351" s="31" t="s">
        <v>924</v>
      </c>
      <c r="C351" s="31" t="s">
        <v>13968</v>
      </c>
      <c r="D351" s="31" t="s">
        <v>13969</v>
      </c>
      <c r="E351" s="27" t="s">
        <v>608</v>
      </c>
      <c r="F351" s="27" t="s">
        <v>608</v>
      </c>
      <c r="G351" s="27">
        <v>9022</v>
      </c>
      <c r="H351" s="31" t="s">
        <v>121</v>
      </c>
      <c r="I351" s="31"/>
    </row>
    <row r="352" spans="1:9" ht="14.4">
      <c r="A352" s="13" t="s">
        <v>922</v>
      </c>
      <c r="B352" s="31" t="s">
        <v>924</v>
      </c>
      <c r="C352" s="31" t="s">
        <v>13970</v>
      </c>
      <c r="D352" s="31" t="s">
        <v>13971</v>
      </c>
      <c r="E352" s="27" t="s">
        <v>608</v>
      </c>
      <c r="F352" s="27" t="s">
        <v>608</v>
      </c>
      <c r="G352" s="27">
        <v>8235</v>
      </c>
      <c r="H352" s="31" t="s">
        <v>236</v>
      </c>
      <c r="I352" s="31"/>
    </row>
    <row r="353" spans="1:9" ht="14.4">
      <c r="A353" s="13" t="s">
        <v>922</v>
      </c>
      <c r="B353" s="31" t="s">
        <v>924</v>
      </c>
      <c r="C353" s="31" t="s">
        <v>2918</v>
      </c>
      <c r="D353" s="31" t="s">
        <v>13972</v>
      </c>
      <c r="E353" s="27" t="s">
        <v>608</v>
      </c>
      <c r="F353" s="27" t="s">
        <v>608</v>
      </c>
      <c r="G353" s="27">
        <v>7968</v>
      </c>
      <c r="H353" s="31" t="s">
        <v>236</v>
      </c>
      <c r="I353" s="31"/>
    </row>
    <row r="354" spans="1:9" ht="14.4">
      <c r="A354" s="13" t="s">
        <v>922</v>
      </c>
      <c r="B354" s="31" t="s">
        <v>925</v>
      </c>
      <c r="C354" s="31" t="s">
        <v>13973</v>
      </c>
      <c r="D354" s="31" t="s">
        <v>13974</v>
      </c>
      <c r="E354" s="27">
        <v>76044</v>
      </c>
      <c r="F354" s="27" t="s">
        <v>608</v>
      </c>
      <c r="G354" s="27">
        <v>13298</v>
      </c>
      <c r="H354" s="31" t="s">
        <v>271</v>
      </c>
      <c r="I354" s="31"/>
    </row>
    <row r="355" spans="1:9" ht="14.4">
      <c r="A355" s="13" t="s">
        <v>922</v>
      </c>
      <c r="B355" s="31" t="s">
        <v>925</v>
      </c>
      <c r="C355" s="31" t="s">
        <v>13975</v>
      </c>
      <c r="D355" s="31" t="s">
        <v>13976</v>
      </c>
      <c r="E355" s="27" t="s">
        <v>608</v>
      </c>
      <c r="F355" s="27" t="s">
        <v>608</v>
      </c>
      <c r="G355" s="27">
        <v>13910</v>
      </c>
      <c r="H355" s="31" t="s">
        <v>271</v>
      </c>
      <c r="I355" s="31"/>
    </row>
    <row r="356" spans="1:9" ht="14.4">
      <c r="A356" s="13" t="s">
        <v>922</v>
      </c>
      <c r="B356" s="31" t="s">
        <v>925</v>
      </c>
      <c r="C356" s="31" t="s">
        <v>13977</v>
      </c>
      <c r="D356" s="31" t="s">
        <v>13978</v>
      </c>
      <c r="E356" s="27">
        <v>70226</v>
      </c>
      <c r="F356" s="27" t="s">
        <v>608</v>
      </c>
      <c r="G356" s="27">
        <v>13073</v>
      </c>
      <c r="H356" s="31" t="s">
        <v>170</v>
      </c>
      <c r="I356" s="31"/>
    </row>
    <row r="357" spans="1:9" ht="14.4">
      <c r="A357" s="13" t="s">
        <v>922</v>
      </c>
      <c r="B357" s="31" t="s">
        <v>925</v>
      </c>
      <c r="C357" s="31" t="s">
        <v>13979</v>
      </c>
      <c r="D357" s="31" t="s">
        <v>13980</v>
      </c>
      <c r="E357" s="27" t="s">
        <v>608</v>
      </c>
      <c r="F357" s="27" t="s">
        <v>608</v>
      </c>
      <c r="G357" s="27">
        <v>12584</v>
      </c>
      <c r="H357" s="31" t="s">
        <v>170</v>
      </c>
      <c r="I357" s="31" t="b">
        <v>1</v>
      </c>
    </row>
    <row r="358" spans="1:9" ht="14.4">
      <c r="A358" s="13" t="s">
        <v>922</v>
      </c>
      <c r="B358" s="31" t="s">
        <v>925</v>
      </c>
      <c r="C358" s="31" t="s">
        <v>13979</v>
      </c>
      <c r="D358" s="31" t="s">
        <v>13980</v>
      </c>
      <c r="E358" s="27">
        <v>72169</v>
      </c>
      <c r="F358" s="27" t="s">
        <v>608</v>
      </c>
      <c r="G358" s="27">
        <v>636</v>
      </c>
      <c r="H358" s="31" t="s">
        <v>480</v>
      </c>
      <c r="I358" s="31" t="b">
        <v>1</v>
      </c>
    </row>
    <row r="359" spans="1:9" ht="14.4">
      <c r="A359" s="13" t="s">
        <v>922</v>
      </c>
      <c r="B359" s="31" t="s">
        <v>925</v>
      </c>
      <c r="C359" s="31" t="s">
        <v>13981</v>
      </c>
      <c r="D359" s="31" t="s">
        <v>13982</v>
      </c>
      <c r="E359" s="27" t="s">
        <v>608</v>
      </c>
      <c r="F359" s="27" t="s">
        <v>608</v>
      </c>
      <c r="G359" s="27">
        <v>1985</v>
      </c>
      <c r="H359" s="31" t="s">
        <v>170</v>
      </c>
      <c r="I359" s="31" t="b">
        <v>1</v>
      </c>
    </row>
    <row r="360" spans="1:9" ht="14.4">
      <c r="A360" s="13" t="s">
        <v>922</v>
      </c>
      <c r="B360" s="31" t="s">
        <v>925</v>
      </c>
      <c r="C360" s="31" t="s">
        <v>13981</v>
      </c>
      <c r="D360" s="31" t="s">
        <v>13982</v>
      </c>
      <c r="E360" s="27" t="s">
        <v>608</v>
      </c>
      <c r="F360" s="27" t="s">
        <v>608</v>
      </c>
      <c r="G360" s="27">
        <v>11733</v>
      </c>
      <c r="H360" s="31" t="s">
        <v>480</v>
      </c>
      <c r="I360" s="31" t="b">
        <v>1</v>
      </c>
    </row>
    <row r="361" spans="1:9" ht="14.4">
      <c r="A361" s="13" t="s">
        <v>922</v>
      </c>
      <c r="B361" s="31" t="s">
        <v>925</v>
      </c>
      <c r="C361" s="31" t="s">
        <v>13983</v>
      </c>
      <c r="D361" s="31" t="s">
        <v>13984</v>
      </c>
      <c r="E361" s="27" t="s">
        <v>608</v>
      </c>
      <c r="F361" s="27" t="s">
        <v>608</v>
      </c>
      <c r="G361" s="27">
        <v>13473</v>
      </c>
      <c r="H361" s="31" t="s">
        <v>480</v>
      </c>
      <c r="I361" s="31"/>
    </row>
    <row r="362" spans="1:9" ht="14.4">
      <c r="A362" s="13" t="s">
        <v>922</v>
      </c>
      <c r="B362" s="31" t="s">
        <v>925</v>
      </c>
      <c r="C362" s="31" t="s">
        <v>13985</v>
      </c>
      <c r="D362" s="31" t="s">
        <v>13986</v>
      </c>
      <c r="E362" s="27">
        <v>71518</v>
      </c>
      <c r="F362" s="27" t="s">
        <v>608</v>
      </c>
      <c r="G362" s="27">
        <v>12793</v>
      </c>
      <c r="H362" s="31" t="s">
        <v>151</v>
      </c>
      <c r="I362" s="31" t="b">
        <v>1</v>
      </c>
    </row>
    <row r="363" spans="1:9" ht="14.4">
      <c r="A363" s="13" t="s">
        <v>922</v>
      </c>
      <c r="B363" s="31" t="s">
        <v>925</v>
      </c>
      <c r="C363" s="31" t="s">
        <v>13985</v>
      </c>
      <c r="D363" s="31" t="s">
        <v>13986</v>
      </c>
      <c r="E363" s="27" t="s">
        <v>608</v>
      </c>
      <c r="F363" s="27" t="s">
        <v>608</v>
      </c>
      <c r="G363" s="27">
        <v>1355</v>
      </c>
      <c r="H363" s="31" t="s">
        <v>271</v>
      </c>
      <c r="I363" s="31" t="b">
        <v>1</v>
      </c>
    </row>
    <row r="364" spans="1:9" ht="14.4">
      <c r="A364" s="13" t="s">
        <v>922</v>
      </c>
      <c r="B364" s="31" t="s">
        <v>925</v>
      </c>
      <c r="C364" s="31" t="s">
        <v>13987</v>
      </c>
      <c r="D364" s="31" t="s">
        <v>13988</v>
      </c>
      <c r="E364" s="27" t="s">
        <v>608</v>
      </c>
      <c r="F364" s="27" t="s">
        <v>608</v>
      </c>
      <c r="G364" s="27">
        <v>13166</v>
      </c>
      <c r="H364" s="31" t="s">
        <v>151</v>
      </c>
      <c r="I364" s="31"/>
    </row>
    <row r="365" spans="1:9" ht="14.4">
      <c r="A365" s="13" t="s">
        <v>922</v>
      </c>
      <c r="B365" s="31" t="s">
        <v>925</v>
      </c>
      <c r="C365" s="31" t="s">
        <v>13989</v>
      </c>
      <c r="D365" s="31" t="s">
        <v>13990</v>
      </c>
      <c r="E365" s="27" t="s">
        <v>608</v>
      </c>
      <c r="F365" s="27" t="s">
        <v>608</v>
      </c>
      <c r="G365" s="27">
        <v>12484</v>
      </c>
      <c r="H365" s="31" t="s">
        <v>271</v>
      </c>
      <c r="I365" s="31"/>
    </row>
    <row r="366" spans="1:9" ht="14.4">
      <c r="A366" s="13" t="s">
        <v>922</v>
      </c>
      <c r="B366" s="31" t="s">
        <v>925</v>
      </c>
      <c r="C366" s="31" t="s">
        <v>13991</v>
      </c>
      <c r="D366" s="31" t="s">
        <v>13992</v>
      </c>
      <c r="E366" s="27" t="s">
        <v>608</v>
      </c>
      <c r="F366" s="27" t="s">
        <v>608</v>
      </c>
      <c r="G366" s="27">
        <v>9791</v>
      </c>
      <c r="H366" s="31" t="s">
        <v>271</v>
      </c>
      <c r="I366" s="31" t="b">
        <v>1</v>
      </c>
    </row>
    <row r="367" spans="1:9" ht="14.4">
      <c r="A367" s="13" t="s">
        <v>922</v>
      </c>
      <c r="B367" s="31" t="s">
        <v>925</v>
      </c>
      <c r="C367" s="31" t="s">
        <v>13991</v>
      </c>
      <c r="D367" s="31" t="s">
        <v>13992</v>
      </c>
      <c r="E367" s="27" t="s">
        <v>608</v>
      </c>
      <c r="F367" s="27" t="s">
        <v>608</v>
      </c>
      <c r="G367" s="27">
        <v>2935</v>
      </c>
      <c r="H367" s="31" t="s">
        <v>480</v>
      </c>
      <c r="I367" s="31" t="b">
        <v>1</v>
      </c>
    </row>
    <row r="368" spans="1:9" ht="14.4">
      <c r="A368" s="13" t="s">
        <v>922</v>
      </c>
      <c r="B368" s="31" t="s">
        <v>925</v>
      </c>
      <c r="C368" s="31" t="s">
        <v>13993</v>
      </c>
      <c r="D368" s="31" t="s">
        <v>13994</v>
      </c>
      <c r="E368" s="27">
        <v>22951</v>
      </c>
      <c r="F368" s="27" t="s">
        <v>608</v>
      </c>
      <c r="G368" s="27">
        <v>13679</v>
      </c>
      <c r="H368" s="31" t="s">
        <v>392</v>
      </c>
      <c r="I368" s="31"/>
    </row>
    <row r="369" spans="1:9" ht="14.4">
      <c r="A369" s="13" t="s">
        <v>922</v>
      </c>
      <c r="B369" s="31" t="s">
        <v>925</v>
      </c>
      <c r="C369" s="31" t="s">
        <v>13995</v>
      </c>
      <c r="D369" s="31" t="s">
        <v>13996</v>
      </c>
      <c r="E369" s="27" t="s">
        <v>608</v>
      </c>
      <c r="F369" s="27" t="s">
        <v>608</v>
      </c>
      <c r="G369" s="27">
        <v>14001</v>
      </c>
      <c r="H369" s="31" t="s">
        <v>170</v>
      </c>
      <c r="I369" s="31"/>
    </row>
    <row r="370" spans="1:9" ht="14.4">
      <c r="A370" s="13" t="s">
        <v>922</v>
      </c>
      <c r="B370" s="31" t="s">
        <v>925</v>
      </c>
      <c r="C370" s="31" t="s">
        <v>13997</v>
      </c>
      <c r="D370" s="31" t="s">
        <v>13998</v>
      </c>
      <c r="E370" s="27" t="s">
        <v>608</v>
      </c>
      <c r="F370" s="27" t="s">
        <v>608</v>
      </c>
      <c r="G370" s="27">
        <v>12721</v>
      </c>
      <c r="H370" s="31" t="s">
        <v>170</v>
      </c>
      <c r="I370" s="31"/>
    </row>
    <row r="371" spans="1:9" ht="14.4">
      <c r="A371" s="13" t="s">
        <v>922</v>
      </c>
      <c r="B371" s="31" t="s">
        <v>925</v>
      </c>
      <c r="C371" s="31" t="s">
        <v>13999</v>
      </c>
      <c r="D371" s="31" t="s">
        <v>14000</v>
      </c>
      <c r="E371" s="27" t="s">
        <v>608</v>
      </c>
      <c r="F371" s="27" t="s">
        <v>608</v>
      </c>
      <c r="G371" s="27">
        <v>12715</v>
      </c>
      <c r="H371" s="31" t="s">
        <v>170</v>
      </c>
      <c r="I371" s="31"/>
    </row>
    <row r="372" spans="1:9" ht="14.4">
      <c r="A372" s="13" t="s">
        <v>922</v>
      </c>
      <c r="B372" s="31" t="s">
        <v>925</v>
      </c>
      <c r="C372" s="31" t="s">
        <v>14001</v>
      </c>
      <c r="D372" s="31" t="s">
        <v>14002</v>
      </c>
      <c r="E372" s="27" t="s">
        <v>608</v>
      </c>
      <c r="F372" s="27" t="s">
        <v>608</v>
      </c>
      <c r="G372" s="27">
        <v>1942</v>
      </c>
      <c r="H372" s="31" t="s">
        <v>151</v>
      </c>
      <c r="I372" s="31" t="b">
        <v>1</v>
      </c>
    </row>
    <row r="373" spans="1:9" ht="14.4">
      <c r="A373" s="13" t="s">
        <v>922</v>
      </c>
      <c r="B373" s="31" t="s">
        <v>925</v>
      </c>
      <c r="C373" s="31" t="s">
        <v>14001</v>
      </c>
      <c r="D373" s="31" t="s">
        <v>14002</v>
      </c>
      <c r="E373" s="27" t="s">
        <v>608</v>
      </c>
      <c r="F373" s="27" t="s">
        <v>608</v>
      </c>
      <c r="G373" s="27">
        <v>13053</v>
      </c>
      <c r="H373" s="31" t="s">
        <v>271</v>
      </c>
      <c r="I373" s="31" t="b">
        <v>1</v>
      </c>
    </row>
    <row r="374" spans="1:9" ht="14.4">
      <c r="A374" s="13" t="s">
        <v>922</v>
      </c>
      <c r="B374" s="31" t="s">
        <v>925</v>
      </c>
      <c r="C374" s="31" t="s">
        <v>14003</v>
      </c>
      <c r="D374" s="31" t="s">
        <v>14004</v>
      </c>
      <c r="E374" s="27" t="s">
        <v>608</v>
      </c>
      <c r="F374" s="27" t="s">
        <v>608</v>
      </c>
      <c r="G374" s="27">
        <v>12819</v>
      </c>
      <c r="H374" s="31" t="s">
        <v>480</v>
      </c>
      <c r="I374" s="31"/>
    </row>
    <row r="375" spans="1:9" ht="14.4">
      <c r="A375" s="13" t="s">
        <v>922</v>
      </c>
      <c r="B375" s="31" t="s">
        <v>925</v>
      </c>
      <c r="C375" s="31" t="s">
        <v>14005</v>
      </c>
      <c r="D375" s="31" t="s">
        <v>14006</v>
      </c>
      <c r="E375" s="27" t="s">
        <v>608</v>
      </c>
      <c r="F375" s="27" t="s">
        <v>608</v>
      </c>
      <c r="G375" s="27">
        <v>13518</v>
      </c>
      <c r="H375" s="31" t="s">
        <v>151</v>
      </c>
      <c r="I375" s="31"/>
    </row>
    <row r="376" spans="1:9" ht="14.4">
      <c r="A376" s="13" t="s">
        <v>922</v>
      </c>
      <c r="B376" s="31" t="s">
        <v>925</v>
      </c>
      <c r="C376" s="31" t="s">
        <v>14007</v>
      </c>
      <c r="D376" s="31" t="s">
        <v>14008</v>
      </c>
      <c r="E376" s="27" t="s">
        <v>608</v>
      </c>
      <c r="F376" s="27" t="s">
        <v>608</v>
      </c>
      <c r="G376" s="27">
        <v>15186</v>
      </c>
      <c r="H376" s="31" t="s">
        <v>151</v>
      </c>
      <c r="I376" s="31"/>
    </row>
    <row r="377" spans="1:9" ht="14.4">
      <c r="A377" s="13" t="s">
        <v>922</v>
      </c>
      <c r="B377" s="31" t="s">
        <v>925</v>
      </c>
      <c r="C377" s="31" t="s">
        <v>14009</v>
      </c>
      <c r="D377" s="31" t="s">
        <v>14010</v>
      </c>
      <c r="E377" s="27" t="s">
        <v>608</v>
      </c>
      <c r="F377" s="27" t="s">
        <v>608</v>
      </c>
      <c r="G377" s="27">
        <v>3459</v>
      </c>
      <c r="H377" s="31" t="s">
        <v>170</v>
      </c>
      <c r="I377" s="31" t="b">
        <v>1</v>
      </c>
    </row>
    <row r="378" spans="1:9" ht="14.4">
      <c r="A378" s="13" t="s">
        <v>922</v>
      </c>
      <c r="B378" s="31" t="s">
        <v>925</v>
      </c>
      <c r="C378" s="31" t="s">
        <v>14009</v>
      </c>
      <c r="D378" s="31" t="s">
        <v>14010</v>
      </c>
      <c r="E378" s="27" t="s">
        <v>608</v>
      </c>
      <c r="F378" s="27" t="s">
        <v>608</v>
      </c>
      <c r="G378" s="27">
        <v>9238</v>
      </c>
      <c r="H378" s="31" t="s">
        <v>392</v>
      </c>
      <c r="I378" s="31" t="b">
        <v>1</v>
      </c>
    </row>
    <row r="379" spans="1:9" ht="14.4">
      <c r="A379" s="13" t="s">
        <v>922</v>
      </c>
      <c r="B379" s="31" t="s">
        <v>925</v>
      </c>
      <c r="C379" s="31" t="s">
        <v>14011</v>
      </c>
      <c r="D379" s="31" t="s">
        <v>14012</v>
      </c>
      <c r="E379" s="27" t="s">
        <v>608</v>
      </c>
      <c r="F379" s="27" t="s">
        <v>608</v>
      </c>
      <c r="G379" s="27">
        <v>14475</v>
      </c>
      <c r="H379" s="31" t="s">
        <v>151</v>
      </c>
      <c r="I379" s="31"/>
    </row>
    <row r="380" spans="1:9" ht="14.4">
      <c r="A380" s="13" t="s">
        <v>922</v>
      </c>
      <c r="B380" s="31" t="s">
        <v>925</v>
      </c>
      <c r="C380" s="31" t="s">
        <v>14013</v>
      </c>
      <c r="D380" s="31" t="s">
        <v>14014</v>
      </c>
      <c r="E380" s="27" t="s">
        <v>608</v>
      </c>
      <c r="F380" s="27" t="s">
        <v>608</v>
      </c>
      <c r="G380" s="27">
        <v>14083</v>
      </c>
      <c r="H380" s="31" t="s">
        <v>480</v>
      </c>
      <c r="I380" s="31"/>
    </row>
    <row r="381" spans="1:9" ht="14.4">
      <c r="A381" s="13" t="s">
        <v>922</v>
      </c>
      <c r="B381" s="31" t="s">
        <v>925</v>
      </c>
      <c r="C381" s="31" t="s">
        <v>14015</v>
      </c>
      <c r="D381" s="31" t="s">
        <v>14016</v>
      </c>
      <c r="E381" s="27" t="s">
        <v>608</v>
      </c>
      <c r="F381" s="27" t="s">
        <v>608</v>
      </c>
      <c r="G381" s="27">
        <v>99</v>
      </c>
      <c r="H381" s="31" t="s">
        <v>170</v>
      </c>
      <c r="I381" s="31" t="b">
        <v>1</v>
      </c>
    </row>
    <row r="382" spans="1:9" ht="14.4">
      <c r="A382" s="13" t="s">
        <v>922</v>
      </c>
      <c r="B382" s="31" t="s">
        <v>925</v>
      </c>
      <c r="C382" s="31" t="s">
        <v>14015</v>
      </c>
      <c r="D382" s="31" t="s">
        <v>14016</v>
      </c>
      <c r="E382" s="27" t="s">
        <v>608</v>
      </c>
      <c r="F382" s="27" t="s">
        <v>608</v>
      </c>
      <c r="G382" s="27">
        <v>15713</v>
      </c>
      <c r="H382" s="31" t="s">
        <v>480</v>
      </c>
      <c r="I382" s="31" t="b">
        <v>1</v>
      </c>
    </row>
    <row r="383" spans="1:9" ht="14.4">
      <c r="A383" s="13" t="s">
        <v>922</v>
      </c>
      <c r="B383" s="31" t="s">
        <v>925</v>
      </c>
      <c r="C383" s="31" t="s">
        <v>14017</v>
      </c>
      <c r="D383" s="31" t="s">
        <v>14018</v>
      </c>
      <c r="E383" s="27" t="s">
        <v>608</v>
      </c>
      <c r="F383" s="27" t="s">
        <v>608</v>
      </c>
      <c r="G383" s="27">
        <v>12642</v>
      </c>
      <c r="H383" s="31" t="s">
        <v>271</v>
      </c>
      <c r="I383" s="31"/>
    </row>
    <row r="384" spans="1:9" ht="14.4">
      <c r="A384" s="13" t="s">
        <v>922</v>
      </c>
      <c r="B384" s="31" t="s">
        <v>926</v>
      </c>
      <c r="C384" s="31" t="s">
        <v>14019</v>
      </c>
      <c r="D384" s="31" t="s">
        <v>14020</v>
      </c>
      <c r="E384" s="27">
        <v>16509</v>
      </c>
      <c r="F384" s="27" t="s">
        <v>608</v>
      </c>
      <c r="G384" s="27">
        <v>16793</v>
      </c>
      <c r="H384" s="31" t="s">
        <v>296</v>
      </c>
      <c r="I384" s="31"/>
    </row>
    <row r="385" spans="1:9" ht="14.4">
      <c r="A385" s="13" t="s">
        <v>922</v>
      </c>
      <c r="B385" s="31" t="s">
        <v>926</v>
      </c>
      <c r="C385" s="31" t="s">
        <v>14021</v>
      </c>
      <c r="D385" s="31" t="s">
        <v>14022</v>
      </c>
      <c r="E385" s="27">
        <v>17544</v>
      </c>
      <c r="F385" s="27" t="s">
        <v>608</v>
      </c>
      <c r="G385" s="27">
        <v>16677</v>
      </c>
      <c r="H385" s="31" t="s">
        <v>295</v>
      </c>
      <c r="I385" s="31"/>
    </row>
    <row r="386" spans="1:9" ht="14.4">
      <c r="A386" s="13" t="s">
        <v>922</v>
      </c>
      <c r="B386" s="31" t="s">
        <v>926</v>
      </c>
      <c r="C386" s="31" t="s">
        <v>14023</v>
      </c>
      <c r="D386" s="31" t="s">
        <v>14024</v>
      </c>
      <c r="E386" s="27">
        <v>17678</v>
      </c>
      <c r="F386" s="27" t="s">
        <v>608</v>
      </c>
      <c r="G386" s="27">
        <v>17440</v>
      </c>
      <c r="H386" s="31" t="s">
        <v>298</v>
      </c>
      <c r="I386" s="31"/>
    </row>
    <row r="387" spans="1:9" ht="14.4">
      <c r="A387" s="13" t="s">
        <v>922</v>
      </c>
      <c r="B387" s="31" t="s">
        <v>926</v>
      </c>
      <c r="C387" s="31" t="s">
        <v>14025</v>
      </c>
      <c r="D387" s="31" t="s">
        <v>14026</v>
      </c>
      <c r="E387" s="27">
        <v>15841</v>
      </c>
      <c r="F387" s="27" t="s">
        <v>608</v>
      </c>
      <c r="G387" s="27">
        <v>14979</v>
      </c>
      <c r="H387" s="31" t="s">
        <v>299</v>
      </c>
      <c r="I387" s="31"/>
    </row>
    <row r="388" spans="1:9" ht="14.4">
      <c r="A388" s="13" t="s">
        <v>922</v>
      </c>
      <c r="B388" s="31" t="s">
        <v>926</v>
      </c>
      <c r="C388" s="31" t="s">
        <v>14027</v>
      </c>
      <c r="D388" s="31" t="s">
        <v>14028</v>
      </c>
      <c r="E388" s="27">
        <v>15658</v>
      </c>
      <c r="F388" s="27" t="s">
        <v>608</v>
      </c>
      <c r="G388" s="27">
        <v>16272</v>
      </c>
      <c r="H388" s="31" t="s">
        <v>297</v>
      </c>
      <c r="I388" s="31"/>
    </row>
    <row r="389" spans="1:9" ht="14.4">
      <c r="A389" s="13" t="s">
        <v>922</v>
      </c>
      <c r="B389" s="31" t="s">
        <v>926</v>
      </c>
      <c r="C389" s="31" t="s">
        <v>14029</v>
      </c>
      <c r="D389" s="31" t="s">
        <v>14030</v>
      </c>
      <c r="E389" s="27">
        <v>16889</v>
      </c>
      <c r="F389" s="27" t="s">
        <v>608</v>
      </c>
      <c r="G389" s="27">
        <v>15996</v>
      </c>
      <c r="H389" s="31" t="s">
        <v>299</v>
      </c>
      <c r="I389" s="31"/>
    </row>
    <row r="390" spans="1:9" ht="14.4">
      <c r="A390" s="13" t="s">
        <v>922</v>
      </c>
      <c r="B390" s="31" t="s">
        <v>926</v>
      </c>
      <c r="C390" s="31" t="s">
        <v>14031</v>
      </c>
      <c r="D390" s="31" t="s">
        <v>14032</v>
      </c>
      <c r="E390" s="27">
        <v>15342</v>
      </c>
      <c r="F390" s="27" t="s">
        <v>608</v>
      </c>
      <c r="G390" s="27">
        <v>14730</v>
      </c>
      <c r="H390" s="31" t="s">
        <v>297</v>
      </c>
      <c r="I390" s="31"/>
    </row>
    <row r="391" spans="1:9" ht="14.4">
      <c r="A391" s="13" t="s">
        <v>922</v>
      </c>
      <c r="B391" s="31" t="s">
        <v>926</v>
      </c>
      <c r="C391" s="31" t="s">
        <v>14033</v>
      </c>
      <c r="D391" s="31" t="s">
        <v>14034</v>
      </c>
      <c r="E391" s="27">
        <v>18617</v>
      </c>
      <c r="F391" s="27" t="s">
        <v>608</v>
      </c>
      <c r="G391" s="27">
        <v>17888</v>
      </c>
      <c r="H391" s="31" t="s">
        <v>299</v>
      </c>
      <c r="I391" s="31"/>
    </row>
    <row r="392" spans="1:9" ht="14.4">
      <c r="A392" s="13" t="s">
        <v>922</v>
      </c>
      <c r="B392" s="31" t="s">
        <v>926</v>
      </c>
      <c r="C392" s="31" t="s">
        <v>14035</v>
      </c>
      <c r="D392" s="31" t="s">
        <v>14036</v>
      </c>
      <c r="E392" s="27">
        <v>18208</v>
      </c>
      <c r="F392" s="27" t="s">
        <v>608</v>
      </c>
      <c r="G392" s="27">
        <v>17278</v>
      </c>
      <c r="H392" s="31" t="s">
        <v>295</v>
      </c>
      <c r="I392" s="31"/>
    </row>
    <row r="393" spans="1:9" ht="14.4">
      <c r="A393" s="13" t="s">
        <v>922</v>
      </c>
      <c r="B393" s="31" t="s">
        <v>926</v>
      </c>
      <c r="C393" s="31" t="s">
        <v>14037</v>
      </c>
      <c r="D393" s="31" t="s">
        <v>14038</v>
      </c>
      <c r="E393" s="27">
        <v>18542</v>
      </c>
      <c r="F393" s="27" t="s">
        <v>608</v>
      </c>
      <c r="G393" s="27">
        <v>17591</v>
      </c>
      <c r="H393" s="31" t="s">
        <v>294</v>
      </c>
      <c r="I393" s="31"/>
    </row>
    <row r="394" spans="1:9" ht="14.4">
      <c r="A394" s="13" t="s">
        <v>922</v>
      </c>
      <c r="B394" s="31" t="s">
        <v>926</v>
      </c>
      <c r="C394" s="31" t="s">
        <v>14039</v>
      </c>
      <c r="D394" s="31" t="s">
        <v>14040</v>
      </c>
      <c r="E394" s="27">
        <v>17795</v>
      </c>
      <c r="F394" s="27" t="s">
        <v>608</v>
      </c>
      <c r="G394" s="27">
        <v>17340</v>
      </c>
      <c r="H394" s="31" t="s">
        <v>298</v>
      </c>
      <c r="I394" s="31"/>
    </row>
    <row r="395" spans="1:9" ht="14.4">
      <c r="A395" s="13" t="s">
        <v>922</v>
      </c>
      <c r="B395" s="31" t="s">
        <v>926</v>
      </c>
      <c r="C395" s="31" t="s">
        <v>14041</v>
      </c>
      <c r="D395" s="31" t="s">
        <v>14042</v>
      </c>
      <c r="E395" s="27">
        <v>16375</v>
      </c>
      <c r="F395" s="27" t="s">
        <v>608</v>
      </c>
      <c r="G395" s="27">
        <v>16236</v>
      </c>
      <c r="H395" s="31" t="s">
        <v>294</v>
      </c>
      <c r="I395" s="31"/>
    </row>
    <row r="396" spans="1:9" ht="14.4">
      <c r="A396" s="13" t="s">
        <v>922</v>
      </c>
      <c r="B396" s="31" t="s">
        <v>926</v>
      </c>
      <c r="C396" s="31" t="s">
        <v>14043</v>
      </c>
      <c r="D396" s="31" t="s">
        <v>14044</v>
      </c>
      <c r="E396" s="27">
        <v>15797</v>
      </c>
      <c r="F396" s="27" t="s">
        <v>608</v>
      </c>
      <c r="G396" s="27">
        <v>15645</v>
      </c>
      <c r="H396" s="31" t="s">
        <v>294</v>
      </c>
      <c r="I396" s="31"/>
    </row>
    <row r="397" spans="1:9" ht="14.4">
      <c r="A397" s="13" t="s">
        <v>922</v>
      </c>
      <c r="B397" s="31" t="s">
        <v>926</v>
      </c>
      <c r="C397" s="31" t="s">
        <v>14045</v>
      </c>
      <c r="D397" s="31" t="s">
        <v>14046</v>
      </c>
      <c r="E397" s="27">
        <v>18827</v>
      </c>
      <c r="F397" s="27" t="s">
        <v>608</v>
      </c>
      <c r="G397" s="27">
        <v>18182</v>
      </c>
      <c r="H397" s="31" t="s">
        <v>296</v>
      </c>
      <c r="I397" s="31"/>
    </row>
    <row r="398" spans="1:9" ht="14.4">
      <c r="A398" s="13" t="s">
        <v>922</v>
      </c>
      <c r="B398" s="31" t="s">
        <v>926</v>
      </c>
      <c r="C398" s="31" t="s">
        <v>8843</v>
      </c>
      <c r="D398" s="31" t="s">
        <v>14047</v>
      </c>
      <c r="E398" s="27">
        <v>15194</v>
      </c>
      <c r="F398" s="27" t="s">
        <v>608</v>
      </c>
      <c r="G398" s="27">
        <v>14898</v>
      </c>
      <c r="H398" s="31" t="s">
        <v>556</v>
      </c>
      <c r="I398" s="31"/>
    </row>
    <row r="399" spans="1:9" ht="14.4">
      <c r="A399" s="13" t="s">
        <v>922</v>
      </c>
      <c r="B399" s="31" t="s">
        <v>926</v>
      </c>
      <c r="C399" s="31" t="s">
        <v>14048</v>
      </c>
      <c r="D399" s="31" t="s">
        <v>14049</v>
      </c>
      <c r="E399" s="27">
        <v>25508</v>
      </c>
      <c r="F399" s="27" t="s">
        <v>608</v>
      </c>
      <c r="G399" s="27">
        <v>19303</v>
      </c>
      <c r="H399" s="31" t="s">
        <v>293</v>
      </c>
      <c r="I399" s="31"/>
    </row>
    <row r="400" spans="1:9" ht="14.4">
      <c r="A400" s="13" t="s">
        <v>922</v>
      </c>
      <c r="B400" s="31" t="s">
        <v>926</v>
      </c>
      <c r="C400" s="31" t="s">
        <v>14050</v>
      </c>
      <c r="D400" s="31" t="s">
        <v>14051</v>
      </c>
      <c r="E400" s="27">
        <v>18238</v>
      </c>
      <c r="F400" s="27" t="s">
        <v>608</v>
      </c>
      <c r="G400" s="27">
        <v>17653</v>
      </c>
      <c r="H400" s="31" t="s">
        <v>296</v>
      </c>
      <c r="I400" s="31"/>
    </row>
    <row r="401" spans="1:9" ht="14.4">
      <c r="A401" s="13" t="s">
        <v>922</v>
      </c>
      <c r="B401" s="31" t="s">
        <v>926</v>
      </c>
      <c r="C401" s="31" t="s">
        <v>14052</v>
      </c>
      <c r="D401" s="31" t="s">
        <v>14053</v>
      </c>
      <c r="E401" s="27">
        <v>15770</v>
      </c>
      <c r="F401" s="27" t="s">
        <v>608</v>
      </c>
      <c r="G401" s="27">
        <v>14490</v>
      </c>
      <c r="H401" s="31" t="s">
        <v>297</v>
      </c>
      <c r="I401" s="31"/>
    </row>
    <row r="402" spans="1:9" ht="14.4">
      <c r="A402" s="13" t="s">
        <v>922</v>
      </c>
      <c r="B402" s="31" t="s">
        <v>926</v>
      </c>
      <c r="C402" s="31" t="s">
        <v>14054</v>
      </c>
      <c r="D402" s="31" t="s">
        <v>14055</v>
      </c>
      <c r="E402" s="27">
        <v>17245</v>
      </c>
      <c r="F402" s="27" t="s">
        <v>608</v>
      </c>
      <c r="G402" s="27">
        <v>17490</v>
      </c>
      <c r="H402" s="31" t="s">
        <v>294</v>
      </c>
      <c r="I402" s="31"/>
    </row>
    <row r="403" spans="1:9" ht="14.4">
      <c r="A403" s="13" t="s">
        <v>922</v>
      </c>
      <c r="B403" s="31" t="s">
        <v>926</v>
      </c>
      <c r="C403" s="31" t="s">
        <v>14056</v>
      </c>
      <c r="D403" s="31" t="s">
        <v>14057</v>
      </c>
      <c r="E403" s="27">
        <v>16989</v>
      </c>
      <c r="F403" s="27" t="s">
        <v>608</v>
      </c>
      <c r="G403" s="27">
        <v>17710</v>
      </c>
      <c r="H403" s="31" t="s">
        <v>438</v>
      </c>
      <c r="I403" s="31"/>
    </row>
    <row r="404" spans="1:9" ht="14.4">
      <c r="A404" s="13" t="s">
        <v>922</v>
      </c>
      <c r="B404" s="31" t="s">
        <v>926</v>
      </c>
      <c r="C404" s="31" t="s">
        <v>14058</v>
      </c>
      <c r="D404" s="31" t="s">
        <v>14059</v>
      </c>
      <c r="E404" s="27">
        <v>16631</v>
      </c>
      <c r="F404" s="27" t="s">
        <v>608</v>
      </c>
      <c r="G404" s="27">
        <v>14697</v>
      </c>
      <c r="H404" s="31" t="s">
        <v>293</v>
      </c>
      <c r="I404" s="31"/>
    </row>
    <row r="405" spans="1:9" ht="14.4">
      <c r="A405" s="13" t="s">
        <v>922</v>
      </c>
      <c r="B405" s="31" t="s">
        <v>926</v>
      </c>
      <c r="C405" s="31" t="s">
        <v>14060</v>
      </c>
      <c r="D405" s="31" t="s">
        <v>14061</v>
      </c>
      <c r="E405" s="27">
        <v>17302</v>
      </c>
      <c r="F405" s="27" t="s">
        <v>608</v>
      </c>
      <c r="G405" s="27">
        <v>12136</v>
      </c>
      <c r="H405" s="31" t="s">
        <v>293</v>
      </c>
      <c r="I405" s="31"/>
    </row>
    <row r="406" spans="1:9" ht="14.4">
      <c r="A406" s="13" t="s">
        <v>922</v>
      </c>
      <c r="B406" s="31" t="s">
        <v>926</v>
      </c>
      <c r="C406" s="31" t="s">
        <v>14062</v>
      </c>
      <c r="D406" s="31" t="s">
        <v>14063</v>
      </c>
      <c r="E406" s="27">
        <v>18876</v>
      </c>
      <c r="F406" s="27" t="s">
        <v>608</v>
      </c>
      <c r="G406" s="27">
        <v>17656</v>
      </c>
      <c r="H406" s="31" t="s">
        <v>297</v>
      </c>
      <c r="I406" s="31"/>
    </row>
    <row r="407" spans="1:9" ht="14.4">
      <c r="A407" s="13" t="s">
        <v>922</v>
      </c>
      <c r="B407" s="31" t="s">
        <v>926</v>
      </c>
      <c r="C407" s="31" t="s">
        <v>14064</v>
      </c>
      <c r="D407" s="31" t="s">
        <v>14065</v>
      </c>
      <c r="E407" s="27">
        <v>17466</v>
      </c>
      <c r="F407" s="27" t="s">
        <v>608</v>
      </c>
      <c r="G407" s="27">
        <v>16664</v>
      </c>
      <c r="H407" s="31" t="s">
        <v>295</v>
      </c>
      <c r="I407" s="31"/>
    </row>
    <row r="408" spans="1:9" ht="14.4">
      <c r="A408" s="13" t="s">
        <v>922</v>
      </c>
      <c r="B408" s="31" t="s">
        <v>926</v>
      </c>
      <c r="C408" s="31" t="s">
        <v>14066</v>
      </c>
      <c r="D408" s="31" t="s">
        <v>14067</v>
      </c>
      <c r="E408" s="27">
        <v>18139</v>
      </c>
      <c r="F408" s="27" t="s">
        <v>608</v>
      </c>
      <c r="G408" s="27">
        <v>18092</v>
      </c>
      <c r="H408" s="31" t="s">
        <v>298</v>
      </c>
      <c r="I408" s="31"/>
    </row>
    <row r="409" spans="1:9" ht="14.4">
      <c r="A409" s="13" t="s">
        <v>922</v>
      </c>
      <c r="B409" s="31" t="s">
        <v>926</v>
      </c>
      <c r="C409" s="31" t="s">
        <v>14068</v>
      </c>
      <c r="D409" s="31" t="s">
        <v>14069</v>
      </c>
      <c r="E409" s="27">
        <v>17764</v>
      </c>
      <c r="F409" s="27" t="s">
        <v>608</v>
      </c>
      <c r="G409" s="27">
        <v>17516</v>
      </c>
      <c r="H409" s="31" t="s">
        <v>298</v>
      </c>
      <c r="I409" s="31"/>
    </row>
    <row r="410" spans="1:9" ht="14.4">
      <c r="A410" s="13" t="s">
        <v>922</v>
      </c>
      <c r="B410" s="31" t="s">
        <v>926</v>
      </c>
      <c r="C410" s="31" t="s">
        <v>14070</v>
      </c>
      <c r="D410" s="31" t="s">
        <v>14071</v>
      </c>
      <c r="E410" s="27">
        <v>18033</v>
      </c>
      <c r="F410" s="27" t="s">
        <v>608</v>
      </c>
      <c r="G410" s="27">
        <v>17296</v>
      </c>
      <c r="H410" s="31" t="s">
        <v>296</v>
      </c>
      <c r="I410" s="31"/>
    </row>
    <row r="411" spans="1:9" ht="14.4">
      <c r="A411" s="13" t="s">
        <v>922</v>
      </c>
      <c r="B411" s="31" t="s">
        <v>926</v>
      </c>
      <c r="C411" s="31" t="s">
        <v>14072</v>
      </c>
      <c r="D411" s="31" t="s">
        <v>14073</v>
      </c>
      <c r="E411" s="27">
        <v>18923</v>
      </c>
      <c r="F411" s="27" t="s">
        <v>608</v>
      </c>
      <c r="G411" s="27">
        <v>18568</v>
      </c>
      <c r="H411" s="31" t="s">
        <v>299</v>
      </c>
      <c r="I411" s="31"/>
    </row>
    <row r="412" spans="1:9" ht="14.4">
      <c r="A412" s="13" t="s">
        <v>922</v>
      </c>
      <c r="B412" s="31" t="s">
        <v>926</v>
      </c>
      <c r="C412" s="31" t="s">
        <v>14074</v>
      </c>
      <c r="D412" s="31" t="s">
        <v>14075</v>
      </c>
      <c r="E412" s="27">
        <v>16195</v>
      </c>
      <c r="F412" s="27" t="s">
        <v>608</v>
      </c>
      <c r="G412" s="27">
        <v>15530</v>
      </c>
      <c r="H412" s="31" t="s">
        <v>534</v>
      </c>
      <c r="I412" s="31"/>
    </row>
    <row r="413" spans="1:9" ht="14.4">
      <c r="A413" s="13" t="s">
        <v>922</v>
      </c>
      <c r="B413" s="31" t="s">
        <v>926</v>
      </c>
      <c r="C413" s="31" t="s">
        <v>14076</v>
      </c>
      <c r="D413" s="31" t="s">
        <v>14077</v>
      </c>
      <c r="E413" s="27">
        <v>17758</v>
      </c>
      <c r="F413" s="27" t="s">
        <v>608</v>
      </c>
      <c r="G413" s="27">
        <v>17052</v>
      </c>
      <c r="H413" s="31" t="s">
        <v>295</v>
      </c>
      <c r="I413" s="31"/>
    </row>
    <row r="414" spans="1:9" ht="14.4">
      <c r="A414" s="13" t="s">
        <v>922</v>
      </c>
      <c r="B414" s="31" t="s">
        <v>926</v>
      </c>
      <c r="C414" s="31" t="s">
        <v>14078</v>
      </c>
      <c r="D414" s="31" t="s">
        <v>14079</v>
      </c>
      <c r="E414" s="27">
        <v>7371</v>
      </c>
      <c r="F414" s="27" t="s">
        <v>608</v>
      </c>
      <c r="G414" s="27">
        <v>7148</v>
      </c>
      <c r="H414" s="31" t="s">
        <v>294</v>
      </c>
      <c r="I414" s="31" t="b">
        <v>1</v>
      </c>
    </row>
    <row r="415" spans="1:9" ht="14.4">
      <c r="A415" s="13" t="s">
        <v>922</v>
      </c>
      <c r="B415" s="31" t="s">
        <v>926</v>
      </c>
      <c r="C415" s="31" t="s">
        <v>14078</v>
      </c>
      <c r="D415" s="31" t="s">
        <v>14079</v>
      </c>
      <c r="E415" s="27">
        <v>9080</v>
      </c>
      <c r="F415" s="27" t="s">
        <v>608</v>
      </c>
      <c r="G415" s="27">
        <v>8768</v>
      </c>
      <c r="H415" s="31" t="s">
        <v>297</v>
      </c>
      <c r="I415" s="31" t="b">
        <v>1</v>
      </c>
    </row>
    <row r="416" spans="1:9" ht="14.4">
      <c r="A416" s="13" t="s">
        <v>922</v>
      </c>
      <c r="B416" s="31" t="s">
        <v>926</v>
      </c>
      <c r="C416" s="31" t="s">
        <v>14080</v>
      </c>
      <c r="D416" s="31" t="s">
        <v>14081</v>
      </c>
      <c r="E416" s="27">
        <v>15955</v>
      </c>
      <c r="F416" s="27" t="s">
        <v>608</v>
      </c>
      <c r="G416" s="27">
        <v>15015</v>
      </c>
      <c r="H416" s="31" t="s">
        <v>293</v>
      </c>
      <c r="I416" s="31"/>
    </row>
    <row r="417" spans="1:9" ht="14.4">
      <c r="A417" s="13" t="s">
        <v>922</v>
      </c>
      <c r="B417" s="31" t="s">
        <v>926</v>
      </c>
      <c r="C417" s="31" t="s">
        <v>14082</v>
      </c>
      <c r="D417" s="31" t="s">
        <v>14083</v>
      </c>
      <c r="E417" s="27">
        <v>16520</v>
      </c>
      <c r="F417" s="27" t="s">
        <v>608</v>
      </c>
      <c r="G417" s="27">
        <v>16318</v>
      </c>
      <c r="H417" s="31" t="s">
        <v>556</v>
      </c>
      <c r="I417" s="31"/>
    </row>
    <row r="418" spans="1:9" ht="14.4">
      <c r="A418" s="13" t="s">
        <v>922</v>
      </c>
      <c r="B418" s="31" t="s">
        <v>927</v>
      </c>
      <c r="C418" s="31" t="s">
        <v>14084</v>
      </c>
      <c r="D418" s="31" t="s">
        <v>14085</v>
      </c>
      <c r="E418" s="27">
        <v>13107</v>
      </c>
      <c r="F418" s="27" t="s">
        <v>608</v>
      </c>
      <c r="G418" s="27">
        <v>13116</v>
      </c>
      <c r="H418" s="31" t="s">
        <v>357</v>
      </c>
      <c r="I418" s="31"/>
    </row>
    <row r="419" spans="1:9" ht="14.4">
      <c r="A419" s="13" t="s">
        <v>922</v>
      </c>
      <c r="B419" s="31" t="s">
        <v>927</v>
      </c>
      <c r="C419" s="31" t="s">
        <v>14086</v>
      </c>
      <c r="D419" s="31" t="s">
        <v>14087</v>
      </c>
      <c r="E419" s="27">
        <v>11301</v>
      </c>
      <c r="F419" s="27" t="s">
        <v>608</v>
      </c>
      <c r="G419" s="27">
        <v>11148</v>
      </c>
      <c r="H419" s="31" t="s">
        <v>402</v>
      </c>
      <c r="I419" s="31"/>
    </row>
    <row r="420" spans="1:9" ht="14.4">
      <c r="A420" s="13" t="s">
        <v>922</v>
      </c>
      <c r="B420" s="31" t="s">
        <v>927</v>
      </c>
      <c r="C420" s="31" t="s">
        <v>14088</v>
      </c>
      <c r="D420" s="31" t="s">
        <v>14089</v>
      </c>
      <c r="E420" s="27">
        <v>13553</v>
      </c>
      <c r="F420" s="27" t="s">
        <v>608</v>
      </c>
      <c r="G420" s="27">
        <v>14431</v>
      </c>
      <c r="H420" s="31" t="s">
        <v>402</v>
      </c>
      <c r="I420" s="31"/>
    </row>
    <row r="421" spans="1:9" ht="14.4">
      <c r="A421" s="13" t="s">
        <v>922</v>
      </c>
      <c r="B421" s="31" t="s">
        <v>927</v>
      </c>
      <c r="C421" s="31" t="s">
        <v>14090</v>
      </c>
      <c r="D421" s="31" t="s">
        <v>14091</v>
      </c>
      <c r="E421" s="27">
        <v>12241</v>
      </c>
      <c r="F421" s="27" t="s">
        <v>608</v>
      </c>
      <c r="G421" s="27">
        <v>12371</v>
      </c>
      <c r="H421" s="31" t="s">
        <v>402</v>
      </c>
      <c r="I421" s="31"/>
    </row>
    <row r="422" spans="1:9" ht="14.4">
      <c r="A422" s="13" t="s">
        <v>922</v>
      </c>
      <c r="B422" s="31" t="s">
        <v>927</v>
      </c>
      <c r="C422" s="31" t="s">
        <v>14092</v>
      </c>
      <c r="D422" s="31" t="s">
        <v>14093</v>
      </c>
      <c r="E422" s="27">
        <v>12363</v>
      </c>
      <c r="F422" s="27" t="s">
        <v>608</v>
      </c>
      <c r="G422" s="27">
        <v>12155</v>
      </c>
      <c r="H422" s="31" t="s">
        <v>357</v>
      </c>
      <c r="I422" s="31"/>
    </row>
    <row r="423" spans="1:9" ht="14.4">
      <c r="A423" s="13" t="s">
        <v>922</v>
      </c>
      <c r="B423" s="31" t="s">
        <v>927</v>
      </c>
      <c r="C423" s="31" t="s">
        <v>14094</v>
      </c>
      <c r="D423" s="31" t="s">
        <v>14095</v>
      </c>
      <c r="E423" s="27">
        <v>12974</v>
      </c>
      <c r="F423" s="27" t="s">
        <v>608</v>
      </c>
      <c r="G423" s="27">
        <v>12896</v>
      </c>
      <c r="H423" s="31" t="s">
        <v>357</v>
      </c>
      <c r="I423" s="31"/>
    </row>
    <row r="424" spans="1:9" ht="14.4">
      <c r="A424" s="13" t="s">
        <v>922</v>
      </c>
      <c r="B424" s="31" t="s">
        <v>927</v>
      </c>
      <c r="C424" s="31" t="s">
        <v>14096</v>
      </c>
      <c r="D424" s="31" t="s">
        <v>14097</v>
      </c>
      <c r="E424" s="27">
        <v>11915</v>
      </c>
      <c r="F424" s="27" t="s">
        <v>608</v>
      </c>
      <c r="G424" s="27">
        <v>11714</v>
      </c>
      <c r="H424" s="31" t="s">
        <v>357</v>
      </c>
      <c r="I424" s="31"/>
    </row>
    <row r="425" spans="1:9" ht="14.4">
      <c r="A425" s="13" t="s">
        <v>922</v>
      </c>
      <c r="B425" s="31" t="s">
        <v>927</v>
      </c>
      <c r="C425" s="31" t="s">
        <v>14098</v>
      </c>
      <c r="D425" s="31" t="s">
        <v>14099</v>
      </c>
      <c r="E425" s="27">
        <v>11959</v>
      </c>
      <c r="F425" s="27" t="s">
        <v>608</v>
      </c>
      <c r="G425" s="27">
        <v>11710</v>
      </c>
      <c r="H425" s="31" t="s">
        <v>392</v>
      </c>
      <c r="I425" s="31"/>
    </row>
    <row r="426" spans="1:9" ht="14.4">
      <c r="A426" s="13" t="s">
        <v>922</v>
      </c>
      <c r="B426" s="31" t="s">
        <v>927</v>
      </c>
      <c r="C426" s="31" t="s">
        <v>14100</v>
      </c>
      <c r="D426" s="31" t="s">
        <v>14101</v>
      </c>
      <c r="E426" s="27">
        <v>10281</v>
      </c>
      <c r="F426" s="27" t="s">
        <v>608</v>
      </c>
      <c r="G426" s="27">
        <v>10468</v>
      </c>
      <c r="H426" s="31" t="s">
        <v>402</v>
      </c>
      <c r="I426" s="31"/>
    </row>
    <row r="427" spans="1:9" ht="14.4">
      <c r="A427" s="13" t="s">
        <v>922</v>
      </c>
      <c r="B427" s="31" t="s">
        <v>927</v>
      </c>
      <c r="C427" s="31" t="s">
        <v>1061</v>
      </c>
      <c r="D427" s="31" t="s">
        <v>14102</v>
      </c>
      <c r="E427" s="27">
        <v>11876</v>
      </c>
      <c r="F427" s="27" t="s">
        <v>608</v>
      </c>
      <c r="G427" s="27">
        <v>12038</v>
      </c>
      <c r="H427" s="31" t="s">
        <v>357</v>
      </c>
      <c r="I427" s="31"/>
    </row>
    <row r="428" spans="1:9" ht="14.4">
      <c r="A428" s="13" t="s">
        <v>922</v>
      </c>
      <c r="B428" s="31" t="s">
        <v>927</v>
      </c>
      <c r="C428" s="31" t="s">
        <v>14103</v>
      </c>
      <c r="D428" s="31" t="s">
        <v>14104</v>
      </c>
      <c r="E428" s="27">
        <v>12623</v>
      </c>
      <c r="F428" s="27" t="s">
        <v>608</v>
      </c>
      <c r="G428" s="27">
        <v>12488</v>
      </c>
      <c r="H428" s="31" t="s">
        <v>392</v>
      </c>
      <c r="I428" s="31"/>
    </row>
    <row r="429" spans="1:9" ht="14.4">
      <c r="A429" s="13" t="s">
        <v>922</v>
      </c>
      <c r="B429" s="31" t="s">
        <v>927</v>
      </c>
      <c r="C429" s="31" t="s">
        <v>14105</v>
      </c>
      <c r="D429" s="31" t="s">
        <v>14106</v>
      </c>
      <c r="E429" s="27">
        <v>13430</v>
      </c>
      <c r="F429" s="27" t="s">
        <v>608</v>
      </c>
      <c r="G429" s="27">
        <v>14253</v>
      </c>
      <c r="H429" s="31" t="s">
        <v>402</v>
      </c>
      <c r="I429" s="31"/>
    </row>
    <row r="430" spans="1:9" ht="14.4">
      <c r="A430" s="13" t="s">
        <v>922</v>
      </c>
      <c r="B430" s="31" t="s">
        <v>927</v>
      </c>
      <c r="C430" s="31" t="s">
        <v>14107</v>
      </c>
      <c r="D430" s="31" t="s">
        <v>14108</v>
      </c>
      <c r="E430" s="27">
        <v>11945</v>
      </c>
      <c r="F430" s="27" t="s">
        <v>608</v>
      </c>
      <c r="G430" s="27">
        <v>11616</v>
      </c>
      <c r="H430" s="31" t="s">
        <v>402</v>
      </c>
      <c r="I430" s="31"/>
    </row>
    <row r="431" spans="1:9" ht="14.4">
      <c r="A431" s="13" t="s">
        <v>922</v>
      </c>
      <c r="B431" s="31" t="s">
        <v>927</v>
      </c>
      <c r="C431" s="31" t="s">
        <v>14109</v>
      </c>
      <c r="D431" s="31" t="s">
        <v>14110</v>
      </c>
      <c r="E431" s="27">
        <v>13153</v>
      </c>
      <c r="F431" s="27" t="s">
        <v>608</v>
      </c>
      <c r="G431" s="27">
        <v>12836</v>
      </c>
      <c r="H431" s="31" t="s">
        <v>357</v>
      </c>
      <c r="I431" s="31"/>
    </row>
    <row r="432" spans="1:9" ht="14.4">
      <c r="A432" s="13" t="s">
        <v>922</v>
      </c>
      <c r="B432" s="31" t="s">
        <v>927</v>
      </c>
      <c r="C432" s="31" t="s">
        <v>14111</v>
      </c>
      <c r="D432" s="31" t="s">
        <v>14112</v>
      </c>
      <c r="E432" s="27">
        <v>12793</v>
      </c>
      <c r="F432" s="27" t="s">
        <v>608</v>
      </c>
      <c r="G432" s="27">
        <v>13966</v>
      </c>
      <c r="H432" s="31" t="s">
        <v>534</v>
      </c>
      <c r="I432" s="31"/>
    </row>
    <row r="433" spans="1:9" ht="14.4">
      <c r="A433" s="13" t="s">
        <v>922</v>
      </c>
      <c r="B433" s="31" t="s">
        <v>927</v>
      </c>
      <c r="C433" s="31" t="s">
        <v>14113</v>
      </c>
      <c r="D433" s="31" t="s">
        <v>14114</v>
      </c>
      <c r="E433" s="27">
        <v>10185</v>
      </c>
      <c r="F433" s="27" t="s">
        <v>608</v>
      </c>
      <c r="G433" s="27">
        <v>10362</v>
      </c>
      <c r="H433" s="31" t="s">
        <v>534</v>
      </c>
      <c r="I433" s="31"/>
    </row>
    <row r="434" spans="1:9" ht="14.4">
      <c r="A434" s="13" t="s">
        <v>922</v>
      </c>
      <c r="B434" s="31" t="s">
        <v>927</v>
      </c>
      <c r="C434" s="31" t="s">
        <v>14115</v>
      </c>
      <c r="D434" s="31" t="s">
        <v>14116</v>
      </c>
      <c r="E434" s="27">
        <v>11191</v>
      </c>
      <c r="F434" s="27" t="s">
        <v>608</v>
      </c>
      <c r="G434" s="27">
        <v>11587</v>
      </c>
      <c r="H434" s="31" t="s">
        <v>534</v>
      </c>
      <c r="I434" s="31"/>
    </row>
    <row r="435" spans="1:9" ht="14.4">
      <c r="A435" s="13" t="s">
        <v>922</v>
      </c>
      <c r="B435" s="31" t="s">
        <v>927</v>
      </c>
      <c r="C435" s="31" t="s">
        <v>14117</v>
      </c>
      <c r="D435" s="31" t="s">
        <v>14118</v>
      </c>
      <c r="E435" s="27">
        <v>13868</v>
      </c>
      <c r="F435" s="27" t="s">
        <v>608</v>
      </c>
      <c r="G435" s="27">
        <v>13655</v>
      </c>
      <c r="H435" s="31" t="s">
        <v>392</v>
      </c>
      <c r="I435" s="31"/>
    </row>
    <row r="436" spans="1:9" ht="14.4">
      <c r="A436" s="13" t="s">
        <v>922</v>
      </c>
      <c r="B436" s="31" t="s">
        <v>927</v>
      </c>
      <c r="C436" s="31" t="s">
        <v>14119</v>
      </c>
      <c r="D436" s="31" t="s">
        <v>14120</v>
      </c>
      <c r="E436" s="27">
        <v>10194</v>
      </c>
      <c r="F436" s="27" t="s">
        <v>608</v>
      </c>
      <c r="G436" s="27">
        <v>10697</v>
      </c>
      <c r="H436" s="31" t="s">
        <v>392</v>
      </c>
      <c r="I436" s="31"/>
    </row>
    <row r="437" spans="1:9" ht="14.4">
      <c r="A437" s="13" t="s">
        <v>922</v>
      </c>
      <c r="B437" s="31" t="s">
        <v>927</v>
      </c>
      <c r="C437" s="31" t="s">
        <v>14121</v>
      </c>
      <c r="D437" s="31" t="s">
        <v>14122</v>
      </c>
      <c r="E437" s="27">
        <v>10593</v>
      </c>
      <c r="F437" s="27" t="s">
        <v>608</v>
      </c>
      <c r="G437" s="27">
        <v>10748</v>
      </c>
      <c r="H437" s="31" t="s">
        <v>534</v>
      </c>
      <c r="I437" s="31"/>
    </row>
    <row r="438" spans="1:9" ht="14.4">
      <c r="A438" s="13" t="s">
        <v>922</v>
      </c>
      <c r="B438" s="31" t="s">
        <v>927</v>
      </c>
      <c r="C438" s="31" t="s">
        <v>14123</v>
      </c>
      <c r="D438" s="31" t="s">
        <v>14124</v>
      </c>
      <c r="E438" s="27">
        <v>13011</v>
      </c>
      <c r="F438" s="27" t="s">
        <v>608</v>
      </c>
      <c r="G438" s="27">
        <v>13099</v>
      </c>
      <c r="H438" s="31" t="s">
        <v>534</v>
      </c>
      <c r="I438" s="31"/>
    </row>
  </sheetData>
  <autoFilter ref="A1:I438" xr:uid="{64C43303-BF78-4318-92B6-E4A09F6C9DE7}">
    <sortState xmlns:xlrd2="http://schemas.microsoft.com/office/spreadsheetml/2017/richdata2" ref="A2:I438">
      <sortCondition ref="A1:A438"/>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40EA-9A81-4054-95AD-13D6B268BDCD}">
  <sheetPr transitionEvaluation="1">
    <pageSetUpPr autoPageBreaks="0"/>
  </sheetPr>
  <dimension ref="A1:L571"/>
  <sheetViews>
    <sheetView zoomScaleNormal="100" workbookViewId="0">
      <pane ySplit="1" topLeftCell="A2" activePane="bottomLeft" state="frozen"/>
      <selection pane="bottomLeft"/>
    </sheetView>
  </sheetViews>
  <sheetFormatPr defaultColWidth="8.6640625" defaultRowHeight="15" customHeight="1"/>
  <cols>
    <col min="1" max="1" width="40.5546875" style="4" bestFit="1" customWidth="1"/>
    <col min="2" max="2" width="23.6640625" style="4" bestFit="1" customWidth="1"/>
    <col min="3" max="5" width="10.6640625" style="9" customWidth="1"/>
    <col min="6" max="6" width="10.6640625" style="11" customWidth="1"/>
    <col min="7" max="12" width="10.6640625" style="9" customWidth="1"/>
    <col min="13" max="16384" width="8.6640625" style="4"/>
  </cols>
  <sheetData>
    <row r="1" spans="1:12" ht="57.6">
      <c r="A1" s="16" t="s">
        <v>17</v>
      </c>
      <c r="B1" s="16" t="s">
        <v>18</v>
      </c>
      <c r="C1" s="18" t="s">
        <v>19</v>
      </c>
      <c r="D1" s="18" t="s">
        <v>20</v>
      </c>
      <c r="E1" s="20">
        <v>45992</v>
      </c>
      <c r="F1" s="21" t="s">
        <v>21</v>
      </c>
      <c r="G1" s="18" t="s">
        <v>22</v>
      </c>
      <c r="H1" s="18" t="s">
        <v>23</v>
      </c>
      <c r="I1" s="18" t="s">
        <v>24</v>
      </c>
      <c r="J1" s="16" t="s">
        <v>25</v>
      </c>
      <c r="K1" s="16" t="s">
        <v>26</v>
      </c>
      <c r="L1" s="18" t="s">
        <v>27</v>
      </c>
    </row>
    <row r="2" spans="1:12" ht="14.4">
      <c r="A2" s="3" t="s">
        <v>28</v>
      </c>
      <c r="B2" s="4" t="s">
        <v>29</v>
      </c>
      <c r="C2" s="5">
        <f>SUMIFS('South East'!E:E,'South East'!$H:$H,$A:$A)</f>
        <v>76765</v>
      </c>
      <c r="D2" s="5">
        <v>78553</v>
      </c>
      <c r="E2" s="5">
        <f>SUMIFS('South East'!G:G,'South East'!$H:$H,$A:$A)</f>
        <v>77400</v>
      </c>
      <c r="F2" s="6">
        <f t="shared" ref="F2:F65" si="0">(E2-C2)/C2</f>
        <v>8.2719989578583994E-3</v>
      </c>
      <c r="G2" s="5">
        <f t="shared" ref="G2:G65" si="1">E2-E$553</f>
        <v>4064.5178294573707</v>
      </c>
      <c r="H2" s="7">
        <f t="shared" ref="H2:H65" si="2">G2/E$553</f>
        <v>5.5423619088032734E-2</v>
      </c>
      <c r="I2" s="8">
        <v>34</v>
      </c>
      <c r="J2" s="9">
        <v>60</v>
      </c>
      <c r="K2" s="9">
        <v>66</v>
      </c>
      <c r="L2" s="9">
        <f t="shared" ref="L2:L65" si="3">J2-K2</f>
        <v>-6</v>
      </c>
    </row>
    <row r="3" spans="1:12" ht="14.4">
      <c r="A3" s="3" t="s">
        <v>30</v>
      </c>
      <c r="B3" s="4" t="s">
        <v>31</v>
      </c>
      <c r="C3" s="5">
        <f>SUMIFS('West Midlands'!E:E,'West Midlands'!$H:$H,$A:$A)</f>
        <v>73122</v>
      </c>
      <c r="D3" s="5">
        <v>70268</v>
      </c>
      <c r="E3" s="5">
        <f>SUMIFS('West Midlands'!G:G,'West Midlands'!$H:$H,$A:$A)</f>
        <v>69738</v>
      </c>
      <c r="F3" s="6">
        <f t="shared" si="0"/>
        <v>-4.6278821695249037E-2</v>
      </c>
      <c r="G3" s="5">
        <f t="shared" si="1"/>
        <v>-3597.4821705426293</v>
      </c>
      <c r="H3" s="7">
        <f t="shared" si="2"/>
        <v>-4.9055137623239965E-2</v>
      </c>
      <c r="I3" s="8">
        <v>295</v>
      </c>
      <c r="J3" s="9">
        <v>492</v>
      </c>
      <c r="K3" s="9">
        <v>459</v>
      </c>
      <c r="L3" s="9">
        <f t="shared" si="3"/>
        <v>33</v>
      </c>
    </row>
    <row r="4" spans="1:12" ht="14.4">
      <c r="A4" s="3" t="s">
        <v>32</v>
      </c>
      <c r="B4" s="4" t="s">
        <v>33</v>
      </c>
      <c r="C4" s="5">
        <f>SUMIFS('North West'!E:E,'North West'!$H:$H,$A:$A)</f>
        <v>73934</v>
      </c>
      <c r="D4" s="5">
        <v>74025</v>
      </c>
      <c r="E4" s="5">
        <f>SUMIFS('North West'!G:G,'North West'!$H:$H,$A:$A)</f>
        <v>73797</v>
      </c>
      <c r="F4" s="6">
        <f t="shared" si="0"/>
        <v>-1.8530040306219059E-3</v>
      </c>
      <c r="G4" s="5">
        <f t="shared" si="1"/>
        <v>461.51782945737068</v>
      </c>
      <c r="H4" s="7">
        <f t="shared" si="2"/>
        <v>6.2932405405626826E-3</v>
      </c>
      <c r="I4" s="8">
        <v>244</v>
      </c>
      <c r="J4" s="9">
        <v>308</v>
      </c>
      <c r="K4" s="9">
        <v>250</v>
      </c>
      <c r="L4" s="9">
        <f t="shared" si="3"/>
        <v>58</v>
      </c>
    </row>
    <row r="5" spans="1:12" ht="14.4">
      <c r="A5" s="3" t="s">
        <v>34</v>
      </c>
      <c r="B5" s="4" t="s">
        <v>35</v>
      </c>
      <c r="C5" s="5">
        <f>SUMIFS('East Midlands'!E:E,'East Midlands'!$H:$H,$A:$A)</f>
        <v>70625</v>
      </c>
      <c r="D5" s="5">
        <v>71546</v>
      </c>
      <c r="E5" s="5">
        <f>SUMIFS('East Midlands'!G:G,'East Midlands'!$H:$H,$A:$A)</f>
        <v>70726</v>
      </c>
      <c r="F5" s="6">
        <f t="shared" si="0"/>
        <v>1.4300884955752212E-3</v>
      </c>
      <c r="G5" s="5">
        <f t="shared" si="1"/>
        <v>-2609.4821705426293</v>
      </c>
      <c r="H5" s="7">
        <f t="shared" si="2"/>
        <v>-3.5582805121186008E-2</v>
      </c>
      <c r="I5" s="8">
        <v>468</v>
      </c>
      <c r="J5" s="9">
        <v>444</v>
      </c>
      <c r="K5" s="9">
        <v>417</v>
      </c>
      <c r="L5" s="9">
        <f t="shared" si="3"/>
        <v>27</v>
      </c>
    </row>
    <row r="6" spans="1:12" ht="14.4">
      <c r="A6" s="3" t="s">
        <v>36</v>
      </c>
      <c r="B6" s="4" t="s">
        <v>29</v>
      </c>
      <c r="C6" s="5">
        <f>SUMIFS('South East'!E:E,'South East'!$H:$H,$A:$A)</f>
        <v>76974</v>
      </c>
      <c r="D6" s="5">
        <v>77969</v>
      </c>
      <c r="E6" s="5">
        <f>SUMIFS('South East'!G:G,'South East'!$H:$H,$A:$A)</f>
        <v>77354</v>
      </c>
      <c r="F6" s="6">
        <f t="shared" si="0"/>
        <v>4.9367318834931274E-3</v>
      </c>
      <c r="G6" s="5">
        <f t="shared" si="1"/>
        <v>4018.5178294573707</v>
      </c>
      <c r="H6" s="7">
        <f t="shared" si="2"/>
        <v>5.4796364740771111E-2</v>
      </c>
      <c r="I6" s="8">
        <v>14</v>
      </c>
      <c r="J6" s="9">
        <v>84</v>
      </c>
      <c r="K6" s="9">
        <v>69</v>
      </c>
      <c r="L6" s="9">
        <f t="shared" si="3"/>
        <v>15</v>
      </c>
    </row>
    <row r="7" spans="1:12" ht="14.4">
      <c r="A7" s="3" t="s">
        <v>37</v>
      </c>
      <c r="B7" s="4" t="s">
        <v>35</v>
      </c>
      <c r="C7" s="5">
        <f>SUMIFS('East Midlands'!E:E,'East Midlands'!$H:$H,$A:$A)</f>
        <v>69819</v>
      </c>
      <c r="D7" s="5">
        <v>68929</v>
      </c>
      <c r="E7" s="5">
        <f>SUMIFS('East Midlands'!G:G,'East Midlands'!$H:$H,$A:$A)</f>
        <v>68776</v>
      </c>
      <c r="F7" s="6">
        <f t="shared" si="0"/>
        <v>-1.4938627021297928E-2</v>
      </c>
      <c r="G7" s="5">
        <f t="shared" si="1"/>
        <v>-4559.4821705426293</v>
      </c>
      <c r="H7" s="7">
        <f t="shared" si="2"/>
        <v>-6.2172935059450395E-2</v>
      </c>
      <c r="I7" s="8">
        <v>537</v>
      </c>
      <c r="J7" s="9">
        <v>527</v>
      </c>
      <c r="K7" s="9">
        <v>490</v>
      </c>
      <c r="L7" s="9">
        <f t="shared" si="3"/>
        <v>37</v>
      </c>
    </row>
    <row r="8" spans="1:12" ht="14.4">
      <c r="A8" s="3" t="s">
        <v>38</v>
      </c>
      <c r="B8" s="4" t="s">
        <v>29</v>
      </c>
      <c r="C8" s="5">
        <f>SUMIFS('South East'!E:E,'South East'!$H:$H,$A:$A)</f>
        <v>73546</v>
      </c>
      <c r="D8" s="5">
        <v>76233</v>
      </c>
      <c r="E8" s="5">
        <f>SUMIFS('South East'!G:G,'South East'!$H:$H,$A:$A)</f>
        <v>75589</v>
      </c>
      <c r="F8" s="6">
        <f t="shared" si="0"/>
        <v>2.7778533162918447E-2</v>
      </c>
      <c r="G8" s="5">
        <f t="shared" si="1"/>
        <v>2253.5178294573707</v>
      </c>
      <c r="H8" s="7">
        <f t="shared" si="2"/>
        <v>3.0728888155624114E-2</v>
      </c>
      <c r="I8" s="8">
        <v>267</v>
      </c>
      <c r="J8" s="9">
        <v>169</v>
      </c>
      <c r="K8" s="9">
        <v>161</v>
      </c>
      <c r="L8" s="9">
        <f t="shared" si="3"/>
        <v>8</v>
      </c>
    </row>
    <row r="9" spans="1:12" ht="14.4">
      <c r="A9" s="3" t="s">
        <v>39</v>
      </c>
      <c r="B9" s="4" t="s">
        <v>33</v>
      </c>
      <c r="C9" s="5">
        <f>SUMIFS('North West'!E:E,'North West'!$H:$H,$A:$A)</f>
        <v>72278</v>
      </c>
      <c r="D9" s="5">
        <v>71002</v>
      </c>
      <c r="E9" s="5">
        <f>SUMIFS('North West'!G:G,'North West'!$H:$H,$A:$A)</f>
        <v>70287</v>
      </c>
      <c r="F9" s="6">
        <f t="shared" si="0"/>
        <v>-2.7546417997177563E-2</v>
      </c>
      <c r="G9" s="5">
        <f t="shared" si="1"/>
        <v>-3048.4821705426293</v>
      </c>
      <c r="H9" s="7">
        <f t="shared" si="2"/>
        <v>-4.1568993348313217E-2</v>
      </c>
      <c r="I9" s="8">
        <v>342</v>
      </c>
      <c r="J9" s="9">
        <v>459</v>
      </c>
      <c r="K9" s="9">
        <v>436</v>
      </c>
      <c r="L9" s="9">
        <f t="shared" si="3"/>
        <v>23</v>
      </c>
    </row>
    <row r="10" spans="1:12" ht="14.4">
      <c r="A10" s="3" t="s">
        <v>40</v>
      </c>
      <c r="B10" s="4" t="s">
        <v>29</v>
      </c>
      <c r="C10" s="5">
        <f>SUMIFS('South East'!E:E,'South East'!$H:$H,$A:$A)</f>
        <v>75636</v>
      </c>
      <c r="D10" s="5">
        <v>79169</v>
      </c>
      <c r="E10" s="5">
        <f>SUMIFS('South East'!G:G,'South East'!$H:$H,$A:$A)</f>
        <v>78920</v>
      </c>
      <c r="F10" s="6">
        <f t="shared" si="0"/>
        <v>4.3418477973451795E-2</v>
      </c>
      <c r="G10" s="5">
        <f t="shared" si="1"/>
        <v>5584.5178294573707</v>
      </c>
      <c r="H10" s="7">
        <f t="shared" si="2"/>
        <v>7.6150284475808058E-2</v>
      </c>
      <c r="I10" s="8">
        <v>128</v>
      </c>
      <c r="J10" s="9">
        <v>36</v>
      </c>
      <c r="K10" s="9">
        <v>29</v>
      </c>
      <c r="L10" s="9">
        <f t="shared" si="3"/>
        <v>7</v>
      </c>
    </row>
    <row r="11" spans="1:12" ht="14.4">
      <c r="A11" s="3" t="s">
        <v>41</v>
      </c>
      <c r="B11" s="4" t="s">
        <v>29</v>
      </c>
      <c r="C11" s="5">
        <f>SUMIFS('South East'!E:E,'South East'!$H:$H,$A:$A)</f>
        <v>69943</v>
      </c>
      <c r="D11" s="5">
        <v>73250</v>
      </c>
      <c r="E11" s="5">
        <f>SUMIFS('South East'!G:G,'South East'!$H:$H,$A:$A)</f>
        <v>72453</v>
      </c>
      <c r="F11" s="6">
        <f t="shared" si="0"/>
        <v>3.5886364611183393E-2</v>
      </c>
      <c r="G11" s="5">
        <f t="shared" si="1"/>
        <v>-882.48217054262932</v>
      </c>
      <c r="H11" s="7">
        <f t="shared" si="2"/>
        <v>-1.2033495170733389E-2</v>
      </c>
      <c r="I11" s="8">
        <v>525</v>
      </c>
      <c r="J11" s="9">
        <v>355</v>
      </c>
      <c r="K11" s="9">
        <v>328</v>
      </c>
      <c r="L11" s="9">
        <f t="shared" si="3"/>
        <v>27</v>
      </c>
    </row>
    <row r="12" spans="1:12" ht="14.4">
      <c r="A12" s="3" t="s">
        <v>42</v>
      </c>
      <c r="B12" s="4" t="s">
        <v>43</v>
      </c>
      <c r="C12" s="5">
        <f>SUMIFS(London!E:E,London!$H:$H,$A:$A)</f>
        <v>71822</v>
      </c>
      <c r="D12" s="5">
        <v>79822</v>
      </c>
      <c r="E12" s="5">
        <f>SUMIFS(London!G:G,London!$H:$H,$A:$A)</f>
        <v>83606</v>
      </c>
      <c r="F12" s="6">
        <f t="shared" si="0"/>
        <v>0.16407228982762942</v>
      </c>
      <c r="G12" s="5">
        <f t="shared" si="1"/>
        <v>10270.517829457371</v>
      </c>
      <c r="H12" s="7">
        <f t="shared" si="2"/>
        <v>0.14004841211206803</v>
      </c>
      <c r="I12" s="8">
        <v>373</v>
      </c>
      <c r="J12" s="9">
        <v>24</v>
      </c>
      <c r="K12" s="9">
        <v>2</v>
      </c>
      <c r="L12" s="9">
        <f t="shared" si="3"/>
        <v>22</v>
      </c>
    </row>
    <row r="13" spans="1:12" ht="14.4">
      <c r="A13" s="3" t="s">
        <v>44</v>
      </c>
      <c r="B13" s="4" t="s">
        <v>45</v>
      </c>
      <c r="C13" s="5">
        <f>SUMIFS('Yorkshire and the Humber'!E:E,'Yorkshire and the Humber'!$H:$H,$A:$A)</f>
        <v>76794</v>
      </c>
      <c r="D13" s="5">
        <v>78274</v>
      </c>
      <c r="E13" s="5">
        <f>SUMIFS('Yorkshire and the Humber'!G:G,'Yorkshire and the Humber'!$H:$H,$A:$A)</f>
        <v>75276</v>
      </c>
      <c r="F13" s="6">
        <f t="shared" si="0"/>
        <v>-1.9767169310102351E-2</v>
      </c>
      <c r="G13" s="5">
        <f t="shared" si="1"/>
        <v>1940.5178294573707</v>
      </c>
      <c r="H13" s="7">
        <f t="shared" si="2"/>
        <v>2.6460831401430907E-2</v>
      </c>
      <c r="I13" s="8">
        <v>31</v>
      </c>
      <c r="J13" s="9">
        <v>74</v>
      </c>
      <c r="K13" s="9">
        <v>171</v>
      </c>
      <c r="L13" s="9">
        <f t="shared" si="3"/>
        <v>-97</v>
      </c>
    </row>
    <row r="14" spans="1:12" ht="14.4">
      <c r="A14" s="3" t="s">
        <v>46</v>
      </c>
      <c r="B14" s="4" t="s">
        <v>45</v>
      </c>
      <c r="C14" s="5">
        <f>SUMIFS('Yorkshire and the Humber'!E:E,'Yorkshire and the Humber'!$H:$H,$A:$A)</f>
        <v>75896</v>
      </c>
      <c r="D14" s="5">
        <v>75853</v>
      </c>
      <c r="E14" s="5">
        <f>SUMIFS('Yorkshire and the Humber'!G:G,'Yorkshire and the Humber'!$H:$H,$A:$A)</f>
        <v>80195</v>
      </c>
      <c r="F14" s="6">
        <f t="shared" si="0"/>
        <v>5.6643301359755455E-2</v>
      </c>
      <c r="G14" s="5">
        <f t="shared" si="1"/>
        <v>6859.5178294573707</v>
      </c>
      <c r="H14" s="7">
        <f t="shared" si="2"/>
        <v>9.3536138666211688E-2</v>
      </c>
      <c r="I14" s="8">
        <v>106</v>
      </c>
      <c r="J14" s="9">
        <v>197</v>
      </c>
      <c r="K14" s="9">
        <v>12</v>
      </c>
      <c r="L14" s="9">
        <f t="shared" si="3"/>
        <v>185</v>
      </c>
    </row>
    <row r="15" spans="1:12" ht="14.4">
      <c r="A15" s="3" t="s">
        <v>47</v>
      </c>
      <c r="B15" s="4" t="s">
        <v>33</v>
      </c>
      <c r="C15" s="5">
        <f>SUMIFS('North West'!E:E,'North West'!$H:$H,$A:$A)</f>
        <v>76603</v>
      </c>
      <c r="D15" s="5">
        <v>74980</v>
      </c>
      <c r="E15" s="5">
        <f>SUMIFS('North West'!G:G,'North West'!$H:$H,$A:$A)</f>
        <v>74501</v>
      </c>
      <c r="F15" s="6">
        <f t="shared" si="0"/>
        <v>-2.7440178583084212E-2</v>
      </c>
      <c r="G15" s="5">
        <f t="shared" si="1"/>
        <v>1165.5178294573707</v>
      </c>
      <c r="H15" s="7">
        <f t="shared" si="2"/>
        <v>1.5892959246479672E-2</v>
      </c>
      <c r="I15" s="8">
        <v>49</v>
      </c>
      <c r="J15" s="9">
        <v>240</v>
      </c>
      <c r="K15" s="9">
        <v>207</v>
      </c>
      <c r="L15" s="9">
        <f t="shared" si="3"/>
        <v>33</v>
      </c>
    </row>
    <row r="16" spans="1:12" ht="14.4">
      <c r="A16" s="3" t="s">
        <v>48</v>
      </c>
      <c r="B16" s="4" t="s">
        <v>49</v>
      </c>
      <c r="C16" s="5">
        <f>SUMIFS(Eastern!E:E,Eastern!$H:$H,$A:$A)</f>
        <v>76993</v>
      </c>
      <c r="D16" s="5">
        <v>76873</v>
      </c>
      <c r="E16" s="5">
        <f>SUMIFS(Eastern!G:G,Eastern!$H:$H,$A:$A)</f>
        <v>74589</v>
      </c>
      <c r="F16" s="6">
        <f t="shared" si="0"/>
        <v>-3.1223617731482082E-2</v>
      </c>
      <c r="G16" s="5">
        <f t="shared" si="1"/>
        <v>1253.5178294573707</v>
      </c>
      <c r="H16" s="7">
        <f t="shared" si="2"/>
        <v>1.7092924084719296E-2</v>
      </c>
      <c r="I16" s="8">
        <v>10</v>
      </c>
      <c r="J16" s="9">
        <v>138</v>
      </c>
      <c r="K16" s="9">
        <v>200</v>
      </c>
      <c r="L16" s="9">
        <f t="shared" si="3"/>
        <v>-62</v>
      </c>
    </row>
    <row r="17" spans="1:12" ht="14.4">
      <c r="A17" s="3" t="s">
        <v>50</v>
      </c>
      <c r="B17" s="4" t="s">
        <v>29</v>
      </c>
      <c r="C17" s="5">
        <f>SUMIFS('South East'!E:E,'South East'!$H:$H,$A:$A)</f>
        <v>77050</v>
      </c>
      <c r="D17" s="5">
        <v>78487</v>
      </c>
      <c r="E17" s="5">
        <f>SUMIFS('South East'!G:G,'South East'!$H:$H,$A:$A)</f>
        <v>77480</v>
      </c>
      <c r="F17" s="6">
        <f t="shared" si="0"/>
        <v>5.5807916937053864E-3</v>
      </c>
      <c r="G17" s="5">
        <f t="shared" si="1"/>
        <v>4144.5178294573707</v>
      </c>
      <c r="H17" s="7">
        <f t="shared" si="2"/>
        <v>5.651449621370512E-2</v>
      </c>
      <c r="I17" s="8">
        <v>2</v>
      </c>
      <c r="J17" s="9">
        <v>62</v>
      </c>
      <c r="K17" s="9">
        <v>62</v>
      </c>
      <c r="L17" s="9">
        <f t="shared" si="3"/>
        <v>0</v>
      </c>
    </row>
    <row r="18" spans="1:12" ht="14.4">
      <c r="A18" s="3" t="s">
        <v>51</v>
      </c>
      <c r="B18" s="4" t="s">
        <v>35</v>
      </c>
      <c r="C18" s="5">
        <f>SUMIFS('East Midlands'!E:E,'East Midlands'!$H:$H,$A:$A)</f>
        <v>75773</v>
      </c>
      <c r="D18" s="5">
        <v>78161</v>
      </c>
      <c r="E18" s="5">
        <f>SUMIFS('East Midlands'!G:G,'East Midlands'!$H:$H,$A:$A)</f>
        <v>77848</v>
      </c>
      <c r="F18" s="6">
        <f t="shared" si="0"/>
        <v>2.7384424531165456E-2</v>
      </c>
      <c r="G18" s="5">
        <f t="shared" si="1"/>
        <v>4512.5178294573707</v>
      </c>
      <c r="H18" s="7">
        <f t="shared" si="2"/>
        <v>6.153253099179809E-2</v>
      </c>
      <c r="I18" s="8">
        <v>117</v>
      </c>
      <c r="J18" s="9">
        <v>78</v>
      </c>
      <c r="K18" s="9">
        <v>53</v>
      </c>
      <c r="L18" s="9">
        <f t="shared" si="3"/>
        <v>25</v>
      </c>
    </row>
    <row r="19" spans="1:12" ht="14.4">
      <c r="A19" s="3" t="s">
        <v>52</v>
      </c>
      <c r="B19" s="4" t="s">
        <v>53</v>
      </c>
      <c r="C19" s="5">
        <f>SUMIFS('South West'!E:E,'South West'!$H:$H,$A:$A)</f>
        <v>73241</v>
      </c>
      <c r="D19" s="5">
        <v>69662</v>
      </c>
      <c r="E19" s="5">
        <f>SUMIFS('South West'!G:G,'South West'!$H:$H,$A:$A)</f>
        <v>65760</v>
      </c>
      <c r="F19" s="6">
        <f t="shared" si="0"/>
        <v>-0.10214224273289552</v>
      </c>
      <c r="G19" s="5">
        <f t="shared" si="1"/>
        <v>-7575.4821705426293</v>
      </c>
      <c r="H19" s="7">
        <f t="shared" si="2"/>
        <v>-0.10329900269729932</v>
      </c>
      <c r="I19" s="8">
        <v>290</v>
      </c>
      <c r="J19" s="9">
        <v>517</v>
      </c>
      <c r="K19" s="9">
        <v>529</v>
      </c>
      <c r="L19" s="9">
        <f t="shared" si="3"/>
        <v>-12</v>
      </c>
    </row>
    <row r="20" spans="1:12" ht="14.4">
      <c r="A20" s="3" t="s">
        <v>54</v>
      </c>
      <c r="B20" s="4" t="s">
        <v>43</v>
      </c>
      <c r="C20" s="5">
        <f>SUMIFS(London!E:E,London!$H:$H,$A:$A)</f>
        <v>71949</v>
      </c>
      <c r="D20" s="5">
        <v>72827</v>
      </c>
      <c r="E20" s="5">
        <f>SUMIFS(London!G:G,London!$H:$H,$A:$A)</f>
        <v>68349</v>
      </c>
      <c r="F20" s="6">
        <f t="shared" si="0"/>
        <v>-5.0035441771254636E-2</v>
      </c>
      <c r="G20" s="5">
        <f t="shared" si="1"/>
        <v>-4986.4821705426293</v>
      </c>
      <c r="H20" s="7">
        <f t="shared" si="2"/>
        <v>-6.7995491717726758E-2</v>
      </c>
      <c r="I20" s="8">
        <v>367</v>
      </c>
      <c r="J20" s="9">
        <v>384</v>
      </c>
      <c r="K20" s="9">
        <v>503</v>
      </c>
      <c r="L20" s="9">
        <f t="shared" si="3"/>
        <v>-119</v>
      </c>
    </row>
    <row r="21" spans="1:12" ht="14.4">
      <c r="A21" s="3" t="s">
        <v>55</v>
      </c>
      <c r="B21" s="4" t="s">
        <v>29</v>
      </c>
      <c r="C21" s="5">
        <f>SUMIFS('South East'!E:E,'South East'!$H:$H,$A:$A)</f>
        <v>72315</v>
      </c>
      <c r="D21" s="5">
        <v>72751</v>
      </c>
      <c r="E21" s="5">
        <f>SUMIFS('South East'!G:G,'South East'!$H:$H,$A:$A)</f>
        <v>71531</v>
      </c>
      <c r="F21" s="6">
        <f t="shared" si="0"/>
        <v>-1.0841457512272695E-2</v>
      </c>
      <c r="G21" s="5">
        <f t="shared" si="1"/>
        <v>-1804.4821705426293</v>
      </c>
      <c r="H21" s="7">
        <f t="shared" si="2"/>
        <v>-2.4605854044107631E-2</v>
      </c>
      <c r="I21" s="8">
        <v>341</v>
      </c>
      <c r="J21" s="9">
        <v>387</v>
      </c>
      <c r="K21" s="9">
        <v>382</v>
      </c>
      <c r="L21" s="9">
        <f t="shared" si="3"/>
        <v>5</v>
      </c>
    </row>
    <row r="22" spans="1:12" ht="14.4">
      <c r="A22" s="3" t="s">
        <v>56</v>
      </c>
      <c r="B22" s="4" t="s">
        <v>43</v>
      </c>
      <c r="C22" s="5">
        <f>SUMIFS(London!E:E,London!$H:$H,$A:$A)</f>
        <v>76625</v>
      </c>
      <c r="D22" s="5">
        <v>77198</v>
      </c>
      <c r="E22" s="5">
        <f>SUMIFS(London!G:G,London!$H:$H,$A:$A)</f>
        <v>75843</v>
      </c>
      <c r="F22" s="6">
        <f t="shared" si="0"/>
        <v>-1.0205546492659054E-2</v>
      </c>
      <c r="G22" s="5">
        <f t="shared" si="1"/>
        <v>2507.5178294573707</v>
      </c>
      <c r="H22" s="7">
        <f t="shared" si="2"/>
        <v>3.4192423029633934E-2</v>
      </c>
      <c r="I22" s="8">
        <v>47</v>
      </c>
      <c r="J22" s="9">
        <v>123</v>
      </c>
      <c r="K22" s="9">
        <v>144</v>
      </c>
      <c r="L22" s="9">
        <f t="shared" si="3"/>
        <v>-21</v>
      </c>
    </row>
    <row r="23" spans="1:12" ht="14.4">
      <c r="A23" s="3" t="s">
        <v>57</v>
      </c>
      <c r="B23" s="4" t="s">
        <v>49</v>
      </c>
      <c r="C23" s="5">
        <f>SUMIFS(Eastern!E:E,Eastern!$H:$H,$A:$A)</f>
        <v>70068</v>
      </c>
      <c r="D23" s="5">
        <v>72478</v>
      </c>
      <c r="E23" s="5">
        <f>SUMIFS(Eastern!G:G,Eastern!$H:$H,$A:$A)</f>
        <v>70079</v>
      </c>
      <c r="F23" s="6">
        <f t="shared" si="0"/>
        <v>1.5699035222926301E-4</v>
      </c>
      <c r="G23" s="5">
        <f t="shared" si="1"/>
        <v>-3256.4821705426293</v>
      </c>
      <c r="H23" s="7">
        <f t="shared" si="2"/>
        <v>-4.4405273875061421E-2</v>
      </c>
      <c r="I23" s="8">
        <v>512</v>
      </c>
      <c r="J23" s="9">
        <v>400</v>
      </c>
      <c r="K23" s="9">
        <v>447</v>
      </c>
      <c r="L23" s="9">
        <f t="shared" si="3"/>
        <v>-47</v>
      </c>
    </row>
    <row r="24" spans="1:12" ht="14.4">
      <c r="A24" s="3" t="s">
        <v>58</v>
      </c>
      <c r="B24" s="4" t="s">
        <v>43</v>
      </c>
      <c r="C24" s="5">
        <f>SUMIFS(London!E:E,London!$H:$H,$A:$A)</f>
        <v>70602</v>
      </c>
      <c r="D24" s="5">
        <v>69482</v>
      </c>
      <c r="E24" s="5">
        <f>SUMIFS(London!G:G,London!$H:$H,$A:$A)</f>
        <v>66875</v>
      </c>
      <c r="F24" s="6">
        <f t="shared" si="0"/>
        <v>-5.2788872836463559E-2</v>
      </c>
      <c r="G24" s="5">
        <f t="shared" si="1"/>
        <v>-6460.4821705426293</v>
      </c>
      <c r="H24" s="7">
        <f t="shared" si="2"/>
        <v>-8.8094902758240445E-2</v>
      </c>
      <c r="I24" s="8">
        <v>470</v>
      </c>
      <c r="J24" s="9">
        <v>518</v>
      </c>
      <c r="K24" s="9">
        <v>522</v>
      </c>
      <c r="L24" s="9">
        <f t="shared" si="3"/>
        <v>-4</v>
      </c>
    </row>
    <row r="25" spans="1:12" ht="14.4">
      <c r="A25" s="3" t="s">
        <v>59</v>
      </c>
      <c r="B25" s="4" t="s">
        <v>43</v>
      </c>
      <c r="C25" s="5">
        <f>SUMIFS(London!E:E,London!$H:$H,$A:$A)</f>
        <v>77000</v>
      </c>
      <c r="D25" s="5">
        <v>81439</v>
      </c>
      <c r="E25" s="5">
        <f>SUMIFS(London!G:G,London!$H:$H,$A:$A)</f>
        <v>79457</v>
      </c>
      <c r="F25" s="6">
        <f t="shared" si="0"/>
        <v>3.1909090909090908E-2</v>
      </c>
      <c r="G25" s="5">
        <f t="shared" si="1"/>
        <v>6121.5178294573707</v>
      </c>
      <c r="H25" s="7">
        <f t="shared" si="2"/>
        <v>8.347279718188394E-2</v>
      </c>
      <c r="I25" s="8">
        <v>9</v>
      </c>
      <c r="J25" s="9">
        <v>7</v>
      </c>
      <c r="K25" s="9">
        <v>19</v>
      </c>
      <c r="L25" s="9">
        <f t="shared" si="3"/>
        <v>-12</v>
      </c>
    </row>
    <row r="26" spans="1:12" ht="14.4">
      <c r="A26" s="3" t="s">
        <v>60</v>
      </c>
      <c r="B26" s="4" t="s">
        <v>45</v>
      </c>
      <c r="C26" s="5">
        <f>SUMIFS('Yorkshire and the Humber'!E:E,'Yorkshire and the Humber'!$H:$H,$A:$A)</f>
        <v>71102</v>
      </c>
      <c r="D26" s="5">
        <v>71994</v>
      </c>
      <c r="E26" s="5">
        <f>SUMIFS('Yorkshire and the Humber'!G:G,'Yorkshire and the Humber'!$H:$H,$A:$A)</f>
        <v>71237</v>
      </c>
      <c r="F26" s="6">
        <f t="shared" si="0"/>
        <v>1.8986807684734607E-3</v>
      </c>
      <c r="G26" s="5">
        <f t="shared" si="1"/>
        <v>-2098.4821705426293</v>
      </c>
      <c r="H26" s="7">
        <f t="shared" si="2"/>
        <v>-2.8614827480953644E-2</v>
      </c>
      <c r="I26" s="8">
        <v>431</v>
      </c>
      <c r="J26" s="9">
        <v>417</v>
      </c>
      <c r="K26" s="9">
        <v>398</v>
      </c>
      <c r="L26" s="9">
        <f t="shared" si="3"/>
        <v>19</v>
      </c>
    </row>
    <row r="27" spans="1:12" ht="14.4">
      <c r="A27" s="3" t="s">
        <v>61</v>
      </c>
      <c r="B27" s="4" t="s">
        <v>29</v>
      </c>
      <c r="C27" s="5">
        <f>SUMIFS('South East'!E:E,'South East'!$H:$H,$A:$A)</f>
        <v>70869</v>
      </c>
      <c r="D27" s="5">
        <v>72198</v>
      </c>
      <c r="E27" s="5">
        <f>SUMIFS('South East'!G:G,'South East'!$H:$H,$A:$A)</f>
        <v>70877</v>
      </c>
      <c r="F27" s="6">
        <f t="shared" si="0"/>
        <v>1.1288433588734143E-4</v>
      </c>
      <c r="G27" s="5">
        <f t="shared" si="1"/>
        <v>-2458.4821705426293</v>
      </c>
      <c r="H27" s="7">
        <f t="shared" si="2"/>
        <v>-3.3523774546479382E-2</v>
      </c>
      <c r="I27" s="8">
        <v>452</v>
      </c>
      <c r="J27" s="9">
        <v>413</v>
      </c>
      <c r="K27" s="9">
        <v>411</v>
      </c>
      <c r="L27" s="9">
        <f t="shared" si="3"/>
        <v>2</v>
      </c>
    </row>
    <row r="28" spans="1:12" ht="14.4">
      <c r="A28" s="3" t="s">
        <v>62</v>
      </c>
      <c r="B28" s="4" t="s">
        <v>43</v>
      </c>
      <c r="C28" s="5">
        <f>SUMIFS(London!E:E,London!$H:$H,$A:$A)</f>
        <v>69948</v>
      </c>
      <c r="D28" s="5">
        <v>70297</v>
      </c>
      <c r="E28" s="5">
        <f>SUMIFS(London!G:G,London!$H:$H,$A:$A)</f>
        <v>68966</v>
      </c>
      <c r="F28" s="6">
        <f t="shared" si="0"/>
        <v>-1.4039000400297364E-2</v>
      </c>
      <c r="G28" s="5">
        <f t="shared" si="1"/>
        <v>-4369.4821705426293</v>
      </c>
      <c r="H28" s="7">
        <f t="shared" si="2"/>
        <v>-5.9582101885978483E-2</v>
      </c>
      <c r="I28" s="8">
        <v>524</v>
      </c>
      <c r="J28" s="9">
        <v>490</v>
      </c>
      <c r="K28" s="9">
        <v>486</v>
      </c>
      <c r="L28" s="9">
        <f t="shared" si="3"/>
        <v>4</v>
      </c>
    </row>
    <row r="29" spans="1:12" ht="14.4">
      <c r="A29" s="3" t="s">
        <v>63</v>
      </c>
      <c r="B29" s="4" t="s">
        <v>29</v>
      </c>
      <c r="C29" s="5">
        <f>SUMIFS('South East'!E:E,'South East'!$H:$H,$A:$A)</f>
        <v>70389</v>
      </c>
      <c r="D29" s="5">
        <v>74353</v>
      </c>
      <c r="E29" s="5">
        <f>SUMIFS('South East'!G:G,'South East'!$H:$H,$A:$A)</f>
        <v>73801</v>
      </c>
      <c r="F29" s="6">
        <f t="shared" si="0"/>
        <v>4.8473483072639191E-2</v>
      </c>
      <c r="G29" s="5">
        <f t="shared" si="1"/>
        <v>465.51782945737068</v>
      </c>
      <c r="H29" s="7">
        <f t="shared" si="2"/>
        <v>6.3477843968463019E-3</v>
      </c>
      <c r="I29" s="8">
        <v>484</v>
      </c>
      <c r="J29" s="9">
        <v>283</v>
      </c>
      <c r="K29" s="9">
        <v>249</v>
      </c>
      <c r="L29" s="9">
        <f t="shared" si="3"/>
        <v>34</v>
      </c>
    </row>
    <row r="30" spans="1:12" ht="14.4">
      <c r="A30" s="3" t="s">
        <v>64</v>
      </c>
      <c r="B30" s="4" t="s">
        <v>33</v>
      </c>
      <c r="C30" s="5">
        <f>SUMIFS('North West'!E:E,'North West'!$H:$H,$A:$A)</f>
        <v>76271</v>
      </c>
      <c r="D30" s="5">
        <v>78091</v>
      </c>
      <c r="E30" s="5">
        <f>SUMIFS('North West'!G:G,'North West'!$H:$H,$A:$A)</f>
        <v>76652</v>
      </c>
      <c r="F30" s="6">
        <f t="shared" si="0"/>
        <v>4.9953455441779969E-3</v>
      </c>
      <c r="G30" s="5">
        <f t="shared" si="1"/>
        <v>3316.5178294573707</v>
      </c>
      <c r="H30" s="7">
        <f t="shared" si="2"/>
        <v>4.5223917962995928E-2</v>
      </c>
      <c r="I30" s="8">
        <v>74</v>
      </c>
      <c r="J30" s="9">
        <v>80</v>
      </c>
      <c r="K30" s="9">
        <v>97</v>
      </c>
      <c r="L30" s="9">
        <f t="shared" si="3"/>
        <v>-17</v>
      </c>
    </row>
    <row r="31" spans="1:12" ht="14.4">
      <c r="A31" s="3" t="s">
        <v>65</v>
      </c>
      <c r="B31" s="4" t="s">
        <v>31</v>
      </c>
      <c r="C31" s="5">
        <f>SUMIFS('West Midlands'!E:E,'West Midlands'!$H:$H,$A:$A)</f>
        <v>71354</v>
      </c>
      <c r="D31" s="5">
        <v>71787</v>
      </c>
      <c r="E31" s="5">
        <f>SUMIFS('West Midlands'!G:G,'West Midlands'!$H:$H,$A:$A)</f>
        <v>68674</v>
      </c>
      <c r="F31" s="6">
        <f t="shared" si="0"/>
        <v>-3.7559211817137089E-2</v>
      </c>
      <c r="G31" s="5">
        <f t="shared" si="1"/>
        <v>-4661.4821705426293</v>
      </c>
      <c r="H31" s="7">
        <f t="shared" si="2"/>
        <v>-6.3563803394682691E-2</v>
      </c>
      <c r="I31" s="8">
        <v>413</v>
      </c>
      <c r="J31" s="9">
        <v>430</v>
      </c>
      <c r="K31" s="9">
        <v>493</v>
      </c>
      <c r="L31" s="9">
        <f t="shared" si="3"/>
        <v>-63</v>
      </c>
    </row>
    <row r="32" spans="1:12" ht="14.4">
      <c r="A32" s="3" t="s">
        <v>66</v>
      </c>
      <c r="B32" s="4" t="s">
        <v>31</v>
      </c>
      <c r="C32" s="5">
        <f>SUMIFS('West Midlands'!E:E,'West Midlands'!$H:$H,$A:$A)</f>
        <v>76856</v>
      </c>
      <c r="D32" s="5">
        <v>77463</v>
      </c>
      <c r="E32" s="5">
        <f>SUMIFS('West Midlands'!G:G,'West Midlands'!$H:$H,$A:$A)</f>
        <v>76072</v>
      </c>
      <c r="F32" s="6">
        <f t="shared" si="0"/>
        <v>-1.0200895180597481E-2</v>
      </c>
      <c r="G32" s="5">
        <f t="shared" si="1"/>
        <v>2736.5178294573707</v>
      </c>
      <c r="H32" s="7">
        <f t="shared" si="2"/>
        <v>3.7315058801871137E-2</v>
      </c>
      <c r="I32" s="8">
        <v>24</v>
      </c>
      <c r="J32" s="9">
        <v>112</v>
      </c>
      <c r="K32" s="9">
        <v>127</v>
      </c>
      <c r="L32" s="9">
        <f t="shared" si="3"/>
        <v>-15</v>
      </c>
    </row>
    <row r="33" spans="1:12" ht="14.4">
      <c r="A33" s="3" t="s">
        <v>67</v>
      </c>
      <c r="B33" s="4" t="s">
        <v>31</v>
      </c>
      <c r="C33" s="5">
        <f>SUMIFS('West Midlands'!E:E,'West Midlands'!$H:$H,$A:$A)</f>
        <v>75781</v>
      </c>
      <c r="D33" s="5">
        <v>76936</v>
      </c>
      <c r="E33" s="5">
        <f>SUMIFS('West Midlands'!G:G,'West Midlands'!$H:$H,$A:$A)</f>
        <v>75073</v>
      </c>
      <c r="F33" s="6">
        <f t="shared" si="0"/>
        <v>-9.3427112336865441E-3</v>
      </c>
      <c r="G33" s="5">
        <f t="shared" si="1"/>
        <v>1737.5178294573707</v>
      </c>
      <c r="H33" s="7">
        <f t="shared" si="2"/>
        <v>2.3692730695037228E-2</v>
      </c>
      <c r="I33" s="8">
        <v>116</v>
      </c>
      <c r="J33" s="9">
        <v>135</v>
      </c>
      <c r="K33" s="9">
        <v>177</v>
      </c>
      <c r="L33" s="9">
        <f t="shared" si="3"/>
        <v>-42</v>
      </c>
    </row>
    <row r="34" spans="1:12" ht="14.4">
      <c r="A34" s="3" t="s">
        <v>68</v>
      </c>
      <c r="B34" s="4" t="s">
        <v>31</v>
      </c>
      <c r="C34" s="5">
        <f>SUMIFS('West Midlands'!E:E,'West Midlands'!$H:$H,$A:$A)</f>
        <v>76922</v>
      </c>
      <c r="D34" s="5">
        <v>77737</v>
      </c>
      <c r="E34" s="5">
        <f>SUMIFS('West Midlands'!G:G,'West Midlands'!$H:$H,$A:$A)</f>
        <v>76469</v>
      </c>
      <c r="F34" s="6">
        <f t="shared" si="0"/>
        <v>-5.8890824471542601E-3</v>
      </c>
      <c r="G34" s="5">
        <f t="shared" si="1"/>
        <v>3133.5178294573707</v>
      </c>
      <c r="H34" s="7">
        <f t="shared" si="2"/>
        <v>4.2728536538020348E-2</v>
      </c>
      <c r="I34" s="8">
        <v>18</v>
      </c>
      <c r="J34" s="9">
        <v>97</v>
      </c>
      <c r="K34" s="9">
        <v>107</v>
      </c>
      <c r="L34" s="9">
        <f t="shared" si="3"/>
        <v>-10</v>
      </c>
    </row>
    <row r="35" spans="1:12" ht="14.4">
      <c r="A35" s="3" t="s">
        <v>69</v>
      </c>
      <c r="B35" s="4" t="s">
        <v>31</v>
      </c>
      <c r="C35" s="5">
        <f>SUMIFS('West Midlands'!E:E,'West Midlands'!$H:$H,$A:$A)</f>
        <v>76585</v>
      </c>
      <c r="D35" s="5">
        <v>83693</v>
      </c>
      <c r="E35" s="5">
        <f>SUMIFS('West Midlands'!G:G,'West Midlands'!$H:$H,$A:$A)</f>
        <v>81978</v>
      </c>
      <c r="F35" s="6">
        <f t="shared" si="0"/>
        <v>7.0418489260299019E-2</v>
      </c>
      <c r="G35" s="5">
        <f t="shared" si="1"/>
        <v>8642.5178294573707</v>
      </c>
      <c r="H35" s="7">
        <f t="shared" si="2"/>
        <v>0.11784906260463499</v>
      </c>
      <c r="I35" s="8">
        <v>50</v>
      </c>
      <c r="J35" s="9">
        <v>3</v>
      </c>
      <c r="K35" s="9">
        <v>5</v>
      </c>
      <c r="L35" s="9">
        <f t="shared" si="3"/>
        <v>-2</v>
      </c>
    </row>
    <row r="36" spans="1:12" ht="14.4">
      <c r="A36" s="3" t="s">
        <v>70</v>
      </c>
      <c r="B36" s="4" t="s">
        <v>31</v>
      </c>
      <c r="C36" s="5">
        <f>SUMIFS('West Midlands'!E:E,'West Midlands'!$H:$H,$A:$A)</f>
        <v>73483</v>
      </c>
      <c r="D36" s="5">
        <v>74048</v>
      </c>
      <c r="E36" s="5">
        <f>SUMIFS('West Midlands'!G:G,'West Midlands'!$H:$H,$A:$A)</f>
        <v>72624</v>
      </c>
      <c r="F36" s="6">
        <f t="shared" si="0"/>
        <v>-1.16897785882449E-2</v>
      </c>
      <c r="G36" s="5">
        <f t="shared" si="1"/>
        <v>-711.48217054262932</v>
      </c>
      <c r="H36" s="7">
        <f t="shared" si="2"/>
        <v>-9.7017453146086667E-3</v>
      </c>
      <c r="I36" s="8">
        <v>271</v>
      </c>
      <c r="J36" s="9">
        <v>306</v>
      </c>
      <c r="K36" s="9">
        <v>318</v>
      </c>
      <c r="L36" s="9">
        <f t="shared" si="3"/>
        <v>-12</v>
      </c>
    </row>
    <row r="37" spans="1:12" ht="14.4">
      <c r="A37" s="3" t="s">
        <v>71</v>
      </c>
      <c r="B37" s="4" t="s">
        <v>31</v>
      </c>
      <c r="C37" s="5">
        <f>SUMIFS('West Midlands'!E:E,'West Midlands'!$H:$H,$A:$A)</f>
        <v>74048</v>
      </c>
      <c r="D37" s="5">
        <v>76350</v>
      </c>
      <c r="E37" s="5">
        <f>SUMIFS('West Midlands'!G:G,'West Midlands'!$H:$H,$A:$A)</f>
        <v>74679</v>
      </c>
      <c r="F37" s="6">
        <f t="shared" si="0"/>
        <v>8.5214995678478817E-3</v>
      </c>
      <c r="G37" s="5">
        <f t="shared" si="1"/>
        <v>1343.5178294573707</v>
      </c>
      <c r="H37" s="7">
        <f t="shared" si="2"/>
        <v>1.832016085110073E-2</v>
      </c>
      <c r="I37" s="8">
        <v>237</v>
      </c>
      <c r="J37" s="9">
        <v>163</v>
      </c>
      <c r="K37" s="9">
        <v>196</v>
      </c>
      <c r="L37" s="9">
        <f t="shared" si="3"/>
        <v>-33</v>
      </c>
    </row>
    <row r="38" spans="1:12" ht="14.4">
      <c r="A38" s="3" t="s">
        <v>72</v>
      </c>
      <c r="B38" s="4" t="s">
        <v>31</v>
      </c>
      <c r="C38" s="5">
        <f>SUMIFS('West Midlands'!E:E,'West Midlands'!$H:$H,$A:$A)</f>
        <v>76285</v>
      </c>
      <c r="D38" s="5">
        <v>75678</v>
      </c>
      <c r="E38" s="5">
        <f>SUMIFS('West Midlands'!G:G,'West Midlands'!$H:$H,$A:$A)</f>
        <v>72796</v>
      </c>
      <c r="F38" s="6">
        <f t="shared" si="0"/>
        <v>-4.5736383299469094E-2</v>
      </c>
      <c r="G38" s="5">
        <f t="shared" si="1"/>
        <v>-539.48217054262932</v>
      </c>
      <c r="H38" s="7">
        <f t="shared" si="2"/>
        <v>-7.3563594944130381E-3</v>
      </c>
      <c r="I38" s="8">
        <v>71</v>
      </c>
      <c r="J38" s="9">
        <v>205</v>
      </c>
      <c r="K38" s="9">
        <v>304</v>
      </c>
      <c r="L38" s="9">
        <f t="shared" si="3"/>
        <v>-99</v>
      </c>
    </row>
    <row r="39" spans="1:12" ht="14.4">
      <c r="A39" s="3" t="s">
        <v>73</v>
      </c>
      <c r="B39" s="4" t="s">
        <v>31</v>
      </c>
      <c r="C39" s="5">
        <f>SUMIFS('West Midlands'!E:E,'West Midlands'!$H:$H,$A:$A)</f>
        <v>71912</v>
      </c>
      <c r="D39" s="5">
        <v>73203</v>
      </c>
      <c r="E39" s="5">
        <f>SUMIFS('West Midlands'!G:G,'West Midlands'!$H:$H,$A:$A)</f>
        <v>72087</v>
      </c>
      <c r="F39" s="6">
        <f t="shared" si="0"/>
        <v>2.4335298698409166E-3</v>
      </c>
      <c r="G39" s="5">
        <f t="shared" si="1"/>
        <v>-1248.4821705426293</v>
      </c>
      <c r="H39" s="7">
        <f t="shared" si="2"/>
        <v>-1.7024258020684552E-2</v>
      </c>
      <c r="I39" s="8">
        <v>368</v>
      </c>
      <c r="J39" s="9">
        <v>359</v>
      </c>
      <c r="K39" s="9">
        <v>353</v>
      </c>
      <c r="L39" s="9">
        <f t="shared" si="3"/>
        <v>6</v>
      </c>
    </row>
    <row r="40" spans="1:12" ht="14.4">
      <c r="A40" s="3" t="s">
        <v>74</v>
      </c>
      <c r="B40" s="4" t="s">
        <v>75</v>
      </c>
      <c r="C40" s="5">
        <f>SUMIFS('North East'!E:E,'North East'!$H:$H,$A:$A)</f>
        <v>70879</v>
      </c>
      <c r="D40" s="5">
        <v>70745</v>
      </c>
      <c r="E40" s="5">
        <f>SUMIFS('North East'!G:G,'North East'!$H:$H,$A:$A)</f>
        <v>69845</v>
      </c>
      <c r="F40" s="6">
        <f t="shared" si="0"/>
        <v>-1.4588241933435855E-2</v>
      </c>
      <c r="G40" s="5">
        <f t="shared" si="1"/>
        <v>-3490.4821705426293</v>
      </c>
      <c r="H40" s="7">
        <f t="shared" si="2"/>
        <v>-4.7596089467653147E-2</v>
      </c>
      <c r="I40" s="8">
        <v>451</v>
      </c>
      <c r="J40" s="9">
        <v>466</v>
      </c>
      <c r="K40" s="9">
        <v>455</v>
      </c>
      <c r="L40" s="9">
        <f t="shared" si="3"/>
        <v>11</v>
      </c>
    </row>
    <row r="41" spans="1:12" ht="14.4">
      <c r="A41" s="3" t="s">
        <v>76</v>
      </c>
      <c r="B41" s="4" t="s">
        <v>33</v>
      </c>
      <c r="C41" s="5">
        <f>SUMIFS('North West'!E:E,'North West'!$H:$H,$A:$A)</f>
        <v>70586</v>
      </c>
      <c r="D41" s="5">
        <v>73263</v>
      </c>
      <c r="E41" s="5">
        <f>SUMIFS('North West'!G:G,'North West'!$H:$H,$A:$A)</f>
        <v>72906</v>
      </c>
      <c r="F41" s="6">
        <f t="shared" si="0"/>
        <v>3.2867707477403453E-2</v>
      </c>
      <c r="G41" s="5">
        <f t="shared" si="1"/>
        <v>-429.48217054262932</v>
      </c>
      <c r="H41" s="7">
        <f t="shared" si="2"/>
        <v>-5.8564034466135079E-3</v>
      </c>
      <c r="I41" s="8">
        <v>472</v>
      </c>
      <c r="J41" s="9">
        <v>352</v>
      </c>
      <c r="K41" s="9">
        <v>298</v>
      </c>
      <c r="L41" s="9">
        <f t="shared" si="3"/>
        <v>54</v>
      </c>
    </row>
    <row r="42" spans="1:12" ht="14.4">
      <c r="A42" s="3" t="s">
        <v>77</v>
      </c>
      <c r="B42" s="4" t="s">
        <v>33</v>
      </c>
      <c r="C42" s="5">
        <f>SUMIFS('North West'!E:E,'North West'!$H:$H,$A:$A)</f>
        <v>71375</v>
      </c>
      <c r="D42" s="5">
        <v>72303</v>
      </c>
      <c r="E42" s="5">
        <f>SUMIFS('North West'!G:G,'North West'!$H:$H,$A:$A)</f>
        <v>71577</v>
      </c>
      <c r="F42" s="6">
        <f t="shared" si="0"/>
        <v>2.8301225919439578E-3</v>
      </c>
      <c r="G42" s="5">
        <f t="shared" si="1"/>
        <v>-1758.4821705426293</v>
      </c>
      <c r="H42" s="7">
        <f t="shared" si="2"/>
        <v>-2.3978599696846008E-2</v>
      </c>
      <c r="I42" s="8">
        <v>411</v>
      </c>
      <c r="J42" s="9">
        <v>405</v>
      </c>
      <c r="K42" s="9">
        <v>379</v>
      </c>
      <c r="L42" s="9">
        <f t="shared" si="3"/>
        <v>26</v>
      </c>
    </row>
    <row r="43" spans="1:12" ht="14.4">
      <c r="A43" s="3" t="s">
        <v>78</v>
      </c>
      <c r="B43" s="4" t="s">
        <v>33</v>
      </c>
      <c r="C43" s="5">
        <f>SUMIFS('North West'!E:E,'North West'!$H:$H,$A:$A)</f>
        <v>75396</v>
      </c>
      <c r="D43" s="5">
        <v>73339</v>
      </c>
      <c r="E43" s="5">
        <f>SUMIFS('North West'!G:G,'North West'!$H:$H,$A:$A)</f>
        <v>70522</v>
      </c>
      <c r="F43" s="6">
        <f t="shared" si="0"/>
        <v>-6.4645339275293118E-2</v>
      </c>
      <c r="G43" s="5">
        <f t="shared" si="1"/>
        <v>-2813.4821705426293</v>
      </c>
      <c r="H43" s="7">
        <f t="shared" si="2"/>
        <v>-3.8364541791650587E-2</v>
      </c>
      <c r="I43" s="8">
        <v>149</v>
      </c>
      <c r="J43" s="9">
        <v>344</v>
      </c>
      <c r="K43" s="9">
        <v>424</v>
      </c>
      <c r="L43" s="9">
        <f t="shared" si="3"/>
        <v>-80</v>
      </c>
    </row>
    <row r="44" spans="1:12" ht="14.4">
      <c r="A44" s="3" t="s">
        <v>79</v>
      </c>
      <c r="B44" s="4" t="s">
        <v>33</v>
      </c>
      <c r="C44" s="5">
        <f>SUMIFS('North West'!E:E,'North West'!$H:$H,$A:$A)</f>
        <v>76071</v>
      </c>
      <c r="D44" s="5">
        <v>77460</v>
      </c>
      <c r="E44" s="5">
        <f>SUMIFS('North West'!G:G,'North West'!$H:$H,$A:$A)</f>
        <v>76010</v>
      </c>
      <c r="F44" s="6">
        <f t="shared" si="0"/>
        <v>-8.0188245191991693E-4</v>
      </c>
      <c r="G44" s="5">
        <f t="shared" si="1"/>
        <v>2674.5178294573707</v>
      </c>
      <c r="H44" s="7">
        <f t="shared" si="2"/>
        <v>3.6469629029475037E-2</v>
      </c>
      <c r="I44" s="8">
        <v>88</v>
      </c>
      <c r="J44" s="9">
        <v>113</v>
      </c>
      <c r="K44" s="9">
        <v>135</v>
      </c>
      <c r="L44" s="9">
        <f t="shared" si="3"/>
        <v>-22</v>
      </c>
    </row>
    <row r="45" spans="1:12" ht="14.4">
      <c r="A45" s="3" t="s">
        <v>80</v>
      </c>
      <c r="B45" s="4" t="s">
        <v>75</v>
      </c>
      <c r="C45" s="5">
        <f>SUMIFS('North East'!E:E,'North East'!$H:$H,$A:$A)</f>
        <v>70163</v>
      </c>
      <c r="D45" s="5">
        <v>70487</v>
      </c>
      <c r="E45" s="5">
        <f>SUMIFS('North East'!G:G,'North East'!$H:$H,$A:$A)</f>
        <v>71651</v>
      </c>
      <c r="F45" s="6">
        <f t="shared" si="0"/>
        <v>2.1207759075296095E-2</v>
      </c>
      <c r="G45" s="5">
        <f t="shared" si="1"/>
        <v>-1684.4821705426293</v>
      </c>
      <c r="H45" s="7">
        <f t="shared" si="2"/>
        <v>-2.2969538355599051E-2</v>
      </c>
      <c r="I45" s="8">
        <v>500</v>
      </c>
      <c r="J45" s="9">
        <v>481</v>
      </c>
      <c r="K45" s="9">
        <v>373</v>
      </c>
      <c r="L45" s="9">
        <f t="shared" si="3"/>
        <v>108</v>
      </c>
    </row>
    <row r="46" spans="1:12" ht="14.4">
      <c r="A46" s="3" t="s">
        <v>81</v>
      </c>
      <c r="B46" s="4" t="s">
        <v>75</v>
      </c>
      <c r="C46" s="5">
        <f>SUMIFS('North East'!E:E,'North East'!$H:$H,$A:$A)</f>
        <v>75452</v>
      </c>
      <c r="D46" s="5">
        <v>76595</v>
      </c>
      <c r="E46" s="5">
        <f>SUMIFS('North East'!G:G,'North East'!$H:$H,$A:$A)</f>
        <v>77039</v>
      </c>
      <c r="F46" s="6">
        <f t="shared" si="0"/>
        <v>2.1033239675555319E-2</v>
      </c>
      <c r="G46" s="5">
        <f t="shared" si="1"/>
        <v>3703.5178294573707</v>
      </c>
      <c r="H46" s="7">
        <f t="shared" si="2"/>
        <v>5.0501036058436095E-2</v>
      </c>
      <c r="I46" s="8">
        <v>143</v>
      </c>
      <c r="J46" s="9">
        <v>149</v>
      </c>
      <c r="K46" s="9">
        <v>78</v>
      </c>
      <c r="L46" s="9">
        <f t="shared" si="3"/>
        <v>71</v>
      </c>
    </row>
    <row r="47" spans="1:12" ht="14.4">
      <c r="A47" s="3" t="s">
        <v>82</v>
      </c>
      <c r="B47" s="4" t="s">
        <v>29</v>
      </c>
      <c r="C47" s="5">
        <f>SUMIFS('South East'!E:E,'South East'!$H:$H,$A:$A)</f>
        <v>76985</v>
      </c>
      <c r="D47" s="5">
        <v>76854</v>
      </c>
      <c r="E47" s="5">
        <f>SUMIFS('South East'!G:G,'South East'!$H:$H,$A:$A)</f>
        <v>76561</v>
      </c>
      <c r="F47" s="6">
        <f t="shared" si="0"/>
        <v>-5.5075664090407225E-3</v>
      </c>
      <c r="G47" s="5">
        <f t="shared" si="1"/>
        <v>3225.5178294573707</v>
      </c>
      <c r="H47" s="7">
        <f t="shared" si="2"/>
        <v>4.3983045232543594E-2</v>
      </c>
      <c r="I47" s="8">
        <v>12</v>
      </c>
      <c r="J47" s="9">
        <v>140</v>
      </c>
      <c r="K47" s="9">
        <v>102</v>
      </c>
      <c r="L47" s="9">
        <f t="shared" si="3"/>
        <v>38</v>
      </c>
    </row>
    <row r="48" spans="1:12" ht="14.4">
      <c r="A48" s="3" t="s">
        <v>83</v>
      </c>
      <c r="B48" s="4" t="s">
        <v>35</v>
      </c>
      <c r="C48" s="5">
        <f>SUMIFS('East Midlands'!E:E,'East Midlands'!$H:$H,$A:$A)</f>
        <v>74680</v>
      </c>
      <c r="D48" s="5">
        <v>77207</v>
      </c>
      <c r="E48" s="5">
        <f>SUMIFS('East Midlands'!G:G,'East Midlands'!$H:$H,$A:$A)</f>
        <v>77522</v>
      </c>
      <c r="F48" s="6">
        <f t="shared" si="0"/>
        <v>3.8055704338510979E-2</v>
      </c>
      <c r="G48" s="5">
        <f t="shared" si="1"/>
        <v>4186.5178294573707</v>
      </c>
      <c r="H48" s="7">
        <f t="shared" si="2"/>
        <v>5.7087206704683119E-2</v>
      </c>
      <c r="I48" s="8">
        <v>200</v>
      </c>
      <c r="J48" s="9">
        <v>122</v>
      </c>
      <c r="K48" s="9">
        <v>60</v>
      </c>
      <c r="L48" s="9">
        <f t="shared" si="3"/>
        <v>62</v>
      </c>
    </row>
    <row r="49" spans="1:12" ht="14.4">
      <c r="A49" s="3" t="s">
        <v>84</v>
      </c>
      <c r="B49" s="4" t="s">
        <v>33</v>
      </c>
      <c r="C49" s="5">
        <f>SUMIFS('North West'!E:E,'North West'!$H:$H,$A:$A)</f>
        <v>77020</v>
      </c>
      <c r="D49" s="5">
        <v>80011</v>
      </c>
      <c r="E49" s="5">
        <f>SUMIFS('North West'!G:G,'North West'!$H:$H,$A:$A)</f>
        <v>79188</v>
      </c>
      <c r="F49" s="6">
        <f t="shared" si="0"/>
        <v>2.8148532848610752E-2</v>
      </c>
      <c r="G49" s="5">
        <f t="shared" si="1"/>
        <v>5852.5178294573707</v>
      </c>
      <c r="H49" s="7">
        <f t="shared" si="2"/>
        <v>7.9804722846810547E-2</v>
      </c>
      <c r="I49" s="8">
        <v>6</v>
      </c>
      <c r="J49" s="9">
        <v>17</v>
      </c>
      <c r="K49" s="9">
        <v>24</v>
      </c>
      <c r="L49" s="9">
        <f t="shared" si="3"/>
        <v>-7</v>
      </c>
    </row>
    <row r="50" spans="1:12" ht="14.4">
      <c r="A50" s="3" t="s">
        <v>85</v>
      </c>
      <c r="B50" s="4" t="s">
        <v>33</v>
      </c>
      <c r="C50" s="5">
        <f>SUMIFS('North West'!E:E,'North West'!$H:$H,$A:$A)</f>
        <v>75716</v>
      </c>
      <c r="D50" s="5">
        <v>79622</v>
      </c>
      <c r="E50" s="5">
        <f>SUMIFS('North West'!G:G,'North West'!$H:$H,$A:$A)</f>
        <v>78840</v>
      </c>
      <c r="F50" s="6">
        <f t="shared" si="0"/>
        <v>4.1259443182418511E-2</v>
      </c>
      <c r="G50" s="5">
        <f t="shared" si="1"/>
        <v>5504.5178294573707</v>
      </c>
      <c r="H50" s="7">
        <f t="shared" si="2"/>
        <v>7.5059407350135665E-2</v>
      </c>
      <c r="I50" s="8">
        <v>121</v>
      </c>
      <c r="J50" s="9">
        <v>27</v>
      </c>
      <c r="K50" s="9">
        <v>30</v>
      </c>
      <c r="L50" s="9">
        <f t="shared" si="3"/>
        <v>-3</v>
      </c>
    </row>
    <row r="51" spans="1:12" ht="14.4">
      <c r="A51" s="3" t="s">
        <v>86</v>
      </c>
      <c r="B51" s="4" t="s">
        <v>33</v>
      </c>
      <c r="C51" s="5">
        <f>SUMIFS('North West'!E:E,'North West'!$H:$H,$A:$A)</f>
        <v>72125</v>
      </c>
      <c r="D51" s="5">
        <v>74933</v>
      </c>
      <c r="E51" s="5">
        <f>SUMIFS('North West'!G:G,'North West'!$H:$H,$A:$A)</f>
        <v>74068</v>
      </c>
      <c r="F51" s="6">
        <f t="shared" si="0"/>
        <v>2.6939341421143848E-2</v>
      </c>
      <c r="G51" s="5">
        <f t="shared" si="1"/>
        <v>732.51782945737068</v>
      </c>
      <c r="H51" s="7">
        <f t="shared" si="2"/>
        <v>9.9885868037778887E-3</v>
      </c>
      <c r="I51" s="8">
        <v>356</v>
      </c>
      <c r="J51" s="9">
        <v>244</v>
      </c>
      <c r="K51" s="9">
        <v>231</v>
      </c>
      <c r="L51" s="9">
        <f t="shared" si="3"/>
        <v>13</v>
      </c>
    </row>
    <row r="52" spans="1:12" ht="14.4">
      <c r="A52" s="3" t="s">
        <v>87</v>
      </c>
      <c r="B52" s="4" t="s">
        <v>33</v>
      </c>
      <c r="C52" s="5">
        <f>SUMIFS('North West'!E:E,'North West'!$H:$H,$A:$A)</f>
        <v>75194</v>
      </c>
      <c r="D52" s="5">
        <v>73037</v>
      </c>
      <c r="E52" s="5">
        <f>SUMIFS('North West'!G:G,'North West'!$H:$H,$A:$A)</f>
        <v>70959</v>
      </c>
      <c r="F52" s="6">
        <f t="shared" si="0"/>
        <v>-5.6320983057158817E-2</v>
      </c>
      <c r="G52" s="5">
        <f t="shared" si="1"/>
        <v>-2376.4821705426293</v>
      </c>
      <c r="H52" s="7">
        <f t="shared" si="2"/>
        <v>-3.2405625492665187E-2</v>
      </c>
      <c r="I52" s="8">
        <v>170</v>
      </c>
      <c r="J52" s="9">
        <v>371</v>
      </c>
      <c r="K52" s="9">
        <v>409</v>
      </c>
      <c r="L52" s="9">
        <f t="shared" si="3"/>
        <v>-38</v>
      </c>
    </row>
    <row r="53" spans="1:12" ht="14.4">
      <c r="A53" s="3" t="s">
        <v>88</v>
      </c>
      <c r="B53" s="4" t="s">
        <v>35</v>
      </c>
      <c r="C53" s="5">
        <f>SUMIFS('East Midlands'!E:E,'East Midlands'!$H:$H,$A:$A)</f>
        <v>75806</v>
      </c>
      <c r="D53" s="5">
        <v>75811</v>
      </c>
      <c r="E53" s="5">
        <f>SUMIFS('East Midlands'!G:G,'East Midlands'!$H:$H,$A:$A)</f>
        <v>75646</v>
      </c>
      <c r="F53" s="6">
        <f t="shared" si="0"/>
        <v>-2.1106508719626414E-3</v>
      </c>
      <c r="G53" s="5">
        <f t="shared" si="1"/>
        <v>2310.5178294573707</v>
      </c>
      <c r="H53" s="7">
        <f t="shared" si="2"/>
        <v>3.1506138107665685E-2</v>
      </c>
      <c r="I53" s="8">
        <v>113</v>
      </c>
      <c r="J53" s="9">
        <v>200</v>
      </c>
      <c r="K53" s="9">
        <v>157</v>
      </c>
      <c r="L53" s="9">
        <f t="shared" si="3"/>
        <v>43</v>
      </c>
    </row>
    <row r="54" spans="1:12" ht="14.4">
      <c r="A54" s="3" t="s">
        <v>89</v>
      </c>
      <c r="B54" s="4" t="s">
        <v>53</v>
      </c>
      <c r="C54" s="5">
        <f>SUMIFS('South West'!E:E,'South West'!$H:$H,$A:$A)</f>
        <v>73173</v>
      </c>
      <c r="D54" s="5">
        <v>72354</v>
      </c>
      <c r="E54" s="5">
        <f>SUMIFS('South West'!G:G,'South West'!$H:$H,$A:$A)</f>
        <v>70237</v>
      </c>
      <c r="F54" s="6">
        <f t="shared" si="0"/>
        <v>-4.0124089486559253E-2</v>
      </c>
      <c r="G54" s="5">
        <f t="shared" si="1"/>
        <v>-3098.4821705426293</v>
      </c>
      <c r="H54" s="7">
        <f t="shared" si="2"/>
        <v>-4.2250791551858458E-2</v>
      </c>
      <c r="I54" s="8">
        <v>292</v>
      </c>
      <c r="J54" s="9">
        <v>401</v>
      </c>
      <c r="K54" s="9">
        <v>438</v>
      </c>
      <c r="L54" s="9">
        <f t="shared" si="3"/>
        <v>-37</v>
      </c>
    </row>
    <row r="55" spans="1:12" ht="14.4">
      <c r="A55" s="3" t="s">
        <v>90</v>
      </c>
      <c r="B55" s="4" t="s">
        <v>53</v>
      </c>
      <c r="C55" s="5">
        <f>SUMIFS('South West'!E:E,'South West'!$H:$H,$A:$A)</f>
        <v>72094</v>
      </c>
      <c r="D55" s="5">
        <v>70259</v>
      </c>
      <c r="E55" s="5">
        <f>SUMIFS('South West'!G:G,'South West'!$H:$H,$A:$A)</f>
        <v>68536</v>
      </c>
      <c r="F55" s="6">
        <f t="shared" si="0"/>
        <v>-4.9352234582628232E-2</v>
      </c>
      <c r="G55" s="5">
        <f t="shared" si="1"/>
        <v>-4799.4821705426293</v>
      </c>
      <c r="H55" s="7">
        <f t="shared" si="2"/>
        <v>-6.5445566436467553E-2</v>
      </c>
      <c r="I55" s="8">
        <v>359</v>
      </c>
      <c r="J55" s="9">
        <v>493</v>
      </c>
      <c r="K55" s="9">
        <v>498</v>
      </c>
      <c r="L55" s="9">
        <f t="shared" si="3"/>
        <v>-5</v>
      </c>
    </row>
    <row r="56" spans="1:12" ht="14.4">
      <c r="A56" s="3" t="s">
        <v>91</v>
      </c>
      <c r="B56" s="4" t="s">
        <v>29</v>
      </c>
      <c r="C56" s="5">
        <f>SUMIFS('South East'!E:E,'South East'!$H:$H,$A:$A)</f>
        <v>70247</v>
      </c>
      <c r="D56" s="5">
        <v>71660</v>
      </c>
      <c r="E56" s="5">
        <f>SUMIFS('South East'!G:G,'South East'!$H:$H,$A:$A)</f>
        <v>71473</v>
      </c>
      <c r="F56" s="6">
        <f t="shared" si="0"/>
        <v>1.7452702606517004E-2</v>
      </c>
      <c r="G56" s="5">
        <f t="shared" si="1"/>
        <v>-1862.4821705426293</v>
      </c>
      <c r="H56" s="7">
        <f t="shared" si="2"/>
        <v>-2.539673996022011E-2</v>
      </c>
      <c r="I56" s="8">
        <v>491</v>
      </c>
      <c r="J56" s="9">
        <v>435</v>
      </c>
      <c r="K56" s="9">
        <v>384</v>
      </c>
      <c r="L56" s="9">
        <f t="shared" si="3"/>
        <v>51</v>
      </c>
    </row>
    <row r="57" spans="1:12" ht="14.4">
      <c r="A57" s="3" t="s">
        <v>92</v>
      </c>
      <c r="B57" s="4" t="s">
        <v>45</v>
      </c>
      <c r="C57" s="5">
        <f>SUMIFS('Yorkshire and the Humber'!E:E,'Yorkshire and the Humber'!$H:$H,$A:$A)</f>
        <v>72150</v>
      </c>
      <c r="D57" s="5">
        <v>75164</v>
      </c>
      <c r="E57" s="5">
        <f>SUMIFS('Yorkshire and the Humber'!G:G,'Yorkshire and the Humber'!$H:$H,$A:$A)</f>
        <v>74889</v>
      </c>
      <c r="F57" s="6">
        <f t="shared" si="0"/>
        <v>3.7962577962577959E-2</v>
      </c>
      <c r="G57" s="5">
        <f t="shared" si="1"/>
        <v>1553.5178294573707</v>
      </c>
      <c r="H57" s="7">
        <f t="shared" si="2"/>
        <v>2.1183713305990743E-2</v>
      </c>
      <c r="I57" s="8">
        <v>353</v>
      </c>
      <c r="J57" s="9">
        <v>230</v>
      </c>
      <c r="K57" s="9">
        <v>186</v>
      </c>
      <c r="L57" s="9">
        <f t="shared" si="3"/>
        <v>44</v>
      </c>
    </row>
    <row r="58" spans="1:12" ht="14.4">
      <c r="A58" s="3" t="s">
        <v>93</v>
      </c>
      <c r="B58" s="4" t="s">
        <v>45</v>
      </c>
      <c r="C58" s="5">
        <f>SUMIFS('Yorkshire and the Humber'!E:E,'Yorkshire and the Humber'!$H:$H,$A:$A)</f>
        <v>70890</v>
      </c>
      <c r="D58" s="5">
        <v>70999</v>
      </c>
      <c r="E58" s="5">
        <f>SUMIFS('Yorkshire and the Humber'!G:G,'Yorkshire and the Humber'!$H:$H,$A:$A)</f>
        <v>70216</v>
      </c>
      <c r="F58" s="6">
        <f t="shared" si="0"/>
        <v>-9.5076879672732397E-3</v>
      </c>
      <c r="G58" s="5">
        <f t="shared" si="1"/>
        <v>-3119.4821705426293</v>
      </c>
      <c r="H58" s="7">
        <f t="shared" si="2"/>
        <v>-4.2537146797347464E-2</v>
      </c>
      <c r="I58" s="8">
        <v>449</v>
      </c>
      <c r="J58" s="9">
        <v>460</v>
      </c>
      <c r="K58" s="9">
        <v>440</v>
      </c>
      <c r="L58" s="9">
        <f t="shared" si="3"/>
        <v>20</v>
      </c>
    </row>
    <row r="59" spans="1:12" ht="14.4">
      <c r="A59" s="3" t="s">
        <v>94</v>
      </c>
      <c r="B59" s="4" t="s">
        <v>45</v>
      </c>
      <c r="C59" s="5">
        <f>SUMIFS('Yorkshire and the Humber'!E:E,'Yorkshire and the Humber'!$H:$H,$A:$A)</f>
        <v>71258</v>
      </c>
      <c r="D59" s="5">
        <v>77897</v>
      </c>
      <c r="E59" s="5">
        <f>SUMIFS('Yorkshire and the Humber'!G:G,'Yorkshire and the Humber'!$H:$H,$A:$A)</f>
        <v>76013</v>
      </c>
      <c r="F59" s="6">
        <f t="shared" si="0"/>
        <v>6.6729349687052686E-2</v>
      </c>
      <c r="G59" s="5">
        <f t="shared" si="1"/>
        <v>2677.5178294573707</v>
      </c>
      <c r="H59" s="7">
        <f t="shared" si="2"/>
        <v>3.6510536921687757E-2</v>
      </c>
      <c r="I59" s="8">
        <v>419</v>
      </c>
      <c r="J59" s="9">
        <v>88</v>
      </c>
      <c r="K59" s="9">
        <v>133</v>
      </c>
      <c r="L59" s="9">
        <f t="shared" si="3"/>
        <v>-45</v>
      </c>
    </row>
    <row r="60" spans="1:12" ht="14.4">
      <c r="A60" s="3" t="s">
        <v>95</v>
      </c>
      <c r="B60" s="4" t="s">
        <v>49</v>
      </c>
      <c r="C60" s="5">
        <f>SUMIFS(Eastern!E:E,Eastern!$H:$H,$A:$A)</f>
        <v>75662</v>
      </c>
      <c r="D60" s="5">
        <v>77673</v>
      </c>
      <c r="E60" s="5">
        <f>SUMIFS(Eastern!G:G,Eastern!$H:$H,$A:$A)</f>
        <v>77401</v>
      </c>
      <c r="F60" s="6">
        <f t="shared" si="0"/>
        <v>2.2983796357484602E-2</v>
      </c>
      <c r="G60" s="5">
        <f t="shared" si="1"/>
        <v>4065.5178294573707</v>
      </c>
      <c r="H60" s="7">
        <f t="shared" si="2"/>
        <v>5.5437255052103639E-2</v>
      </c>
      <c r="I60" s="8">
        <v>126</v>
      </c>
      <c r="J60" s="9">
        <v>100</v>
      </c>
      <c r="K60" s="9">
        <v>65</v>
      </c>
      <c r="L60" s="9">
        <f t="shared" si="3"/>
        <v>35</v>
      </c>
    </row>
    <row r="61" spans="1:12" ht="14.4">
      <c r="A61" s="3" t="s">
        <v>96</v>
      </c>
      <c r="B61" s="4" t="s">
        <v>43</v>
      </c>
      <c r="C61" s="5">
        <f>SUMIFS(London!E:E,London!$H:$H,$A:$A)</f>
        <v>75880</v>
      </c>
      <c r="D61" s="5">
        <v>77547</v>
      </c>
      <c r="E61" s="5">
        <f>SUMIFS(London!G:G,London!$H:$H,$A:$A)</f>
        <v>76821</v>
      </c>
      <c r="F61" s="6">
        <f t="shared" si="0"/>
        <v>1.2401159725882974E-2</v>
      </c>
      <c r="G61" s="5">
        <f t="shared" si="1"/>
        <v>3485.5178294573707</v>
      </c>
      <c r="H61" s="7">
        <f t="shared" si="2"/>
        <v>4.7528395890978847E-2</v>
      </c>
      <c r="I61" s="8">
        <v>109</v>
      </c>
      <c r="J61" s="9">
        <v>104</v>
      </c>
      <c r="K61" s="9">
        <v>87</v>
      </c>
      <c r="L61" s="9">
        <f t="shared" si="3"/>
        <v>17</v>
      </c>
    </row>
    <row r="62" spans="1:12" ht="14.4">
      <c r="A62" s="3" t="s">
        <v>97</v>
      </c>
      <c r="B62" s="4" t="s">
        <v>43</v>
      </c>
      <c r="C62" s="5">
        <f>SUMIFS(London!E:E,London!$H:$H,$A:$A)</f>
        <v>76463</v>
      </c>
      <c r="D62" s="5">
        <v>80027</v>
      </c>
      <c r="E62" s="5">
        <f>SUMIFS(London!G:G,London!$H:$H,$A:$A)</f>
        <v>79883</v>
      </c>
      <c r="F62" s="6">
        <f t="shared" si="0"/>
        <v>4.4727515268822828E-2</v>
      </c>
      <c r="G62" s="5">
        <f t="shared" si="1"/>
        <v>6547.5178294573707</v>
      </c>
      <c r="H62" s="7">
        <f t="shared" si="2"/>
        <v>8.9281717876089392E-2</v>
      </c>
      <c r="I62" s="8">
        <v>60</v>
      </c>
      <c r="J62" s="9">
        <v>16</v>
      </c>
      <c r="K62" s="9">
        <v>13</v>
      </c>
      <c r="L62" s="9">
        <f t="shared" si="3"/>
        <v>3</v>
      </c>
    </row>
    <row r="63" spans="1:12" ht="14.4">
      <c r="A63" s="3" t="s">
        <v>98</v>
      </c>
      <c r="B63" s="4" t="s">
        <v>43</v>
      </c>
      <c r="C63" s="5">
        <f>SUMIFS(London!E:E,London!$H:$H,$A:$A)</f>
        <v>76354</v>
      </c>
      <c r="D63" s="5">
        <v>79423</v>
      </c>
      <c r="E63" s="5">
        <f>SUMIFS(London!G:G,London!$H:$H,$A:$A)</f>
        <v>78624</v>
      </c>
      <c r="F63" s="6">
        <f t="shared" si="0"/>
        <v>2.9729942111742673E-2</v>
      </c>
      <c r="G63" s="5">
        <f t="shared" si="1"/>
        <v>5288.5178294573707</v>
      </c>
      <c r="H63" s="7">
        <f t="shared" si="2"/>
        <v>7.2114039110820233E-2</v>
      </c>
      <c r="I63" s="8">
        <v>66</v>
      </c>
      <c r="J63" s="9">
        <v>31</v>
      </c>
      <c r="K63" s="9">
        <v>34</v>
      </c>
      <c r="L63" s="9">
        <f t="shared" si="3"/>
        <v>-3</v>
      </c>
    </row>
    <row r="64" spans="1:12" ht="14.4">
      <c r="A64" s="3" t="s">
        <v>99</v>
      </c>
      <c r="B64" s="4" t="s">
        <v>49</v>
      </c>
      <c r="C64" s="5">
        <f>SUMIFS(Eastern!E:E,Eastern!$H:$H,$A:$A)</f>
        <v>74937</v>
      </c>
      <c r="D64" s="5">
        <v>75352</v>
      </c>
      <c r="E64" s="5">
        <f>SUMIFS(Eastern!G:G,Eastern!$H:$H,$A:$A)</f>
        <v>74399</v>
      </c>
      <c r="F64" s="6">
        <f t="shared" si="0"/>
        <v>-7.1793639990925711E-3</v>
      </c>
      <c r="G64" s="5">
        <f t="shared" si="1"/>
        <v>1063.5178294573707</v>
      </c>
      <c r="H64" s="7">
        <f t="shared" si="2"/>
        <v>1.4502090911247382E-2</v>
      </c>
      <c r="I64" s="8">
        <v>183</v>
      </c>
      <c r="J64" s="9">
        <v>222</v>
      </c>
      <c r="K64" s="9">
        <v>214</v>
      </c>
      <c r="L64" s="9">
        <f t="shared" si="3"/>
        <v>8</v>
      </c>
    </row>
    <row r="65" spans="1:12" ht="14.4">
      <c r="A65" s="3" t="s">
        <v>100</v>
      </c>
      <c r="B65" s="4" t="s">
        <v>53</v>
      </c>
      <c r="C65" s="5">
        <f>SUMIFS('South West'!E:E,'South West'!$H:$H,$A:$A)</f>
        <v>71418</v>
      </c>
      <c r="D65" s="5">
        <v>71571</v>
      </c>
      <c r="E65" s="5">
        <f>SUMIFS('South West'!G:G,'South West'!$H:$H,$A:$A)</f>
        <v>72765</v>
      </c>
      <c r="F65" s="6">
        <f t="shared" si="0"/>
        <v>1.8860791397126774E-2</v>
      </c>
      <c r="G65" s="5">
        <f t="shared" si="1"/>
        <v>-570.48217054262932</v>
      </c>
      <c r="H65" s="7">
        <f t="shared" si="2"/>
        <v>-7.7790743806110873E-3</v>
      </c>
      <c r="I65" s="8">
        <v>407</v>
      </c>
      <c r="J65" s="9">
        <v>441</v>
      </c>
      <c r="K65" s="9">
        <v>307</v>
      </c>
      <c r="L65" s="9">
        <f t="shared" si="3"/>
        <v>134</v>
      </c>
    </row>
    <row r="66" spans="1:12" ht="14.4">
      <c r="A66" s="3" t="s">
        <v>101</v>
      </c>
      <c r="B66" s="4" t="s">
        <v>45</v>
      </c>
      <c r="C66" s="5">
        <f>SUMIFS('Yorkshire and the Humber'!E:E,'Yorkshire and the Humber'!$H:$H,$A:$A)</f>
        <v>72501</v>
      </c>
      <c r="D66" s="5">
        <v>74438</v>
      </c>
      <c r="E66" s="5">
        <f>SUMIFS('Yorkshire and the Humber'!G:G,'Yorkshire and the Humber'!$H:$H,$A:$A)</f>
        <v>73153</v>
      </c>
      <c r="F66" s="6">
        <f t="shared" ref="F66:F129" si="4">(E66-C66)/C66</f>
        <v>8.9929794071805912E-3</v>
      </c>
      <c r="G66" s="5">
        <f t="shared" ref="G66:G129" si="5">E66-E$553</f>
        <v>-182.48217054262932</v>
      </c>
      <c r="H66" s="7">
        <f t="shared" ref="H66:H129" si="6">G66/E$553</f>
        <v>-2.4883203211000186E-3</v>
      </c>
      <c r="I66" s="8">
        <v>329</v>
      </c>
      <c r="J66" s="9">
        <v>275</v>
      </c>
      <c r="K66" s="9">
        <v>284</v>
      </c>
      <c r="L66" s="9">
        <f t="shared" ref="L66:L129" si="7">J66-K66</f>
        <v>-9</v>
      </c>
    </row>
    <row r="67" spans="1:12" ht="14.4">
      <c r="A67" s="3" t="s">
        <v>102</v>
      </c>
      <c r="B67" s="4" t="s">
        <v>45</v>
      </c>
      <c r="C67" s="5">
        <f>SUMIFS('Yorkshire and the Humber'!E:E,'Yorkshire and the Humber'!$H:$H,$A:$A)</f>
        <v>71628</v>
      </c>
      <c r="D67" s="5">
        <v>73099</v>
      </c>
      <c r="E67" s="5">
        <f>SUMIFS('Yorkshire and the Humber'!G:G,'Yorkshire and the Humber'!$H:$H,$A:$A)</f>
        <v>73241</v>
      </c>
      <c r="F67" s="6">
        <f t="shared" si="4"/>
        <v>2.2519126598536884E-2</v>
      </c>
      <c r="G67" s="5">
        <f t="shared" si="5"/>
        <v>-94.482170542629319</v>
      </c>
      <c r="H67" s="7">
        <f t="shared" si="6"/>
        <v>-1.2883554828603948E-3</v>
      </c>
      <c r="I67" s="8">
        <v>389</v>
      </c>
      <c r="J67" s="9">
        <v>365</v>
      </c>
      <c r="K67" s="9">
        <v>277</v>
      </c>
      <c r="L67" s="9">
        <f t="shared" si="7"/>
        <v>88</v>
      </c>
    </row>
    <row r="68" spans="1:12" ht="14.4">
      <c r="A68" s="3" t="s">
        <v>103</v>
      </c>
      <c r="B68" s="4" t="s">
        <v>29</v>
      </c>
      <c r="C68" s="5">
        <f>SUMIFS('South East'!E:E,'South East'!$H:$H,$A:$A)</f>
        <v>69865</v>
      </c>
      <c r="D68" s="5">
        <v>68784</v>
      </c>
      <c r="E68" s="5">
        <f>SUMIFS('South East'!G:G,'South East'!$H:$H,$A:$A)</f>
        <v>65316</v>
      </c>
      <c r="F68" s="6">
        <f t="shared" si="4"/>
        <v>-6.5111286051671075E-2</v>
      </c>
      <c r="G68" s="5">
        <f t="shared" si="5"/>
        <v>-8019.4821705426293</v>
      </c>
      <c r="H68" s="7">
        <f t="shared" si="6"/>
        <v>-0.10935337074478106</v>
      </c>
      <c r="I68" s="8">
        <v>529</v>
      </c>
      <c r="J68" s="9">
        <v>528</v>
      </c>
      <c r="K68" s="9">
        <v>532</v>
      </c>
      <c r="L68" s="9">
        <f t="shared" si="7"/>
        <v>-4</v>
      </c>
    </row>
    <row r="69" spans="1:12" ht="14.4">
      <c r="A69" s="3" t="s">
        <v>104</v>
      </c>
      <c r="B69" s="4" t="s">
        <v>29</v>
      </c>
      <c r="C69" s="5">
        <f>SUMIFS('South East'!E:E,'South East'!$H:$H,$A:$A)</f>
        <v>75722</v>
      </c>
      <c r="D69" s="5">
        <v>74786</v>
      </c>
      <c r="E69" s="5">
        <f>SUMIFS('South East'!G:G,'South East'!$H:$H,$A:$A)</f>
        <v>68620</v>
      </c>
      <c r="F69" s="6">
        <f t="shared" si="4"/>
        <v>-9.3790443992498876E-2</v>
      </c>
      <c r="G69" s="5">
        <f t="shared" si="5"/>
        <v>-4715.4821705426293</v>
      </c>
      <c r="H69" s="7">
        <f t="shared" si="6"/>
        <v>-6.4300145454511543E-2</v>
      </c>
      <c r="I69" s="8">
        <v>120</v>
      </c>
      <c r="J69" s="9">
        <v>258</v>
      </c>
      <c r="K69" s="9">
        <v>494</v>
      </c>
      <c r="L69" s="9">
        <f t="shared" si="7"/>
        <v>-236</v>
      </c>
    </row>
    <row r="70" spans="1:12" ht="14.4">
      <c r="A70" s="3" t="s">
        <v>105</v>
      </c>
      <c r="B70" s="4" t="s">
        <v>53</v>
      </c>
      <c r="C70" s="5">
        <f>SUMIFS('South West'!E:E,'South West'!$H:$H,$A:$A)</f>
        <v>70227</v>
      </c>
      <c r="D70" s="5">
        <v>62735</v>
      </c>
      <c r="E70" s="5">
        <f>SUMIFS('South West'!G:G,'South West'!$H:$H,$A:$A)</f>
        <v>55187</v>
      </c>
      <c r="F70" s="6">
        <f t="shared" si="4"/>
        <v>-0.21416264399732296</v>
      </c>
      <c r="G70" s="5">
        <f t="shared" si="5"/>
        <v>-18148.482170542629</v>
      </c>
      <c r="H70" s="7">
        <f t="shared" si="6"/>
        <v>-0.24747205081897594</v>
      </c>
      <c r="I70" s="8">
        <v>495</v>
      </c>
      <c r="J70" s="9">
        <v>540</v>
      </c>
      <c r="K70" s="9">
        <v>540</v>
      </c>
      <c r="L70" s="9">
        <f t="shared" si="7"/>
        <v>0</v>
      </c>
    </row>
    <row r="71" spans="1:12" ht="14.4">
      <c r="A71" s="3" t="s">
        <v>106</v>
      </c>
      <c r="B71" s="4" t="s">
        <v>53</v>
      </c>
      <c r="C71" s="5">
        <f>SUMIFS('South West'!E:E,'South West'!$H:$H,$A:$A)</f>
        <v>75936</v>
      </c>
      <c r="D71" s="5">
        <v>75917</v>
      </c>
      <c r="E71" s="5">
        <f>SUMIFS('South West'!G:G,'South West'!$H:$H,$A:$A)</f>
        <v>71898</v>
      </c>
      <c r="F71" s="6">
        <f t="shared" si="4"/>
        <v>-5.31763590391909E-2</v>
      </c>
      <c r="G71" s="5">
        <f t="shared" si="5"/>
        <v>-1437.4821705426293</v>
      </c>
      <c r="H71" s="7">
        <f t="shared" si="6"/>
        <v>-1.9601455230085562E-2</v>
      </c>
      <c r="I71" s="8">
        <v>104</v>
      </c>
      <c r="J71" s="9">
        <v>192</v>
      </c>
      <c r="K71" s="9">
        <v>363</v>
      </c>
      <c r="L71" s="9">
        <f t="shared" si="7"/>
        <v>-171</v>
      </c>
    </row>
    <row r="72" spans="1:12" ht="14.4">
      <c r="A72" s="3" t="s">
        <v>107</v>
      </c>
      <c r="B72" s="4" t="s">
        <v>53</v>
      </c>
      <c r="C72" s="5">
        <f>SUMIFS('South West'!E:E,'South West'!$H:$H,$A:$A)</f>
        <v>69793</v>
      </c>
      <c r="D72" s="5">
        <v>70076</v>
      </c>
      <c r="E72" s="5">
        <f>SUMIFS('South West'!G:G,'South West'!$H:$H,$A:$A)</f>
        <v>65813</v>
      </c>
      <c r="F72" s="6">
        <f t="shared" si="4"/>
        <v>-5.7025776223976615E-2</v>
      </c>
      <c r="G72" s="5">
        <f t="shared" si="5"/>
        <v>-7522.4821705426293</v>
      </c>
      <c r="H72" s="7">
        <f t="shared" si="6"/>
        <v>-0.10257629660154137</v>
      </c>
      <c r="I72" s="8">
        <v>538</v>
      </c>
      <c r="J72" s="9">
        <v>502</v>
      </c>
      <c r="K72" s="9">
        <v>528</v>
      </c>
      <c r="L72" s="9">
        <f t="shared" si="7"/>
        <v>-26</v>
      </c>
    </row>
    <row r="73" spans="1:12" ht="14.4">
      <c r="A73" s="3" t="s">
        <v>108</v>
      </c>
      <c r="B73" s="4" t="s">
        <v>53</v>
      </c>
      <c r="C73" s="5">
        <f>SUMIFS('South West'!E:E,'South West'!$H:$H,$A:$A)</f>
        <v>76783</v>
      </c>
      <c r="D73" s="5">
        <v>74869</v>
      </c>
      <c r="E73" s="5">
        <f>SUMIFS('South West'!G:G,'South West'!$H:$H,$A:$A)</f>
        <v>71379</v>
      </c>
      <c r="F73" s="6">
        <f t="shared" si="4"/>
        <v>-7.0380162275503685E-2</v>
      </c>
      <c r="G73" s="5">
        <f t="shared" si="5"/>
        <v>-1956.4821705426293</v>
      </c>
      <c r="H73" s="7">
        <f t="shared" si="6"/>
        <v>-2.6678520582885161E-2</v>
      </c>
      <c r="I73" s="8">
        <v>33</v>
      </c>
      <c r="J73" s="9">
        <v>252</v>
      </c>
      <c r="K73" s="9">
        <v>391</v>
      </c>
      <c r="L73" s="9">
        <f t="shared" si="7"/>
        <v>-139</v>
      </c>
    </row>
    <row r="74" spans="1:12" ht="14.4">
      <c r="A74" s="3" t="s">
        <v>109</v>
      </c>
      <c r="B74" s="4" t="s">
        <v>53</v>
      </c>
      <c r="C74" s="5">
        <f>SUMIFS('South West'!E:E,'South West'!$H:$H,$A:$A)</f>
        <v>74696</v>
      </c>
      <c r="D74" s="5">
        <v>75533</v>
      </c>
      <c r="E74" s="5">
        <f>SUMIFS('South West'!G:G,'South West'!$H:$H,$A:$A)</f>
        <v>72334</v>
      </c>
      <c r="F74" s="6">
        <f t="shared" si="4"/>
        <v>-3.1621505836992608E-2</v>
      </c>
      <c r="G74" s="5">
        <f t="shared" si="5"/>
        <v>-1001.4821705426293</v>
      </c>
      <c r="H74" s="7">
        <f t="shared" si="6"/>
        <v>-1.3656174895171062E-2</v>
      </c>
      <c r="I74" s="8">
        <v>198</v>
      </c>
      <c r="J74" s="9">
        <v>213</v>
      </c>
      <c r="K74" s="9">
        <v>340</v>
      </c>
      <c r="L74" s="9">
        <f t="shared" si="7"/>
        <v>-127</v>
      </c>
    </row>
    <row r="75" spans="1:12" ht="14.4">
      <c r="A75" s="3" t="s">
        <v>110</v>
      </c>
      <c r="B75" s="4" t="s">
        <v>49</v>
      </c>
      <c r="C75" s="5">
        <f>SUMIFS(Eastern!E:E,Eastern!$H:$H,$A:$A)</f>
        <v>72907</v>
      </c>
      <c r="D75" s="5">
        <v>76863</v>
      </c>
      <c r="E75" s="5">
        <f>SUMIFS(Eastern!G:G,Eastern!$H:$H,$A:$A)</f>
        <v>74876</v>
      </c>
      <c r="F75" s="6">
        <f t="shared" si="4"/>
        <v>2.7007008929183753E-2</v>
      </c>
      <c r="G75" s="5">
        <f t="shared" si="5"/>
        <v>1540.5178294573707</v>
      </c>
      <c r="H75" s="7">
        <f t="shared" si="6"/>
        <v>2.1006445773068979E-2</v>
      </c>
      <c r="I75" s="8">
        <v>310</v>
      </c>
      <c r="J75" s="9">
        <v>139</v>
      </c>
      <c r="K75" s="9">
        <v>187</v>
      </c>
      <c r="L75" s="9">
        <f t="shared" si="7"/>
        <v>-48</v>
      </c>
    </row>
    <row r="76" spans="1:12" ht="14.4">
      <c r="A76" s="3" t="s">
        <v>111</v>
      </c>
      <c r="B76" s="4" t="s">
        <v>43</v>
      </c>
      <c r="C76" s="5">
        <f>SUMIFS(London!E:E,London!$H:$H,$A:$A)</f>
        <v>70418</v>
      </c>
      <c r="D76" s="5">
        <v>70713</v>
      </c>
      <c r="E76" s="5">
        <f>SUMIFS(London!G:G,London!$H:$H,$A:$A)</f>
        <v>69567</v>
      </c>
      <c r="F76" s="6">
        <f t="shared" si="4"/>
        <v>-1.2084978272600756E-2</v>
      </c>
      <c r="G76" s="5">
        <f t="shared" si="5"/>
        <v>-3768.4821705426293</v>
      </c>
      <c r="H76" s="7">
        <f t="shared" si="6"/>
        <v>-5.1386887479364686E-2</v>
      </c>
      <c r="I76" s="8">
        <v>483</v>
      </c>
      <c r="J76" s="9">
        <v>468</v>
      </c>
      <c r="K76" s="9">
        <v>467</v>
      </c>
      <c r="L76" s="9">
        <f t="shared" si="7"/>
        <v>1</v>
      </c>
    </row>
    <row r="77" spans="1:12" ht="14.4">
      <c r="A77" s="3" t="s">
        <v>112</v>
      </c>
      <c r="B77" s="4" t="s">
        <v>31</v>
      </c>
      <c r="C77" s="5">
        <f>SUMIFS('West Midlands'!E:E,'West Midlands'!$H:$H,$A:$A)</f>
        <v>75305</v>
      </c>
      <c r="D77" s="5">
        <v>76468</v>
      </c>
      <c r="E77" s="5">
        <f>SUMIFS('West Midlands'!G:G,'West Midlands'!$H:$H,$A:$A)</f>
        <v>76183</v>
      </c>
      <c r="F77" s="6">
        <f t="shared" si="4"/>
        <v>1.1659252373680366E-2</v>
      </c>
      <c r="G77" s="5">
        <f t="shared" si="5"/>
        <v>2847.5178294573707</v>
      </c>
      <c r="H77" s="7">
        <f t="shared" si="6"/>
        <v>3.8828650813741573E-2</v>
      </c>
      <c r="I77" s="8">
        <v>161</v>
      </c>
      <c r="J77" s="9">
        <v>157</v>
      </c>
      <c r="K77" s="9">
        <v>141</v>
      </c>
      <c r="L77" s="9">
        <f t="shared" si="7"/>
        <v>16</v>
      </c>
    </row>
    <row r="78" spans="1:12" ht="14.4">
      <c r="A78" s="3" t="s">
        <v>113</v>
      </c>
      <c r="B78" s="4" t="s">
        <v>49</v>
      </c>
      <c r="C78" s="5">
        <f>SUMIFS(Eastern!E:E,Eastern!$H:$H,$A:$A)</f>
        <v>75454</v>
      </c>
      <c r="D78" s="5">
        <v>75210</v>
      </c>
      <c r="E78" s="5">
        <f>SUMIFS(Eastern!G:G,Eastern!$H:$H,$A:$A)</f>
        <v>74591</v>
      </c>
      <c r="F78" s="6">
        <f t="shared" si="4"/>
        <v>-1.1437432077822249E-2</v>
      </c>
      <c r="G78" s="5">
        <f t="shared" si="5"/>
        <v>1255.5178294573707</v>
      </c>
      <c r="H78" s="7">
        <f t="shared" si="6"/>
        <v>1.7120196012861105E-2</v>
      </c>
      <c r="I78" s="8">
        <v>142</v>
      </c>
      <c r="J78" s="9">
        <v>229</v>
      </c>
      <c r="K78" s="9">
        <v>199</v>
      </c>
      <c r="L78" s="9">
        <f t="shared" si="7"/>
        <v>30</v>
      </c>
    </row>
    <row r="79" spans="1:12" ht="14.4">
      <c r="A79" s="3" t="s">
        <v>114</v>
      </c>
      <c r="B79" s="4" t="s">
        <v>35</v>
      </c>
      <c r="C79" s="5">
        <f>SUMIFS('East Midlands'!E:E,'East Midlands'!$H:$H,$A:$A)</f>
        <v>72461</v>
      </c>
      <c r="D79" s="5">
        <v>70440</v>
      </c>
      <c r="E79" s="5">
        <f>SUMIFS('East Midlands'!G:G,'East Midlands'!$H:$H,$A:$A)</f>
        <v>70969</v>
      </c>
      <c r="F79" s="6">
        <f t="shared" si="4"/>
        <v>-2.0590386552766314E-2</v>
      </c>
      <c r="G79" s="5">
        <f t="shared" si="5"/>
        <v>-2366.4821705426293</v>
      </c>
      <c r="H79" s="7">
        <f t="shared" si="6"/>
        <v>-3.2269265851956136E-2</v>
      </c>
      <c r="I79" s="8">
        <v>332</v>
      </c>
      <c r="J79" s="9">
        <v>483</v>
      </c>
      <c r="K79" s="9">
        <v>408</v>
      </c>
      <c r="L79" s="9">
        <f t="shared" si="7"/>
        <v>75</v>
      </c>
    </row>
    <row r="80" spans="1:12" ht="14.4">
      <c r="A80" s="3" t="s">
        <v>115</v>
      </c>
      <c r="B80" s="4" t="s">
        <v>29</v>
      </c>
      <c r="C80" s="5">
        <f>SUMIFS('South East'!E:E,'South East'!$H:$H,$A:$A)</f>
        <v>73644</v>
      </c>
      <c r="D80" s="5">
        <v>74832</v>
      </c>
      <c r="E80" s="5">
        <f>SUMIFS('South East'!G:G,'South East'!$H:$H,$A:$A)</f>
        <v>74266</v>
      </c>
      <c r="F80" s="6">
        <f t="shared" si="4"/>
        <v>8.4460376948563357E-3</v>
      </c>
      <c r="G80" s="5">
        <f t="shared" si="5"/>
        <v>930.51782945737068</v>
      </c>
      <c r="H80" s="7">
        <f t="shared" si="6"/>
        <v>1.2688507689817042E-2</v>
      </c>
      <c r="I80" s="8">
        <v>261</v>
      </c>
      <c r="J80" s="9">
        <v>255</v>
      </c>
      <c r="K80" s="9">
        <v>222</v>
      </c>
      <c r="L80" s="9">
        <f t="shared" si="7"/>
        <v>33</v>
      </c>
    </row>
    <row r="81" spans="1:12" ht="14.4">
      <c r="A81" s="3" t="s">
        <v>116</v>
      </c>
      <c r="B81" s="4" t="s">
        <v>33</v>
      </c>
      <c r="C81" s="5">
        <f>SUMIFS('North West'!E:E,'North West'!$H:$H,$A:$A)</f>
        <v>75436</v>
      </c>
      <c r="D81" s="5">
        <v>74954</v>
      </c>
      <c r="E81" s="5">
        <f>SUMIFS('North West'!G:G,'North West'!$H:$H,$A:$A)</f>
        <v>75015</v>
      </c>
      <c r="F81" s="6">
        <f t="shared" si="4"/>
        <v>-5.5808897608568856E-3</v>
      </c>
      <c r="G81" s="5">
        <f t="shared" si="5"/>
        <v>1679.5178294573707</v>
      </c>
      <c r="H81" s="7">
        <f t="shared" si="6"/>
        <v>2.2901844778924749E-2</v>
      </c>
      <c r="I81" s="8">
        <v>145</v>
      </c>
      <c r="J81" s="9">
        <v>242</v>
      </c>
      <c r="K81" s="9">
        <v>180</v>
      </c>
      <c r="L81" s="9">
        <f t="shared" si="7"/>
        <v>62</v>
      </c>
    </row>
    <row r="82" spans="1:12" ht="14.4">
      <c r="A82" s="3" t="s">
        <v>117</v>
      </c>
      <c r="B82" s="4" t="s">
        <v>31</v>
      </c>
      <c r="C82" s="5">
        <f>SUMIFS('West Midlands'!E:E,'West Midlands'!$H:$H,$A:$A)</f>
        <v>75460</v>
      </c>
      <c r="D82" s="5">
        <v>77994</v>
      </c>
      <c r="E82" s="5">
        <f>SUMIFS('West Midlands'!G:G,'West Midlands'!$H:$H,$A:$A)</f>
        <v>77361</v>
      </c>
      <c r="F82" s="6">
        <f t="shared" si="4"/>
        <v>2.5192154783991519E-2</v>
      </c>
      <c r="G82" s="5">
        <f t="shared" si="5"/>
        <v>4025.5178294573707</v>
      </c>
      <c r="H82" s="7">
        <f t="shared" si="6"/>
        <v>5.4891816489267449E-2</v>
      </c>
      <c r="I82" s="8">
        <v>140</v>
      </c>
      <c r="J82" s="9">
        <v>83</v>
      </c>
      <c r="K82" s="9">
        <v>68</v>
      </c>
      <c r="L82" s="9">
        <f t="shared" si="7"/>
        <v>15</v>
      </c>
    </row>
    <row r="83" spans="1:12" ht="14.4">
      <c r="A83" s="3" t="s">
        <v>118</v>
      </c>
      <c r="B83" s="4" t="s">
        <v>33</v>
      </c>
      <c r="C83" s="5">
        <f>SUMIFS('North West'!E:E,'North West'!$H:$H,$A:$A)</f>
        <v>77009</v>
      </c>
      <c r="D83" s="5">
        <v>77686</v>
      </c>
      <c r="E83" s="5">
        <f>SUMIFS('North West'!G:G,'North West'!$H:$H,$A:$A)</f>
        <v>74522</v>
      </c>
      <c r="F83" s="6">
        <f t="shared" si="4"/>
        <v>-3.229492656702463E-2</v>
      </c>
      <c r="G83" s="5">
        <f t="shared" si="5"/>
        <v>1186.5178294573707</v>
      </c>
      <c r="H83" s="7">
        <f t="shared" si="6"/>
        <v>1.6179314491968674E-2</v>
      </c>
      <c r="I83" s="8">
        <v>8</v>
      </c>
      <c r="J83" s="9">
        <v>99</v>
      </c>
      <c r="K83" s="9">
        <v>206</v>
      </c>
      <c r="L83" s="9">
        <f t="shared" si="7"/>
        <v>-107</v>
      </c>
    </row>
    <row r="84" spans="1:12" ht="14.4">
      <c r="A84" s="3" t="s">
        <v>119</v>
      </c>
      <c r="B84" s="4" t="s">
        <v>33</v>
      </c>
      <c r="C84" s="5">
        <f>SUMIFS('North West'!E:E,'North West'!$H:$H,$A:$A)</f>
        <v>74598</v>
      </c>
      <c r="D84" s="5">
        <v>75326</v>
      </c>
      <c r="E84" s="5">
        <f>SUMIFS('North West'!G:G,'North West'!$H:$H,$A:$A)</f>
        <v>72754</v>
      </c>
      <c r="F84" s="6">
        <f t="shared" si="4"/>
        <v>-2.4719161371618541E-2</v>
      </c>
      <c r="G84" s="5">
        <f t="shared" si="5"/>
        <v>-581.48217054262932</v>
      </c>
      <c r="H84" s="7">
        <f t="shared" si="6"/>
        <v>-7.92906998539104E-3</v>
      </c>
      <c r="I84" s="8">
        <v>204</v>
      </c>
      <c r="J84" s="9">
        <v>223</v>
      </c>
      <c r="K84" s="9">
        <v>308</v>
      </c>
      <c r="L84" s="9">
        <f t="shared" si="7"/>
        <v>-85</v>
      </c>
    </row>
    <row r="85" spans="1:12" ht="14.4">
      <c r="A85" s="3" t="s">
        <v>120</v>
      </c>
      <c r="B85" s="4" t="s">
        <v>49</v>
      </c>
      <c r="C85" s="5">
        <f>SUMIFS(Eastern!E:E,Eastern!$H:$H,$A:$A)</f>
        <v>75655</v>
      </c>
      <c r="D85" s="5">
        <v>78479</v>
      </c>
      <c r="E85" s="5">
        <f>SUMIFS(Eastern!G:G,Eastern!$H:$H,$A:$A)</f>
        <v>77822</v>
      </c>
      <c r="F85" s="6">
        <f t="shared" si="4"/>
        <v>2.8643182869605446E-2</v>
      </c>
      <c r="G85" s="5">
        <f t="shared" si="5"/>
        <v>4486.5178294573707</v>
      </c>
      <c r="H85" s="7">
        <f t="shared" si="6"/>
        <v>6.1177995925954569E-2</v>
      </c>
      <c r="I85" s="8">
        <v>127</v>
      </c>
      <c r="J85" s="9">
        <v>63</v>
      </c>
      <c r="K85" s="9">
        <v>54</v>
      </c>
      <c r="L85" s="9">
        <f t="shared" si="7"/>
        <v>9</v>
      </c>
    </row>
    <row r="86" spans="1:12" ht="14.4">
      <c r="A86" s="3" t="s">
        <v>121</v>
      </c>
      <c r="B86" s="4" t="s">
        <v>45</v>
      </c>
      <c r="C86" s="5">
        <f>SUMIFS('Yorkshire and the Humber'!E:E,'Yorkshire and the Humber'!$H:$H,$A:$A)</f>
        <v>75987</v>
      </c>
      <c r="D86" s="5">
        <v>77364</v>
      </c>
      <c r="E86" s="5">
        <f>SUMIFS('Yorkshire and the Humber'!G:G,'Yorkshire and the Humber'!$H:$H,$A:$A)</f>
        <v>75777</v>
      </c>
      <c r="F86" s="6">
        <f t="shared" si="4"/>
        <v>-2.7636306210272808E-3</v>
      </c>
      <c r="G86" s="5">
        <f t="shared" si="5"/>
        <v>2441.5178294573707</v>
      </c>
      <c r="H86" s="7">
        <f t="shared" si="6"/>
        <v>3.3292449400954216E-2</v>
      </c>
      <c r="I86" s="8">
        <v>99</v>
      </c>
      <c r="J86" s="9">
        <v>115</v>
      </c>
      <c r="K86" s="9">
        <v>148</v>
      </c>
      <c r="L86" s="9">
        <f t="shared" si="7"/>
        <v>-33</v>
      </c>
    </row>
    <row r="87" spans="1:12" ht="14.4">
      <c r="A87" s="3" t="s">
        <v>122</v>
      </c>
      <c r="B87" s="4" t="s">
        <v>53</v>
      </c>
      <c r="C87" s="5">
        <f>SUMIFS('South West'!E:E,'South West'!$H:$H,$A:$A)</f>
        <v>73568</v>
      </c>
      <c r="D87" s="5">
        <v>74342</v>
      </c>
      <c r="E87" s="5">
        <f>SUMIFS('South West'!G:G,'South West'!$H:$H,$A:$A)</f>
        <v>73803</v>
      </c>
      <c r="F87" s="6">
        <f t="shared" si="4"/>
        <v>3.1943236189647672E-3</v>
      </c>
      <c r="G87" s="5">
        <f t="shared" si="5"/>
        <v>467.51782945737068</v>
      </c>
      <c r="H87" s="7">
        <f t="shared" si="6"/>
        <v>6.3750563249881115E-3</v>
      </c>
      <c r="I87" s="8">
        <v>265</v>
      </c>
      <c r="J87" s="9">
        <v>284</v>
      </c>
      <c r="K87" s="9">
        <v>248</v>
      </c>
      <c r="L87" s="9">
        <f t="shared" si="7"/>
        <v>36</v>
      </c>
    </row>
    <row r="88" spans="1:12" ht="14.4">
      <c r="A88" s="3" t="s">
        <v>123</v>
      </c>
      <c r="B88" s="4" t="s">
        <v>49</v>
      </c>
      <c r="C88" s="5">
        <f>SUMIFS(Eastern!E:E,Eastern!$H:$H,$A:$A)</f>
        <v>72560</v>
      </c>
      <c r="D88" s="5">
        <v>70321</v>
      </c>
      <c r="E88" s="5">
        <f>SUMIFS(Eastern!G:G,Eastern!$H:$H,$A:$A)</f>
        <v>65144</v>
      </c>
      <c r="F88" s="6">
        <f t="shared" si="4"/>
        <v>-0.1022050716648291</v>
      </c>
      <c r="G88" s="5">
        <f t="shared" si="5"/>
        <v>-8191.4821705426293</v>
      </c>
      <c r="H88" s="7">
        <f t="shared" si="6"/>
        <v>-0.11169875656497669</v>
      </c>
      <c r="I88" s="8">
        <v>327</v>
      </c>
      <c r="J88" s="9">
        <v>489</v>
      </c>
      <c r="K88" s="9">
        <v>533</v>
      </c>
      <c r="L88" s="9">
        <f t="shared" si="7"/>
        <v>-44</v>
      </c>
    </row>
    <row r="89" spans="1:12" ht="14.4">
      <c r="A89" s="3" t="s">
        <v>124</v>
      </c>
      <c r="B89" s="4" t="s">
        <v>31</v>
      </c>
      <c r="C89" s="5">
        <f>SUMIFS('West Midlands'!E:E,'West Midlands'!$H:$H,$A:$A)</f>
        <v>75582</v>
      </c>
      <c r="D89" s="5">
        <v>76974</v>
      </c>
      <c r="E89" s="5">
        <f>SUMIFS('West Midlands'!G:G,'West Midlands'!$H:$H,$A:$A)</f>
        <v>75775</v>
      </c>
      <c r="F89" s="6">
        <f t="shared" si="4"/>
        <v>2.5535180333941944E-3</v>
      </c>
      <c r="G89" s="5">
        <f t="shared" si="5"/>
        <v>2439.5178294573707</v>
      </c>
      <c r="H89" s="7">
        <f t="shared" si="6"/>
        <v>3.3265177472812407E-2</v>
      </c>
      <c r="I89" s="8">
        <v>133</v>
      </c>
      <c r="J89" s="9">
        <v>132</v>
      </c>
      <c r="K89" s="9">
        <v>149</v>
      </c>
      <c r="L89" s="9">
        <f t="shared" si="7"/>
        <v>-17</v>
      </c>
    </row>
    <row r="90" spans="1:12" ht="14.4">
      <c r="A90" s="3" t="s">
        <v>125</v>
      </c>
      <c r="B90" s="4" t="s">
        <v>29</v>
      </c>
      <c r="C90" s="5">
        <f>SUMIFS('South East'!E:E,'South East'!$H:$H,$A:$A)</f>
        <v>75499</v>
      </c>
      <c r="D90" s="5">
        <v>71155</v>
      </c>
      <c r="E90" s="5">
        <f>SUMIFS('South East'!G:G,'South East'!$H:$H,$A:$A)</f>
        <v>69843</v>
      </c>
      <c r="F90" s="6">
        <f t="shared" si="4"/>
        <v>-7.4914899535093185E-2</v>
      </c>
      <c r="G90" s="5">
        <f t="shared" si="5"/>
        <v>-3492.4821705426293</v>
      </c>
      <c r="H90" s="7">
        <f t="shared" si="6"/>
        <v>-4.7623361395794955E-2</v>
      </c>
      <c r="I90" s="8">
        <v>136</v>
      </c>
      <c r="J90" s="9">
        <v>454</v>
      </c>
      <c r="K90" s="9">
        <v>456</v>
      </c>
      <c r="L90" s="9">
        <f t="shared" si="7"/>
        <v>-2</v>
      </c>
    </row>
    <row r="91" spans="1:12" ht="14.4">
      <c r="A91" s="3" t="s">
        <v>126</v>
      </c>
      <c r="B91" s="4" t="s">
        <v>33</v>
      </c>
      <c r="C91" s="5">
        <f>SUMIFS('North West'!E:E,'North West'!$H:$H,$A:$A)</f>
        <v>75868</v>
      </c>
      <c r="D91" s="5">
        <v>77863</v>
      </c>
      <c r="E91" s="5">
        <f>SUMIFS('North West'!G:G,'North West'!$H:$H,$A:$A)</f>
        <v>76778</v>
      </c>
      <c r="F91" s="6">
        <f t="shared" si="4"/>
        <v>1.1994516792323509E-2</v>
      </c>
      <c r="G91" s="5">
        <f t="shared" si="5"/>
        <v>3442.5178294573707</v>
      </c>
      <c r="H91" s="7">
        <f t="shared" si="6"/>
        <v>4.6942049435929938E-2</v>
      </c>
      <c r="I91" s="8">
        <v>110</v>
      </c>
      <c r="J91" s="9">
        <v>91</v>
      </c>
      <c r="K91" s="9">
        <v>90</v>
      </c>
      <c r="L91" s="9">
        <f t="shared" si="7"/>
        <v>1</v>
      </c>
    </row>
    <row r="92" spans="1:12" ht="14.4">
      <c r="A92" s="3" t="s">
        <v>127</v>
      </c>
      <c r="B92" s="4" t="s">
        <v>43</v>
      </c>
      <c r="C92" s="5">
        <f>SUMIFS(London!E:E,London!$H:$H,$A:$A)</f>
        <v>72755</v>
      </c>
      <c r="D92" s="5">
        <v>74362</v>
      </c>
      <c r="E92" s="5">
        <f>SUMIFS(London!G:G,London!$H:$H,$A:$A)</f>
        <v>74988</v>
      </c>
      <c r="F92" s="6">
        <f t="shared" si="4"/>
        <v>3.0692048656449727E-2</v>
      </c>
      <c r="G92" s="5">
        <f t="shared" si="5"/>
        <v>1652.5178294573707</v>
      </c>
      <c r="H92" s="7">
        <f t="shared" si="6"/>
        <v>2.253367374901032E-2</v>
      </c>
      <c r="I92" s="8">
        <v>318</v>
      </c>
      <c r="J92" s="9">
        <v>282</v>
      </c>
      <c r="K92" s="9">
        <v>181</v>
      </c>
      <c r="L92" s="9">
        <f t="shared" si="7"/>
        <v>101</v>
      </c>
    </row>
    <row r="93" spans="1:12" ht="14.4">
      <c r="A93" s="3" t="s">
        <v>128</v>
      </c>
      <c r="B93" s="4" t="s">
        <v>49</v>
      </c>
      <c r="C93" s="5">
        <f>SUMIFS(Eastern!E:E,Eastern!$H:$H,$A:$A)</f>
        <v>70923</v>
      </c>
      <c r="D93" s="5">
        <v>71026</v>
      </c>
      <c r="E93" s="5">
        <f>SUMIFS(Eastern!G:G,Eastern!$H:$H,$A:$A)</f>
        <v>70503</v>
      </c>
      <c r="F93" s="6">
        <f t="shared" si="4"/>
        <v>-5.9219153166109725E-3</v>
      </c>
      <c r="G93" s="5">
        <f t="shared" si="5"/>
        <v>-2832.4821705426293</v>
      </c>
      <c r="H93" s="7">
        <f t="shared" si="6"/>
        <v>-3.8623625108997778E-2</v>
      </c>
      <c r="I93" s="8">
        <v>445</v>
      </c>
      <c r="J93" s="9">
        <v>458</v>
      </c>
      <c r="K93" s="9">
        <v>425</v>
      </c>
      <c r="L93" s="9">
        <f t="shared" si="7"/>
        <v>33</v>
      </c>
    </row>
    <row r="94" spans="1:12" ht="14.4">
      <c r="A94" s="3" t="s">
        <v>129</v>
      </c>
      <c r="B94" s="4" t="s">
        <v>53</v>
      </c>
      <c r="C94" s="5">
        <f>SUMIFS('South West'!E:E,'South West'!$H:$H,$A:$A)</f>
        <v>73491</v>
      </c>
      <c r="D94" s="5">
        <v>75385</v>
      </c>
      <c r="E94" s="5">
        <f>SUMIFS('South West'!G:G,'South West'!$H:$H,$A:$A)</f>
        <v>73875</v>
      </c>
      <c r="F94" s="6">
        <f t="shared" si="4"/>
        <v>5.2251296077070663E-3</v>
      </c>
      <c r="G94" s="5">
        <f t="shared" si="5"/>
        <v>539.51782945737068</v>
      </c>
      <c r="H94" s="7">
        <f t="shared" si="6"/>
        <v>7.3568457380932583E-3</v>
      </c>
      <c r="I94" s="8">
        <v>270</v>
      </c>
      <c r="J94" s="9">
        <v>220</v>
      </c>
      <c r="K94" s="9">
        <v>242</v>
      </c>
      <c r="L94" s="9">
        <f t="shared" si="7"/>
        <v>-22</v>
      </c>
    </row>
    <row r="95" spans="1:12" ht="14.4">
      <c r="A95" s="3" t="s">
        <v>130</v>
      </c>
      <c r="B95" s="4" t="s">
        <v>49</v>
      </c>
      <c r="C95" s="5">
        <f>SUMIFS(Eastern!E:E,Eastern!$H:$H,$A:$A)</f>
        <v>71020</v>
      </c>
      <c r="D95" s="5">
        <v>73046</v>
      </c>
      <c r="E95" s="5">
        <f>SUMIFS(Eastern!G:G,Eastern!$H:$H,$A:$A)</f>
        <v>72467</v>
      </c>
      <c r="F95" s="6">
        <f t="shared" si="4"/>
        <v>2.0374542382427484E-2</v>
      </c>
      <c r="G95" s="5">
        <f t="shared" si="5"/>
        <v>-868.48217054262932</v>
      </c>
      <c r="H95" s="7">
        <f t="shared" si="6"/>
        <v>-1.1842591673740722E-2</v>
      </c>
      <c r="I95" s="8">
        <v>437</v>
      </c>
      <c r="J95" s="9">
        <v>370</v>
      </c>
      <c r="K95" s="9">
        <v>326</v>
      </c>
      <c r="L95" s="9">
        <f t="shared" si="7"/>
        <v>44</v>
      </c>
    </row>
    <row r="96" spans="1:12" ht="14.4">
      <c r="A96" s="3" t="s">
        <v>131</v>
      </c>
      <c r="B96" s="4" t="s">
        <v>29</v>
      </c>
      <c r="C96" s="5">
        <f>SUMIFS('South East'!E:E,'South East'!$H:$H,$A:$A)</f>
        <v>74840</v>
      </c>
      <c r="D96" s="5">
        <v>75109</v>
      </c>
      <c r="E96" s="5">
        <f>SUMIFS('South East'!G:G,'South East'!$H:$H,$A:$A)</f>
        <v>74531</v>
      </c>
      <c r="F96" s="6">
        <f t="shared" si="4"/>
        <v>-4.1288081239978618E-3</v>
      </c>
      <c r="G96" s="5">
        <f t="shared" si="5"/>
        <v>1195.5178294573707</v>
      </c>
      <c r="H96" s="7">
        <f t="shared" si="6"/>
        <v>1.6302038168606817E-2</v>
      </c>
      <c r="I96" s="8">
        <v>187</v>
      </c>
      <c r="J96" s="9">
        <v>234</v>
      </c>
      <c r="K96" s="9">
        <v>205</v>
      </c>
      <c r="L96" s="9">
        <f t="shared" si="7"/>
        <v>29</v>
      </c>
    </row>
    <row r="97" spans="1:12" ht="14.4">
      <c r="A97" s="3" t="s">
        <v>132</v>
      </c>
      <c r="B97" s="4" t="s">
        <v>33</v>
      </c>
      <c r="C97" s="5">
        <f>SUMIFS('North West'!E:E,'North West'!$H:$H,$A:$A)</f>
        <v>73775</v>
      </c>
      <c r="D97" s="5">
        <v>74383</v>
      </c>
      <c r="E97" s="5">
        <f>SUMIFS('North West'!G:G,'North West'!$H:$H,$A:$A)</f>
        <v>74145</v>
      </c>
      <c r="F97" s="6">
        <f t="shared" si="4"/>
        <v>5.0152490681125046E-3</v>
      </c>
      <c r="G97" s="5">
        <f t="shared" si="5"/>
        <v>809.51782945737068</v>
      </c>
      <c r="H97" s="7">
        <f t="shared" si="6"/>
        <v>1.1038556037237558E-2</v>
      </c>
      <c r="I97" s="8">
        <v>254</v>
      </c>
      <c r="J97" s="9">
        <v>280</v>
      </c>
      <c r="K97" s="9">
        <v>228</v>
      </c>
      <c r="L97" s="9">
        <f t="shared" si="7"/>
        <v>52</v>
      </c>
    </row>
    <row r="98" spans="1:12" ht="14.4">
      <c r="A98" s="3" t="s">
        <v>133</v>
      </c>
      <c r="B98" s="4" t="s">
        <v>49</v>
      </c>
      <c r="C98" s="5">
        <f>SUMIFS(Eastern!E:E,Eastern!$H:$H,$A:$A)</f>
        <v>76454</v>
      </c>
      <c r="D98" s="5">
        <v>76970</v>
      </c>
      <c r="E98" s="5">
        <f>SUMIFS(Eastern!G:G,Eastern!$H:$H,$A:$A)</f>
        <v>75484</v>
      </c>
      <c r="F98" s="6">
        <f t="shared" si="4"/>
        <v>-1.2687367567426165E-2</v>
      </c>
      <c r="G98" s="5">
        <f t="shared" si="5"/>
        <v>2148.5178294573707</v>
      </c>
      <c r="H98" s="7">
        <f t="shared" si="6"/>
        <v>2.9297111928179107E-2</v>
      </c>
      <c r="I98" s="8">
        <v>63</v>
      </c>
      <c r="J98" s="9">
        <v>133</v>
      </c>
      <c r="K98" s="9">
        <v>164</v>
      </c>
      <c r="L98" s="9">
        <f t="shared" si="7"/>
        <v>-31</v>
      </c>
    </row>
    <row r="99" spans="1:12" ht="14.4">
      <c r="A99" s="3" t="s">
        <v>134</v>
      </c>
      <c r="B99" s="4" t="s">
        <v>43</v>
      </c>
      <c r="C99" s="5">
        <f>SUMIFS(London!E:E,London!$H:$H,$A:$A)</f>
        <v>76481</v>
      </c>
      <c r="D99" s="5">
        <v>78468</v>
      </c>
      <c r="E99" s="5">
        <f>SUMIFS(London!G:G,London!$H:$H,$A:$A)</f>
        <v>74262</v>
      </c>
      <c r="F99" s="6">
        <f t="shared" si="4"/>
        <v>-2.9013741975131079E-2</v>
      </c>
      <c r="G99" s="5">
        <f t="shared" si="5"/>
        <v>926.51782945737068</v>
      </c>
      <c r="H99" s="7">
        <f t="shared" si="6"/>
        <v>1.2633963833533423E-2</v>
      </c>
      <c r="I99" s="8">
        <v>57</v>
      </c>
      <c r="J99" s="9">
        <v>65</v>
      </c>
      <c r="K99" s="9">
        <v>223</v>
      </c>
      <c r="L99" s="9">
        <f t="shared" si="7"/>
        <v>-158</v>
      </c>
    </row>
    <row r="100" spans="1:12" ht="14.4">
      <c r="A100" s="3" t="s">
        <v>135</v>
      </c>
      <c r="B100" s="4" t="s">
        <v>53</v>
      </c>
      <c r="C100" s="5">
        <f>SUMIFS('South West'!E:E,'South West'!$H:$H,$A:$A)</f>
        <v>75292</v>
      </c>
      <c r="D100" s="5">
        <v>76144</v>
      </c>
      <c r="E100" s="5">
        <f>SUMIFS('South West'!G:G,'South West'!$H:$H,$A:$A)</f>
        <v>74930</v>
      </c>
      <c r="F100" s="6">
        <f t="shared" si="4"/>
        <v>-4.8079477235297239E-3</v>
      </c>
      <c r="G100" s="5">
        <f t="shared" si="5"/>
        <v>1594.5178294573707</v>
      </c>
      <c r="H100" s="7">
        <f t="shared" si="6"/>
        <v>2.1742787832897841E-2</v>
      </c>
      <c r="I100" s="8">
        <v>162</v>
      </c>
      <c r="J100" s="9">
        <v>179</v>
      </c>
      <c r="K100" s="9">
        <v>183</v>
      </c>
      <c r="L100" s="9">
        <f t="shared" si="7"/>
        <v>-4</v>
      </c>
    </row>
    <row r="101" spans="1:12" ht="14.4">
      <c r="A101" s="3" t="s">
        <v>136</v>
      </c>
      <c r="B101" s="4" t="s">
        <v>29</v>
      </c>
      <c r="C101" s="5">
        <f>SUMIFS('South East'!E:E,'South East'!$H:$H,$A:$A)</f>
        <v>74155</v>
      </c>
      <c r="D101" s="5">
        <v>74889</v>
      </c>
      <c r="E101" s="5">
        <f>SUMIFS('South East'!G:G,'South East'!$H:$H,$A:$A)</f>
        <v>73924</v>
      </c>
      <c r="F101" s="6">
        <f t="shared" si="4"/>
        <v>-3.1150967567932035E-3</v>
      </c>
      <c r="G101" s="5">
        <f t="shared" si="5"/>
        <v>588.51782945737068</v>
      </c>
      <c r="H101" s="7">
        <f t="shared" si="6"/>
        <v>8.0250079775675935E-3</v>
      </c>
      <c r="I101" s="8">
        <v>231</v>
      </c>
      <c r="J101" s="9">
        <v>249</v>
      </c>
      <c r="K101" s="9">
        <v>241</v>
      </c>
      <c r="L101" s="9">
        <f t="shared" si="7"/>
        <v>8</v>
      </c>
    </row>
    <row r="102" spans="1:12" ht="14.4">
      <c r="A102" s="3" t="s">
        <v>137</v>
      </c>
      <c r="B102" s="4" t="s">
        <v>33</v>
      </c>
      <c r="C102" s="5">
        <f>SUMIFS('North West'!E:E,'North West'!$H:$H,$A:$A)</f>
        <v>72327</v>
      </c>
      <c r="D102" s="5">
        <v>70215</v>
      </c>
      <c r="E102" s="5">
        <f>SUMIFS('North West'!G:G,'North West'!$H:$H,$A:$A)</f>
        <v>67502</v>
      </c>
      <c r="F102" s="6">
        <f t="shared" si="4"/>
        <v>-6.6710910171858359E-2</v>
      </c>
      <c r="G102" s="5">
        <f t="shared" si="5"/>
        <v>-5833.4821705426293</v>
      </c>
      <c r="H102" s="7">
        <f t="shared" si="6"/>
        <v>-7.9545153285783127E-2</v>
      </c>
      <c r="I102" s="8">
        <v>339</v>
      </c>
      <c r="J102" s="9">
        <v>497</v>
      </c>
      <c r="K102" s="9">
        <v>515</v>
      </c>
      <c r="L102" s="9">
        <f t="shared" si="7"/>
        <v>-18</v>
      </c>
    </row>
    <row r="103" spans="1:12" ht="14.4">
      <c r="A103" s="3" t="s">
        <v>138</v>
      </c>
      <c r="B103" s="4" t="s">
        <v>33</v>
      </c>
      <c r="C103" s="5">
        <f>SUMIFS('North West'!E:E,'North West'!$H:$H,$A:$A)</f>
        <v>71975</v>
      </c>
      <c r="D103" s="5">
        <v>74284</v>
      </c>
      <c r="E103" s="5">
        <f>SUMIFS('North West'!G:G,'North West'!$H:$H,$A:$A)</f>
        <v>73338</v>
      </c>
      <c r="F103" s="6">
        <f t="shared" si="4"/>
        <v>1.8937130948245919E-2</v>
      </c>
      <c r="G103" s="5">
        <f t="shared" si="5"/>
        <v>2.5178294573706808</v>
      </c>
      <c r="H103" s="7">
        <f t="shared" si="6"/>
        <v>3.4333032017372374E-5</v>
      </c>
      <c r="I103" s="8">
        <v>366</v>
      </c>
      <c r="J103" s="9">
        <v>289</v>
      </c>
      <c r="K103" s="9">
        <v>272</v>
      </c>
      <c r="L103" s="9">
        <f t="shared" si="7"/>
        <v>17</v>
      </c>
    </row>
    <row r="104" spans="1:12" ht="14.4">
      <c r="A104" s="3" t="s">
        <v>139</v>
      </c>
      <c r="B104" s="4" t="s">
        <v>35</v>
      </c>
      <c r="C104" s="5">
        <f>SUMIFS('East Midlands'!E:E,'East Midlands'!$H:$H,$A:$A)</f>
        <v>70722</v>
      </c>
      <c r="D104" s="5">
        <v>71645</v>
      </c>
      <c r="E104" s="5">
        <f>SUMIFS('East Midlands'!G:G,'East Midlands'!$H:$H,$A:$A)</f>
        <v>70290</v>
      </c>
      <c r="F104" s="6">
        <f t="shared" si="4"/>
        <v>-6.1084245355052177E-3</v>
      </c>
      <c r="G104" s="5">
        <f t="shared" si="5"/>
        <v>-3045.4821705426293</v>
      </c>
      <c r="H104" s="7">
        <f t="shared" si="6"/>
        <v>-4.1528085456100504E-2</v>
      </c>
      <c r="I104" s="8">
        <v>462</v>
      </c>
      <c r="J104" s="9">
        <v>436</v>
      </c>
      <c r="K104" s="9">
        <v>435</v>
      </c>
      <c r="L104" s="9">
        <f t="shared" si="7"/>
        <v>1</v>
      </c>
    </row>
    <row r="105" spans="1:12" ht="14.4">
      <c r="A105" s="3" t="s">
        <v>140</v>
      </c>
      <c r="B105" s="4" t="s">
        <v>29</v>
      </c>
      <c r="C105" s="5">
        <f>SUMIFS('South East'!E:E,'South East'!$H:$H,$A:$A)</f>
        <v>76765</v>
      </c>
      <c r="D105" s="5">
        <v>78374</v>
      </c>
      <c r="E105" s="5">
        <f>SUMIFS('South East'!G:G,'South East'!$H:$H,$A:$A)</f>
        <v>78050</v>
      </c>
      <c r="F105" s="6">
        <f t="shared" si="4"/>
        <v>1.673939946590243E-2</v>
      </c>
      <c r="G105" s="5">
        <f t="shared" si="5"/>
        <v>4714.5178294573707</v>
      </c>
      <c r="H105" s="7">
        <f t="shared" si="6"/>
        <v>6.4286995734120861E-2</v>
      </c>
      <c r="I105" s="8">
        <v>35</v>
      </c>
      <c r="J105" s="9">
        <v>70</v>
      </c>
      <c r="K105" s="9">
        <v>51</v>
      </c>
      <c r="L105" s="9">
        <f t="shared" si="7"/>
        <v>19</v>
      </c>
    </row>
    <row r="106" spans="1:12" ht="14.4">
      <c r="A106" s="3" t="s">
        <v>141</v>
      </c>
      <c r="B106" s="4" t="s">
        <v>43</v>
      </c>
      <c r="C106" s="5">
        <f>SUMIFS(London!E:E,London!$H:$H,$A:$A)</f>
        <v>75677</v>
      </c>
      <c r="D106" s="5">
        <v>74010</v>
      </c>
      <c r="E106" s="5">
        <f>SUMIFS(London!G:G,London!$H:$H,$A:$A)</f>
        <v>73947</v>
      </c>
      <c r="F106" s="6">
        <f t="shared" si="4"/>
        <v>-2.2860314230215256E-2</v>
      </c>
      <c r="G106" s="5">
        <f t="shared" si="5"/>
        <v>611.51782945737068</v>
      </c>
      <c r="H106" s="7">
        <f t="shared" si="6"/>
        <v>8.338635151198405E-3</v>
      </c>
      <c r="I106" s="8">
        <v>125</v>
      </c>
      <c r="J106" s="9">
        <v>310</v>
      </c>
      <c r="K106" s="9">
        <v>238</v>
      </c>
      <c r="L106" s="9">
        <f t="shared" si="7"/>
        <v>72</v>
      </c>
    </row>
    <row r="107" spans="1:12" ht="14.4">
      <c r="A107" s="3" t="s">
        <v>142</v>
      </c>
      <c r="B107" s="4" t="s">
        <v>53</v>
      </c>
      <c r="C107" s="5">
        <f>SUMIFS('South West'!E:E,'South West'!$H:$H,$A:$A)</f>
        <v>71648</v>
      </c>
      <c r="D107" s="5">
        <v>74107</v>
      </c>
      <c r="E107" s="5">
        <f>SUMIFS('South West'!G:G,'South West'!$H:$H,$A:$A)</f>
        <v>72476</v>
      </c>
      <c r="F107" s="6">
        <f t="shared" si="4"/>
        <v>1.1556498436802143E-2</v>
      </c>
      <c r="G107" s="5">
        <f t="shared" si="5"/>
        <v>-859.48217054262932</v>
      </c>
      <c r="H107" s="7">
        <f t="shared" si="6"/>
        <v>-1.1719867997102579E-2</v>
      </c>
      <c r="I107" s="8">
        <v>386</v>
      </c>
      <c r="J107" s="9">
        <v>299</v>
      </c>
      <c r="K107" s="9">
        <v>325</v>
      </c>
      <c r="L107" s="9">
        <f t="shared" si="7"/>
        <v>-26</v>
      </c>
    </row>
    <row r="108" spans="1:12" ht="14.4">
      <c r="A108" s="3" t="s">
        <v>143</v>
      </c>
      <c r="B108" s="4" t="s">
        <v>43</v>
      </c>
      <c r="C108" s="5">
        <f>SUMIFS(London!E:E,London!$H:$H,$A:$A)</f>
        <v>76187</v>
      </c>
      <c r="D108" s="5">
        <v>78038</v>
      </c>
      <c r="E108" s="5">
        <f>SUMIFS(London!G:G,London!$H:$H,$A:$A)</f>
        <v>76148</v>
      </c>
      <c r="F108" s="6">
        <f t="shared" si="4"/>
        <v>-5.1189835536246341E-4</v>
      </c>
      <c r="G108" s="5">
        <f t="shared" si="5"/>
        <v>2812.5178294573707</v>
      </c>
      <c r="H108" s="7">
        <f t="shared" si="6"/>
        <v>3.8351392071259906E-2</v>
      </c>
      <c r="I108" s="8">
        <v>79</v>
      </c>
      <c r="J108" s="9">
        <v>82</v>
      </c>
      <c r="K108" s="9">
        <v>122</v>
      </c>
      <c r="L108" s="9">
        <f t="shared" si="7"/>
        <v>-40</v>
      </c>
    </row>
    <row r="109" spans="1:12" ht="14.4">
      <c r="A109" s="3" t="s">
        <v>144</v>
      </c>
      <c r="B109" s="4" t="s">
        <v>33</v>
      </c>
      <c r="C109" s="5">
        <f>SUMIFS('North West'!E:E,'North West'!$H:$H,$A:$A)</f>
        <v>74568</v>
      </c>
      <c r="D109" s="5">
        <v>74801</v>
      </c>
      <c r="E109" s="5">
        <f>SUMIFS('North West'!G:G,'North West'!$H:$H,$A:$A)</f>
        <v>75613</v>
      </c>
      <c r="F109" s="6">
        <f t="shared" si="4"/>
        <v>1.4014054286020813E-2</v>
      </c>
      <c r="G109" s="5">
        <f t="shared" si="5"/>
        <v>2277.5178294573707</v>
      </c>
      <c r="H109" s="7">
        <f t="shared" si="6"/>
        <v>3.1056151293325829E-2</v>
      </c>
      <c r="I109" s="8">
        <v>208</v>
      </c>
      <c r="J109" s="9">
        <v>257</v>
      </c>
      <c r="K109" s="9">
        <v>159</v>
      </c>
      <c r="L109" s="9">
        <f t="shared" si="7"/>
        <v>98</v>
      </c>
    </row>
    <row r="110" spans="1:12" ht="14.4">
      <c r="A110" s="3" t="s">
        <v>145</v>
      </c>
      <c r="B110" s="4" t="s">
        <v>53</v>
      </c>
      <c r="C110" s="5">
        <f>SUMIFS('South West'!E:E,'South West'!$H:$H,$A:$A)</f>
        <v>71598</v>
      </c>
      <c r="D110" s="5">
        <v>71060</v>
      </c>
      <c r="E110" s="5">
        <f>SUMIFS('South West'!G:G,'South West'!$H:$H,$A:$A)</f>
        <v>70025</v>
      </c>
      <c r="F110" s="6">
        <f t="shared" si="4"/>
        <v>-2.1969887427023101E-2</v>
      </c>
      <c r="G110" s="5">
        <f t="shared" si="5"/>
        <v>-3310.4821705426293</v>
      </c>
      <c r="H110" s="7">
        <f t="shared" si="6"/>
        <v>-4.5141615934890279E-2</v>
      </c>
      <c r="I110" s="8">
        <v>393</v>
      </c>
      <c r="J110" s="9">
        <v>455</v>
      </c>
      <c r="K110" s="9">
        <v>449</v>
      </c>
      <c r="L110" s="9">
        <f t="shared" si="7"/>
        <v>6</v>
      </c>
    </row>
    <row r="111" spans="1:12" ht="14.4">
      <c r="A111" s="3" t="s">
        <v>146</v>
      </c>
      <c r="B111" s="4" t="s">
        <v>43</v>
      </c>
      <c r="C111" s="5">
        <f>SUMIFS(London!E:E,London!$H:$H,$A:$A)</f>
        <v>73140</v>
      </c>
      <c r="D111" s="5">
        <v>73369</v>
      </c>
      <c r="E111" s="5">
        <f>SUMIFS(London!G:G,London!$H:$H,$A:$A)</f>
        <v>69187</v>
      </c>
      <c r="F111" s="6">
        <f t="shared" si="4"/>
        <v>-5.4047033087229968E-2</v>
      </c>
      <c r="G111" s="5">
        <f t="shared" si="5"/>
        <v>-4148.4821705426293</v>
      </c>
      <c r="H111" s="7">
        <f t="shared" si="6"/>
        <v>-5.6568553826308515E-2</v>
      </c>
      <c r="I111" s="8">
        <v>294</v>
      </c>
      <c r="J111" s="9">
        <v>343</v>
      </c>
      <c r="K111" s="9">
        <v>480</v>
      </c>
      <c r="L111" s="9">
        <f t="shared" si="7"/>
        <v>-137</v>
      </c>
    </row>
    <row r="112" spans="1:12" ht="14.4">
      <c r="A112" s="3" t="s">
        <v>147</v>
      </c>
      <c r="B112" s="4" t="s">
        <v>75</v>
      </c>
      <c r="C112" s="5">
        <f>SUMIFS('North East'!E:E,'North East'!$H:$H,$A:$A)</f>
        <v>72878</v>
      </c>
      <c r="D112" s="5">
        <v>70583</v>
      </c>
      <c r="E112" s="5">
        <f>SUMIFS('North East'!G:G,'North East'!$H:$H,$A:$A)</f>
        <v>69414</v>
      </c>
      <c r="F112" s="6">
        <f t="shared" si="4"/>
        <v>-4.7531490984933727E-2</v>
      </c>
      <c r="G112" s="5">
        <f t="shared" si="5"/>
        <v>-3921.4821705426293</v>
      </c>
      <c r="H112" s="7">
        <f t="shared" si="6"/>
        <v>-5.3473189982213128E-2</v>
      </c>
      <c r="I112" s="8">
        <v>313</v>
      </c>
      <c r="J112" s="9">
        <v>477</v>
      </c>
      <c r="K112" s="9">
        <v>476</v>
      </c>
      <c r="L112" s="9">
        <f t="shared" si="7"/>
        <v>1</v>
      </c>
    </row>
    <row r="113" spans="1:12" ht="14.4">
      <c r="A113" s="3" t="s">
        <v>148</v>
      </c>
      <c r="B113" s="4" t="s">
        <v>49</v>
      </c>
      <c r="C113" s="5">
        <f>SUMIFS(Eastern!E:E,Eastern!$H:$H,$A:$A)</f>
        <v>75959</v>
      </c>
      <c r="D113" s="5">
        <v>78245</v>
      </c>
      <c r="E113" s="5">
        <f>SUMIFS(Eastern!G:G,Eastern!$H:$H,$A:$A)</f>
        <v>79057</v>
      </c>
      <c r="F113" s="6">
        <f t="shared" si="4"/>
        <v>4.0785160415487305E-2</v>
      </c>
      <c r="G113" s="5">
        <f t="shared" si="5"/>
        <v>5721.5178294573707</v>
      </c>
      <c r="H113" s="7">
        <f t="shared" si="6"/>
        <v>7.8018411553522016E-2</v>
      </c>
      <c r="I113" s="8">
        <v>102</v>
      </c>
      <c r="J113" s="9">
        <v>75</v>
      </c>
      <c r="K113" s="9">
        <v>27</v>
      </c>
      <c r="L113" s="9">
        <f t="shared" si="7"/>
        <v>48</v>
      </c>
    </row>
    <row r="114" spans="1:12" ht="14.4">
      <c r="A114" s="3" t="s">
        <v>149</v>
      </c>
      <c r="B114" s="4" t="s">
        <v>43</v>
      </c>
      <c r="C114" s="5">
        <f>SUMIFS(London!E:E,London!$H:$H,$A:$A)</f>
        <v>75460</v>
      </c>
      <c r="D114" s="5">
        <v>83114</v>
      </c>
      <c r="E114" s="5">
        <f>SUMIFS(London!G:G,London!$H:$H,$A:$A)</f>
        <v>66217</v>
      </c>
      <c r="F114" s="6">
        <f t="shared" si="4"/>
        <v>-0.12248873575404187</v>
      </c>
      <c r="G114" s="5">
        <f t="shared" si="5"/>
        <v>-7118.4821705426293</v>
      </c>
      <c r="H114" s="7">
        <f t="shared" si="6"/>
        <v>-9.7067367116895814E-2</v>
      </c>
      <c r="I114" s="8">
        <v>141</v>
      </c>
      <c r="J114" s="9">
        <v>5</v>
      </c>
      <c r="K114" s="9">
        <v>526</v>
      </c>
      <c r="L114" s="9">
        <f t="shared" si="7"/>
        <v>-521</v>
      </c>
    </row>
    <row r="115" spans="1:12" ht="14.4">
      <c r="A115" s="3" t="s">
        <v>150</v>
      </c>
      <c r="B115" s="4" t="s">
        <v>49</v>
      </c>
      <c r="C115" s="5">
        <f>SUMIFS(Eastern!E:E,Eastern!$H:$H,$A:$A)</f>
        <v>76843</v>
      </c>
      <c r="D115" s="5">
        <v>78662</v>
      </c>
      <c r="E115" s="5">
        <f>SUMIFS(Eastern!G:G,Eastern!$H:$H,$A:$A)</f>
        <v>77097</v>
      </c>
      <c r="F115" s="6">
        <f t="shared" si="4"/>
        <v>3.3054409640435696E-3</v>
      </c>
      <c r="G115" s="5">
        <f t="shared" si="5"/>
        <v>3761.5178294573707</v>
      </c>
      <c r="H115" s="7">
        <f t="shared" si="6"/>
        <v>5.1291921974548571E-2</v>
      </c>
      <c r="I115" s="8">
        <v>27</v>
      </c>
      <c r="J115" s="9">
        <v>56</v>
      </c>
      <c r="K115" s="9">
        <v>77</v>
      </c>
      <c r="L115" s="9">
        <f t="shared" si="7"/>
        <v>-21</v>
      </c>
    </row>
    <row r="116" spans="1:12" ht="14.4">
      <c r="A116" s="3" t="s">
        <v>151</v>
      </c>
      <c r="B116" s="4" t="s">
        <v>45</v>
      </c>
      <c r="C116" s="5">
        <f>SUMIFS('Yorkshire and the Humber'!E:E,'Yorkshire and the Humber'!$H:$H,$A:$A)</f>
        <v>71518</v>
      </c>
      <c r="D116" s="5">
        <v>72638</v>
      </c>
      <c r="E116" s="5">
        <f>SUMIFS('Yorkshire and the Humber'!G:G,'Yorkshire and the Humber'!$H:$H,$A:$A)</f>
        <v>71080</v>
      </c>
      <c r="F116" s="6">
        <f t="shared" si="4"/>
        <v>-6.1243323359154341E-3</v>
      </c>
      <c r="G116" s="5">
        <f t="shared" si="5"/>
        <v>-2255.4821705426293</v>
      </c>
      <c r="H116" s="7">
        <f t="shared" si="6"/>
        <v>-3.0755673840085703E-2</v>
      </c>
      <c r="I116" s="8">
        <v>399</v>
      </c>
      <c r="J116" s="9">
        <v>394</v>
      </c>
      <c r="K116" s="9">
        <v>402</v>
      </c>
      <c r="L116" s="9">
        <f t="shared" si="7"/>
        <v>-8</v>
      </c>
    </row>
    <row r="117" spans="1:12" ht="14.4">
      <c r="A117" s="3" t="s">
        <v>152</v>
      </c>
      <c r="B117" s="4" t="s">
        <v>33</v>
      </c>
      <c r="C117" s="5">
        <f>SUMIFS('North West'!E:E,'North West'!$H:$H,$A:$A)</f>
        <v>69836</v>
      </c>
      <c r="D117" s="5">
        <v>72914</v>
      </c>
      <c r="E117" s="5">
        <f>SUMIFS('North West'!G:G,'North West'!$H:$H,$A:$A)</f>
        <v>75026</v>
      </c>
      <c r="F117" s="6">
        <f t="shared" si="4"/>
        <v>7.431697118964431E-2</v>
      </c>
      <c r="G117" s="5">
        <f t="shared" si="5"/>
        <v>1690.5178294573707</v>
      </c>
      <c r="H117" s="7">
        <f t="shared" si="6"/>
        <v>2.30518403837047E-2</v>
      </c>
      <c r="I117" s="8">
        <v>533</v>
      </c>
      <c r="J117" s="9">
        <v>376</v>
      </c>
      <c r="K117" s="9">
        <v>178</v>
      </c>
      <c r="L117" s="9">
        <f t="shared" si="7"/>
        <v>198</v>
      </c>
    </row>
    <row r="118" spans="1:12" ht="14.4">
      <c r="A118" s="3" t="s">
        <v>153</v>
      </c>
      <c r="B118" s="4" t="s">
        <v>35</v>
      </c>
      <c r="C118" s="5">
        <f>SUMIFS('East Midlands'!E:E,'East Midlands'!$H:$H,$A:$A)</f>
        <v>76748</v>
      </c>
      <c r="D118" s="5">
        <v>78770</v>
      </c>
      <c r="E118" s="5">
        <f>SUMIFS('East Midlands'!G:G,'East Midlands'!$H:$H,$A:$A)</f>
        <v>78005</v>
      </c>
      <c r="F118" s="6">
        <f t="shared" si="4"/>
        <v>1.6378276958357221E-2</v>
      </c>
      <c r="G118" s="5">
        <f t="shared" si="5"/>
        <v>4669.5178294573707</v>
      </c>
      <c r="H118" s="7">
        <f t="shared" si="6"/>
        <v>6.3673377350930149E-2</v>
      </c>
      <c r="I118" s="8">
        <v>37</v>
      </c>
      <c r="J118" s="9">
        <v>50</v>
      </c>
      <c r="K118" s="9">
        <v>52</v>
      </c>
      <c r="L118" s="9">
        <f t="shared" si="7"/>
        <v>-2</v>
      </c>
    </row>
    <row r="119" spans="1:12" ht="14.4">
      <c r="A119" s="3" t="s">
        <v>154</v>
      </c>
      <c r="B119" s="4" t="s">
        <v>31</v>
      </c>
      <c r="C119" s="5">
        <f>SUMIFS('West Midlands'!E:E,'West Midlands'!$H:$H,$A:$A)</f>
        <v>73389</v>
      </c>
      <c r="D119" s="5">
        <v>75773</v>
      </c>
      <c r="E119" s="5">
        <f>SUMIFS('West Midlands'!G:G,'West Midlands'!$H:$H,$A:$A)</f>
        <v>73806</v>
      </c>
      <c r="F119" s="6">
        <f t="shared" si="4"/>
        <v>5.6820504435269592E-3</v>
      </c>
      <c r="G119" s="5">
        <f t="shared" si="5"/>
        <v>470.51782945737068</v>
      </c>
      <c r="H119" s="7">
        <f t="shared" si="6"/>
        <v>6.4159642172008265E-3</v>
      </c>
      <c r="I119" s="8">
        <v>275</v>
      </c>
      <c r="J119" s="9">
        <v>202</v>
      </c>
      <c r="K119" s="9">
        <v>247</v>
      </c>
      <c r="L119" s="9">
        <f t="shared" si="7"/>
        <v>-45</v>
      </c>
    </row>
    <row r="120" spans="1:12" ht="14.4">
      <c r="A120" s="3" t="s">
        <v>155</v>
      </c>
      <c r="B120" s="4" t="s">
        <v>31</v>
      </c>
      <c r="C120" s="5">
        <f>SUMIFS('West Midlands'!E:E,'West Midlands'!$H:$H,$A:$A)</f>
        <v>73431</v>
      </c>
      <c r="D120" s="5">
        <v>75036</v>
      </c>
      <c r="E120" s="5">
        <f>SUMIFS('West Midlands'!G:G,'West Midlands'!$H:$H,$A:$A)</f>
        <v>73437</v>
      </c>
      <c r="F120" s="6">
        <f t="shared" si="4"/>
        <v>8.1709359807165914E-5</v>
      </c>
      <c r="G120" s="5">
        <f t="shared" si="5"/>
        <v>101.51782945737068</v>
      </c>
      <c r="H120" s="7">
        <f t="shared" si="6"/>
        <v>1.3842934750369492E-3</v>
      </c>
      <c r="I120" s="8">
        <v>274</v>
      </c>
      <c r="J120" s="9">
        <v>238</v>
      </c>
      <c r="K120" s="9">
        <v>267</v>
      </c>
      <c r="L120" s="9">
        <f t="shared" si="7"/>
        <v>-29</v>
      </c>
    </row>
    <row r="121" spans="1:12" ht="14.4">
      <c r="A121" s="3" t="s">
        <v>156</v>
      </c>
      <c r="B121" s="4" t="s">
        <v>31</v>
      </c>
      <c r="C121" s="5">
        <f>SUMIFS('West Midlands'!E:E,'West Midlands'!$H:$H,$A:$A)</f>
        <v>70998</v>
      </c>
      <c r="D121" s="5">
        <v>76232</v>
      </c>
      <c r="E121" s="5">
        <f>SUMIFS('West Midlands'!G:G,'West Midlands'!$H:$H,$A:$A)</f>
        <v>72072</v>
      </c>
      <c r="F121" s="6">
        <f t="shared" si="4"/>
        <v>1.5127186681314967E-2</v>
      </c>
      <c r="G121" s="5">
        <f t="shared" si="5"/>
        <v>-1263.4821705426293</v>
      </c>
      <c r="H121" s="7">
        <f t="shared" si="6"/>
        <v>-1.7228797481748125E-2</v>
      </c>
      <c r="I121" s="8">
        <v>440</v>
      </c>
      <c r="J121" s="9">
        <v>170</v>
      </c>
      <c r="K121" s="9">
        <v>354</v>
      </c>
      <c r="L121" s="9">
        <f t="shared" si="7"/>
        <v>-184</v>
      </c>
    </row>
    <row r="122" spans="1:12" ht="14.4">
      <c r="A122" s="3" t="s">
        <v>157</v>
      </c>
      <c r="B122" s="4" t="s">
        <v>75</v>
      </c>
      <c r="C122" s="5">
        <f>SUMIFS('North East'!E:E,'North East'!$H:$H,$A:$A)</f>
        <v>73295</v>
      </c>
      <c r="D122" s="5">
        <v>76228</v>
      </c>
      <c r="E122" s="5">
        <f>SUMIFS('North East'!G:G,'North East'!$H:$H,$A:$A)</f>
        <v>76330</v>
      </c>
      <c r="F122" s="6">
        <f t="shared" si="4"/>
        <v>4.1408008731837094E-2</v>
      </c>
      <c r="G122" s="5">
        <f t="shared" si="5"/>
        <v>2994.5178294573707</v>
      </c>
      <c r="H122" s="7">
        <f t="shared" si="6"/>
        <v>4.0833137532164582E-2</v>
      </c>
      <c r="I122" s="8">
        <v>286</v>
      </c>
      <c r="J122" s="9">
        <v>171</v>
      </c>
      <c r="K122" s="9">
        <v>114</v>
      </c>
      <c r="L122" s="9">
        <f t="shared" si="7"/>
        <v>57</v>
      </c>
    </row>
    <row r="123" spans="1:12" ht="14.4">
      <c r="A123" s="3" t="s">
        <v>158</v>
      </c>
      <c r="B123" s="4" t="s">
        <v>29</v>
      </c>
      <c r="C123" s="5">
        <f>SUMIFS('South East'!E:E,'South East'!$H:$H,$A:$A)</f>
        <v>74446</v>
      </c>
      <c r="D123" s="5">
        <v>75569</v>
      </c>
      <c r="E123" s="5">
        <f>SUMIFS('South East'!G:G,'South East'!$H:$H,$A:$A)</f>
        <v>75496</v>
      </c>
      <c r="F123" s="6">
        <f t="shared" si="4"/>
        <v>1.4104182897670795E-2</v>
      </c>
      <c r="G123" s="5">
        <f t="shared" si="5"/>
        <v>2160.5178294573707</v>
      </c>
      <c r="H123" s="7">
        <f t="shared" si="6"/>
        <v>2.9460743497029963E-2</v>
      </c>
      <c r="I123" s="8">
        <v>214</v>
      </c>
      <c r="J123" s="9">
        <v>210</v>
      </c>
      <c r="K123" s="9">
        <v>163</v>
      </c>
      <c r="L123" s="9">
        <f t="shared" si="7"/>
        <v>47</v>
      </c>
    </row>
    <row r="124" spans="1:12" ht="14.4">
      <c r="A124" s="3" t="s">
        <v>159</v>
      </c>
      <c r="B124" s="4" t="s">
        <v>33</v>
      </c>
      <c r="C124" s="5">
        <f>SUMIFS('North West'!E:E,'North West'!$H:$H,$A:$A)</f>
        <v>76236</v>
      </c>
      <c r="D124" s="5">
        <v>77095</v>
      </c>
      <c r="E124" s="5">
        <f>SUMIFS('North West'!G:G,'North West'!$H:$H,$A:$A)</f>
        <v>78782</v>
      </c>
      <c r="F124" s="6">
        <f t="shared" si="4"/>
        <v>3.3396295713311298E-2</v>
      </c>
      <c r="G124" s="5">
        <f t="shared" si="5"/>
        <v>5446.5178294573707</v>
      </c>
      <c r="H124" s="7">
        <f t="shared" si="6"/>
        <v>7.4268521434023183E-2</v>
      </c>
      <c r="I124" s="8">
        <v>77</v>
      </c>
      <c r="J124" s="9">
        <v>127</v>
      </c>
      <c r="K124" s="9">
        <v>31</v>
      </c>
      <c r="L124" s="9">
        <f t="shared" si="7"/>
        <v>96</v>
      </c>
    </row>
    <row r="125" spans="1:12" ht="14.4">
      <c r="A125" s="3" t="s">
        <v>160</v>
      </c>
      <c r="B125" s="4" t="s">
        <v>43</v>
      </c>
      <c r="C125" s="5">
        <f>SUMIFS(London!E:E,London!$H:$H,$A:$A)</f>
        <v>75346</v>
      </c>
      <c r="D125" s="5">
        <v>76595</v>
      </c>
      <c r="E125" s="5">
        <f>SUMIFS(London!G:G,London!$H:$H,$A:$A)</f>
        <v>75387</v>
      </c>
      <c r="F125" s="6">
        <f t="shared" si="4"/>
        <v>5.4415629230483372E-4</v>
      </c>
      <c r="G125" s="5">
        <f t="shared" si="5"/>
        <v>2051.5178294573707</v>
      </c>
      <c r="H125" s="7">
        <f t="shared" si="6"/>
        <v>2.7974423413301339E-2</v>
      </c>
      <c r="I125" s="8">
        <v>156</v>
      </c>
      <c r="J125" s="9">
        <v>150</v>
      </c>
      <c r="K125" s="9">
        <v>167</v>
      </c>
      <c r="L125" s="9">
        <f t="shared" si="7"/>
        <v>-17</v>
      </c>
    </row>
    <row r="126" spans="1:12" ht="14.4">
      <c r="A126" s="3" t="s">
        <v>161</v>
      </c>
      <c r="B126" s="4" t="s">
        <v>43</v>
      </c>
      <c r="C126" s="5">
        <f>SUMIFS(London!E:E,London!$H:$H,$A:$A)</f>
        <v>71541</v>
      </c>
      <c r="D126" s="5">
        <v>74889</v>
      </c>
      <c r="E126" s="5">
        <f>SUMIFS(London!G:G,London!$H:$H,$A:$A)</f>
        <v>73723</v>
      </c>
      <c r="F126" s="6">
        <f t="shared" si="4"/>
        <v>3.0499993011000686E-2</v>
      </c>
      <c r="G126" s="5">
        <f t="shared" si="5"/>
        <v>387.51782945737068</v>
      </c>
      <c r="H126" s="7">
        <f t="shared" si="6"/>
        <v>5.2841791993157262E-3</v>
      </c>
      <c r="I126" s="8">
        <v>398</v>
      </c>
      <c r="J126" s="9">
        <v>250</v>
      </c>
      <c r="K126" s="9">
        <v>259</v>
      </c>
      <c r="L126" s="9">
        <f t="shared" si="7"/>
        <v>-9</v>
      </c>
    </row>
    <row r="127" spans="1:12" ht="14.4">
      <c r="A127" s="3" t="s">
        <v>162</v>
      </c>
      <c r="B127" s="4" t="s">
        <v>43</v>
      </c>
      <c r="C127" s="5">
        <f>SUMIFS(London!E:E,London!$H:$H,$A:$A)</f>
        <v>70812</v>
      </c>
      <c r="D127" s="5">
        <v>77891</v>
      </c>
      <c r="E127" s="5">
        <f>SUMIFS(London!G:G,London!$H:$H,$A:$A)</f>
        <v>76140</v>
      </c>
      <c r="F127" s="6">
        <f t="shared" si="4"/>
        <v>7.5241484494153535E-2</v>
      </c>
      <c r="G127" s="5">
        <f t="shared" si="5"/>
        <v>2804.5178294573707</v>
      </c>
      <c r="H127" s="7">
        <f t="shared" si="6"/>
        <v>3.8242304358692664E-2</v>
      </c>
      <c r="I127" s="8">
        <v>458</v>
      </c>
      <c r="J127" s="9">
        <v>89</v>
      </c>
      <c r="K127" s="9">
        <v>123</v>
      </c>
      <c r="L127" s="9">
        <f t="shared" si="7"/>
        <v>-34</v>
      </c>
    </row>
    <row r="128" spans="1:12" ht="14.4">
      <c r="A128" s="3" t="s">
        <v>163</v>
      </c>
      <c r="B128" s="4" t="s">
        <v>43</v>
      </c>
      <c r="C128" s="5">
        <f>SUMIFS(London!E:E,London!$H:$H,$A:$A)</f>
        <v>73627</v>
      </c>
      <c r="D128" s="5">
        <v>76475</v>
      </c>
      <c r="E128" s="5">
        <f>SUMIFS(London!G:G,London!$H:$H,$A:$A)</f>
        <v>76897</v>
      </c>
      <c r="F128" s="6">
        <f t="shared" si="4"/>
        <v>4.4413054993412741E-2</v>
      </c>
      <c r="G128" s="5">
        <f t="shared" si="5"/>
        <v>3561.5178294573707</v>
      </c>
      <c r="H128" s="7">
        <f t="shared" si="6"/>
        <v>4.8564729160367609E-2</v>
      </c>
      <c r="I128" s="8">
        <v>263</v>
      </c>
      <c r="J128" s="9">
        <v>156</v>
      </c>
      <c r="K128" s="9">
        <v>82</v>
      </c>
      <c r="L128" s="9">
        <f t="shared" si="7"/>
        <v>74</v>
      </c>
    </row>
    <row r="129" spans="1:12" ht="14.4">
      <c r="A129" s="3" t="s">
        <v>164</v>
      </c>
      <c r="B129" s="4" t="s">
        <v>75</v>
      </c>
      <c r="C129" s="5">
        <f>SUMIFS('North East'!E:E,'North East'!$H:$H,$A:$A)</f>
        <v>70446</v>
      </c>
      <c r="D129" s="5">
        <v>70672</v>
      </c>
      <c r="E129" s="5">
        <f>SUMIFS('North East'!G:G,'North East'!$H:$H,$A:$A)</f>
        <v>71013</v>
      </c>
      <c r="F129" s="6">
        <f t="shared" si="4"/>
        <v>8.0487181671067207E-3</v>
      </c>
      <c r="G129" s="5">
        <f t="shared" si="5"/>
        <v>-2322.4821705426293</v>
      </c>
      <c r="H129" s="7">
        <f t="shared" si="6"/>
        <v>-3.1669283432836322E-2</v>
      </c>
      <c r="I129" s="8">
        <v>482</v>
      </c>
      <c r="J129" s="9">
        <v>470</v>
      </c>
      <c r="K129" s="9">
        <v>404</v>
      </c>
      <c r="L129" s="9">
        <f t="shared" si="7"/>
        <v>66</v>
      </c>
    </row>
    <row r="130" spans="1:12" ht="14.4">
      <c r="A130" s="3" t="s">
        <v>165</v>
      </c>
      <c r="B130" s="4" t="s">
        <v>29</v>
      </c>
      <c r="C130" s="5">
        <f>SUMIFS('South East'!E:E,'South East'!$H:$H,$A:$A)</f>
        <v>72048</v>
      </c>
      <c r="D130" s="5">
        <v>75426</v>
      </c>
      <c r="E130" s="5">
        <f>SUMIFS('South East'!G:G,'South East'!$H:$H,$A:$A)</f>
        <v>75403</v>
      </c>
      <c r="F130" s="6">
        <f t="shared" ref="F130:F193" si="8">(E130-C130)/C130</f>
        <v>4.6566178103486566E-2</v>
      </c>
      <c r="G130" s="5">
        <f t="shared" ref="G130:G193" si="9">E130-E$553</f>
        <v>2067.5178294573707</v>
      </c>
      <c r="H130" s="7">
        <f t="shared" ref="H130:H193" si="10">G130/E$553</f>
        <v>2.8192598838435817E-2</v>
      </c>
      <c r="I130" s="8">
        <v>362</v>
      </c>
      <c r="J130" s="9">
        <v>218</v>
      </c>
      <c r="K130" s="9">
        <v>166</v>
      </c>
      <c r="L130" s="9">
        <f t="shared" ref="L130:L193" si="11">J130-K130</f>
        <v>52</v>
      </c>
    </row>
    <row r="131" spans="1:12" ht="14.4">
      <c r="A131" s="3" t="s">
        <v>166</v>
      </c>
      <c r="B131" s="4" t="s">
        <v>35</v>
      </c>
      <c r="C131" s="5">
        <f>SUMIFS('East Midlands'!E:E,'East Midlands'!$H:$H,$A:$A)</f>
        <v>76539</v>
      </c>
      <c r="D131" s="5">
        <v>80879</v>
      </c>
      <c r="E131" s="5">
        <f>SUMIFS('East Midlands'!G:G,'East Midlands'!$H:$H,$A:$A)</f>
        <v>78694</v>
      </c>
      <c r="F131" s="6">
        <f t="shared" si="8"/>
        <v>2.8155580815009341E-2</v>
      </c>
      <c r="G131" s="5">
        <f t="shared" si="9"/>
        <v>5358.5178294573707</v>
      </c>
      <c r="H131" s="7">
        <f t="shared" si="10"/>
        <v>7.3068556595783568E-2</v>
      </c>
      <c r="I131" s="8">
        <v>54</v>
      </c>
      <c r="J131" s="9">
        <v>11</v>
      </c>
      <c r="K131" s="9">
        <v>33</v>
      </c>
      <c r="L131" s="9">
        <f t="shared" si="11"/>
        <v>-22</v>
      </c>
    </row>
    <row r="132" spans="1:12" ht="14.4">
      <c r="A132" s="3" t="s">
        <v>167</v>
      </c>
      <c r="B132" s="4" t="s">
        <v>35</v>
      </c>
      <c r="C132" s="5">
        <f>SUMIFS('East Midlands'!E:E,'East Midlands'!$H:$H,$A:$A)</f>
        <v>71876</v>
      </c>
      <c r="D132" s="5">
        <v>71879</v>
      </c>
      <c r="E132" s="5">
        <f>SUMIFS('East Midlands'!G:G,'East Midlands'!$H:$H,$A:$A)</f>
        <v>70465</v>
      </c>
      <c r="F132" s="6">
        <f t="shared" si="8"/>
        <v>-1.9631031220435195E-2</v>
      </c>
      <c r="G132" s="5">
        <f t="shared" si="9"/>
        <v>-2870.4821705426293</v>
      </c>
      <c r="H132" s="7">
        <f t="shared" si="10"/>
        <v>-3.9141791743692166E-2</v>
      </c>
      <c r="I132" s="8">
        <v>370</v>
      </c>
      <c r="J132" s="9">
        <v>422</v>
      </c>
      <c r="K132" s="9">
        <v>427</v>
      </c>
      <c r="L132" s="9">
        <f t="shared" si="11"/>
        <v>-5</v>
      </c>
    </row>
    <row r="133" spans="1:12" ht="14.4">
      <c r="A133" s="3" t="s">
        <v>168</v>
      </c>
      <c r="B133" s="4" t="s">
        <v>35</v>
      </c>
      <c r="C133" s="5">
        <f>SUMIFS('East Midlands'!E:E,'East Midlands'!$H:$H,$A:$A)</f>
        <v>72067</v>
      </c>
      <c r="D133" s="5">
        <v>72944</v>
      </c>
      <c r="E133" s="5">
        <f>SUMIFS('East Midlands'!G:G,'East Midlands'!$H:$H,$A:$A)</f>
        <v>72402</v>
      </c>
      <c r="F133" s="6">
        <f t="shared" si="8"/>
        <v>4.6484521348189875E-3</v>
      </c>
      <c r="G133" s="5">
        <f t="shared" si="9"/>
        <v>-933.48217054262932</v>
      </c>
      <c r="H133" s="7">
        <f t="shared" si="10"/>
        <v>-1.2728929338349536E-2</v>
      </c>
      <c r="I133" s="8">
        <v>361</v>
      </c>
      <c r="J133" s="9">
        <v>374</v>
      </c>
      <c r="K133" s="9">
        <v>333</v>
      </c>
      <c r="L133" s="9">
        <f t="shared" si="11"/>
        <v>41</v>
      </c>
    </row>
    <row r="134" spans="1:12" ht="14.4">
      <c r="A134" s="3" t="s">
        <v>169</v>
      </c>
      <c r="B134" s="4" t="s">
        <v>35</v>
      </c>
      <c r="C134" s="5">
        <f>SUMIFS('East Midlands'!E:E,'East Midlands'!$H:$H,$A:$A)</f>
        <v>71435</v>
      </c>
      <c r="D134" s="5">
        <v>73324</v>
      </c>
      <c r="E134" s="5">
        <f>SUMIFS('East Midlands'!G:G,'East Midlands'!$H:$H,$A:$A)</f>
        <v>73133</v>
      </c>
      <c r="F134" s="6">
        <f t="shared" si="8"/>
        <v>2.3769860712535871E-2</v>
      </c>
      <c r="G134" s="5">
        <f t="shared" si="9"/>
        <v>-202.48217054262932</v>
      </c>
      <c r="H134" s="7">
        <f t="shared" si="10"/>
        <v>-2.7610396025181147E-3</v>
      </c>
      <c r="I134" s="8">
        <v>406</v>
      </c>
      <c r="J134" s="9">
        <v>347</v>
      </c>
      <c r="K134" s="9">
        <v>287</v>
      </c>
      <c r="L134" s="9">
        <f t="shared" si="11"/>
        <v>60</v>
      </c>
    </row>
    <row r="135" spans="1:12" ht="14.4">
      <c r="A135" s="3" t="s">
        <v>170</v>
      </c>
      <c r="B135" s="4" t="s">
        <v>45</v>
      </c>
      <c r="C135" s="5">
        <f>SUMIFS('Yorkshire and the Humber'!E:E,'Yorkshire and the Humber'!$H:$H,$A:$A)</f>
        <v>70226</v>
      </c>
      <c r="D135" s="5">
        <v>71685</v>
      </c>
      <c r="E135" s="5">
        <f>SUMIFS('Yorkshire and the Humber'!G:G,'Yorkshire and the Humber'!$H:$H,$A:$A)</f>
        <v>70637</v>
      </c>
      <c r="F135" s="6">
        <f t="shared" si="8"/>
        <v>5.8525332497935236E-3</v>
      </c>
      <c r="G135" s="5">
        <f t="shared" si="9"/>
        <v>-2698.4821705426293</v>
      </c>
      <c r="H135" s="7">
        <f t="shared" si="10"/>
        <v>-3.6796405923496533E-2</v>
      </c>
      <c r="I135" s="8">
        <v>496</v>
      </c>
      <c r="J135" s="9">
        <v>433</v>
      </c>
      <c r="K135" s="9">
        <v>420</v>
      </c>
      <c r="L135" s="9">
        <f t="shared" si="11"/>
        <v>13</v>
      </c>
    </row>
    <row r="136" spans="1:12" ht="14.4">
      <c r="A136" s="3" t="s">
        <v>171</v>
      </c>
      <c r="B136" s="4" t="s">
        <v>29</v>
      </c>
      <c r="C136" s="5">
        <f>SUMIFS('South East'!E:E,'South East'!$H:$H,$A:$A)</f>
        <v>74356</v>
      </c>
      <c r="D136" s="5">
        <v>80689</v>
      </c>
      <c r="E136" s="5">
        <f>SUMIFS('South East'!G:G,'South East'!$H:$H,$A:$A)</f>
        <v>81498</v>
      </c>
      <c r="F136" s="6">
        <f t="shared" si="8"/>
        <v>9.6051428264027114E-2</v>
      </c>
      <c r="G136" s="5">
        <f t="shared" si="9"/>
        <v>8162.5178294573707</v>
      </c>
      <c r="H136" s="7">
        <f t="shared" si="10"/>
        <v>0.11130379985060067</v>
      </c>
      <c r="I136" s="8">
        <v>216</v>
      </c>
      <c r="J136" s="9">
        <v>13</v>
      </c>
      <c r="K136" s="9">
        <v>8</v>
      </c>
      <c r="L136" s="9">
        <f t="shared" si="11"/>
        <v>5</v>
      </c>
    </row>
    <row r="137" spans="1:12" ht="14.4">
      <c r="A137" s="3" t="s">
        <v>172</v>
      </c>
      <c r="B137" s="4" t="s">
        <v>45</v>
      </c>
      <c r="C137" s="5">
        <f>SUMIFS('Yorkshire and the Humber'!E:E,'Yorkshire and the Humber'!$H:$H,$A:$A)</f>
        <v>75007</v>
      </c>
      <c r="D137" s="5">
        <v>74678</v>
      </c>
      <c r="E137" s="5">
        <f>SUMIFS('Yorkshire and the Humber'!G:G,'Yorkshire and the Humber'!$H:$H,$A:$A)</f>
        <v>74311</v>
      </c>
      <c r="F137" s="6">
        <f t="shared" si="8"/>
        <v>-9.2791339474982328E-3</v>
      </c>
      <c r="G137" s="5">
        <f t="shared" si="9"/>
        <v>975.51782945737068</v>
      </c>
      <c r="H137" s="7">
        <f t="shared" si="10"/>
        <v>1.3302126073007759E-2</v>
      </c>
      <c r="I137" s="8">
        <v>180</v>
      </c>
      <c r="J137" s="9">
        <v>267</v>
      </c>
      <c r="K137" s="9">
        <v>220</v>
      </c>
      <c r="L137" s="9">
        <f t="shared" si="11"/>
        <v>47</v>
      </c>
    </row>
    <row r="138" spans="1:12" ht="14.4">
      <c r="A138" s="3" t="s">
        <v>173</v>
      </c>
      <c r="B138" s="4" t="s">
        <v>45</v>
      </c>
      <c r="C138" s="5">
        <f>SUMIFS('Yorkshire and the Humber'!E:E,'Yorkshire and the Humber'!$H:$H,$A:$A)</f>
        <v>70113</v>
      </c>
      <c r="D138" s="5">
        <v>70154</v>
      </c>
      <c r="E138" s="5">
        <f>SUMIFS('Yorkshire and the Humber'!G:G,'Yorkshire and the Humber'!$H:$H,$A:$A)</f>
        <v>69485</v>
      </c>
      <c r="F138" s="6">
        <f t="shared" si="8"/>
        <v>-8.9569694635802197E-3</v>
      </c>
      <c r="G138" s="5">
        <f t="shared" si="9"/>
        <v>-3850.4821705426293</v>
      </c>
      <c r="H138" s="7">
        <f t="shared" si="10"/>
        <v>-5.2505036533178881E-2</v>
      </c>
      <c r="I138" s="8">
        <v>502</v>
      </c>
      <c r="J138" s="9">
        <v>500</v>
      </c>
      <c r="K138" s="9">
        <v>471</v>
      </c>
      <c r="L138" s="9">
        <f t="shared" si="11"/>
        <v>29</v>
      </c>
    </row>
    <row r="139" spans="1:12" ht="14.4">
      <c r="A139" s="3" t="s">
        <v>174</v>
      </c>
      <c r="B139" s="4" t="s">
        <v>45</v>
      </c>
      <c r="C139" s="5">
        <f>SUMIFS('Yorkshire and the Humber'!E:E,'Yorkshire and the Humber'!$H:$H,$A:$A)</f>
        <v>71739</v>
      </c>
      <c r="D139" s="5">
        <v>69759</v>
      </c>
      <c r="E139" s="5">
        <f>SUMIFS('Yorkshire and the Humber'!G:G,'Yorkshire and the Humber'!$H:$H,$A:$A)</f>
        <v>68792</v>
      </c>
      <c r="F139" s="6">
        <f t="shared" si="8"/>
        <v>-4.1079468629336903E-2</v>
      </c>
      <c r="G139" s="5">
        <f t="shared" si="9"/>
        <v>-4543.4821705426293</v>
      </c>
      <c r="H139" s="7">
        <f t="shared" si="10"/>
        <v>-6.1954759634315917E-2</v>
      </c>
      <c r="I139" s="8">
        <v>379</v>
      </c>
      <c r="J139" s="9">
        <v>515</v>
      </c>
      <c r="K139" s="9">
        <v>488</v>
      </c>
      <c r="L139" s="9">
        <f t="shared" si="11"/>
        <v>27</v>
      </c>
    </row>
    <row r="140" spans="1:12" ht="14.4">
      <c r="A140" s="3" t="s">
        <v>175</v>
      </c>
      <c r="B140" s="4" t="s">
        <v>29</v>
      </c>
      <c r="C140" s="5">
        <f>SUMIFS('South East'!E:E,'South East'!$H:$H,$A:$A)</f>
        <v>70317</v>
      </c>
      <c r="D140" s="5">
        <v>71645</v>
      </c>
      <c r="E140" s="5">
        <f>SUMIFS('South East'!G:G,'South East'!$H:$H,$A:$A)</f>
        <v>69979</v>
      </c>
      <c r="F140" s="6">
        <f t="shared" si="8"/>
        <v>-4.8068034756886674E-3</v>
      </c>
      <c r="G140" s="5">
        <f t="shared" si="9"/>
        <v>-3356.4821705426293</v>
      </c>
      <c r="H140" s="7">
        <f t="shared" si="10"/>
        <v>-4.5768870282151902E-2</v>
      </c>
      <c r="I140" s="8">
        <v>488</v>
      </c>
      <c r="J140" s="9">
        <v>437</v>
      </c>
      <c r="K140" s="9">
        <v>452</v>
      </c>
      <c r="L140" s="9">
        <f t="shared" si="11"/>
        <v>-15</v>
      </c>
    </row>
    <row r="141" spans="1:12" ht="14.4">
      <c r="A141" s="3" t="s">
        <v>176</v>
      </c>
      <c r="B141" s="4" t="s">
        <v>29</v>
      </c>
      <c r="C141" s="5">
        <f>SUMIFS('South East'!E:E,'South East'!$H:$H,$A:$A)</f>
        <v>75855</v>
      </c>
      <c r="D141" s="5">
        <v>76406</v>
      </c>
      <c r="E141" s="5">
        <f>SUMIFS('South East'!G:G,'South East'!$H:$H,$A:$A)</f>
        <v>76029</v>
      </c>
      <c r="F141" s="6">
        <f t="shared" si="8"/>
        <v>2.2938501087601346E-3</v>
      </c>
      <c r="G141" s="5">
        <f t="shared" si="9"/>
        <v>2693.5178294573707</v>
      </c>
      <c r="H141" s="7">
        <f t="shared" si="10"/>
        <v>3.6728712346822234E-2</v>
      </c>
      <c r="I141" s="8">
        <v>111</v>
      </c>
      <c r="J141" s="9">
        <v>162</v>
      </c>
      <c r="K141" s="9">
        <v>130</v>
      </c>
      <c r="L141" s="9">
        <f t="shared" si="11"/>
        <v>32</v>
      </c>
    </row>
    <row r="142" spans="1:12" ht="14.4">
      <c r="A142" s="3" t="s">
        <v>177</v>
      </c>
      <c r="B142" s="4" t="s">
        <v>31</v>
      </c>
      <c r="C142" s="5">
        <f>SUMIFS('West Midlands'!E:E,'West Midlands'!$H:$H,$A:$A)</f>
        <v>74345</v>
      </c>
      <c r="D142" s="5">
        <v>76624</v>
      </c>
      <c r="E142" s="5">
        <f>SUMIFS('West Midlands'!G:G,'West Midlands'!$H:$H,$A:$A)</f>
        <v>76244</v>
      </c>
      <c r="F142" s="6">
        <f t="shared" si="8"/>
        <v>2.5543076198802878E-2</v>
      </c>
      <c r="G142" s="5">
        <f t="shared" si="9"/>
        <v>2908.5178294573707</v>
      </c>
      <c r="H142" s="7">
        <f t="shared" si="10"/>
        <v>3.9660444622066769E-2</v>
      </c>
      <c r="I142" s="8">
        <v>217</v>
      </c>
      <c r="J142" s="9">
        <v>147</v>
      </c>
      <c r="K142" s="9">
        <v>120</v>
      </c>
      <c r="L142" s="9">
        <f t="shared" si="11"/>
        <v>27</v>
      </c>
    </row>
    <row r="143" spans="1:12" ht="14.4">
      <c r="A143" s="3" t="s">
        <v>178</v>
      </c>
      <c r="B143" s="4" t="s">
        <v>31</v>
      </c>
      <c r="C143" s="5">
        <f>SUMIFS('West Midlands'!E:E,'West Midlands'!$H:$H,$A:$A)</f>
        <v>71083</v>
      </c>
      <c r="D143" s="5">
        <v>70151</v>
      </c>
      <c r="E143" s="5">
        <f>SUMIFS('West Midlands'!G:G,'West Midlands'!$H:$H,$A:$A)</f>
        <v>70411</v>
      </c>
      <c r="F143" s="6">
        <f t="shared" si="8"/>
        <v>-9.4537371804791579E-3</v>
      </c>
      <c r="G143" s="5">
        <f t="shared" si="9"/>
        <v>-2924.4821705426293</v>
      </c>
      <c r="H143" s="7">
        <f t="shared" si="10"/>
        <v>-3.9878133803521024E-2</v>
      </c>
      <c r="I143" s="8">
        <v>432</v>
      </c>
      <c r="J143" s="9">
        <v>501</v>
      </c>
      <c r="K143" s="9">
        <v>431</v>
      </c>
      <c r="L143" s="9">
        <f t="shared" si="11"/>
        <v>70</v>
      </c>
    </row>
    <row r="144" spans="1:12" ht="14.4">
      <c r="A144" s="3" t="s">
        <v>179</v>
      </c>
      <c r="B144" s="4" t="s">
        <v>43</v>
      </c>
      <c r="C144" s="5">
        <f>SUMIFS(London!E:E,London!$H:$H,$A:$A)</f>
        <v>74314</v>
      </c>
      <c r="D144" s="5">
        <v>79894</v>
      </c>
      <c r="E144" s="5">
        <f>SUMIFS(London!G:G,London!$H:$H,$A:$A)</f>
        <v>70142</v>
      </c>
      <c r="F144" s="6">
        <f t="shared" si="8"/>
        <v>-5.6140162015232663E-2</v>
      </c>
      <c r="G144" s="5">
        <f t="shared" si="9"/>
        <v>-3193.4821705426293</v>
      </c>
      <c r="H144" s="7">
        <f t="shared" si="10"/>
        <v>-4.3546208138594417E-2</v>
      </c>
      <c r="I144" s="8">
        <v>221</v>
      </c>
      <c r="J144" s="9">
        <v>23</v>
      </c>
      <c r="K144" s="9">
        <v>444</v>
      </c>
      <c r="L144" s="9">
        <f t="shared" si="11"/>
        <v>-421</v>
      </c>
    </row>
    <row r="145" spans="1:12" ht="14.4">
      <c r="A145" s="3" t="s">
        <v>180</v>
      </c>
      <c r="B145" s="4" t="s">
        <v>49</v>
      </c>
      <c r="C145" s="5">
        <f>SUMIFS(Eastern!E:E,Eastern!$H:$H,$A:$A)</f>
        <v>74069</v>
      </c>
      <c r="D145" s="5">
        <v>76742</v>
      </c>
      <c r="E145" s="5">
        <f>SUMIFS(Eastern!G:G,Eastern!$H:$H,$A:$A)</f>
        <v>76808</v>
      </c>
      <c r="F145" s="6">
        <f t="shared" si="8"/>
        <v>3.697903306376487E-2</v>
      </c>
      <c r="G145" s="5">
        <f t="shared" si="9"/>
        <v>3472.5178294573707</v>
      </c>
      <c r="H145" s="7">
        <f t="shared" si="10"/>
        <v>4.7351128358057083E-2</v>
      </c>
      <c r="I145" s="8">
        <v>234</v>
      </c>
      <c r="J145" s="9">
        <v>142</v>
      </c>
      <c r="K145" s="9">
        <v>88</v>
      </c>
      <c r="L145" s="9">
        <f t="shared" si="11"/>
        <v>54</v>
      </c>
    </row>
    <row r="146" spans="1:12" ht="14.4">
      <c r="A146" s="3" t="s">
        <v>181</v>
      </c>
      <c r="B146" s="4" t="s">
        <v>43</v>
      </c>
      <c r="C146" s="5">
        <f>SUMIFS(London!E:E,London!$H:$H,$A:$A)</f>
        <v>75399</v>
      </c>
      <c r="D146" s="5">
        <v>78436</v>
      </c>
      <c r="E146" s="5">
        <f>SUMIFS(London!G:G,London!$H:$H,$A:$A)</f>
        <v>76672</v>
      </c>
      <c r="F146" s="6">
        <f t="shared" si="8"/>
        <v>1.6883513043939574E-2</v>
      </c>
      <c r="G146" s="5">
        <f t="shared" si="9"/>
        <v>3336.5178294573707</v>
      </c>
      <c r="H146" s="7">
        <f t="shared" si="10"/>
        <v>4.549663724441403E-2</v>
      </c>
      <c r="I146" s="8">
        <v>148</v>
      </c>
      <c r="J146" s="9">
        <v>68</v>
      </c>
      <c r="K146" s="9">
        <v>95</v>
      </c>
      <c r="L146" s="9">
        <f t="shared" si="11"/>
        <v>-27</v>
      </c>
    </row>
    <row r="147" spans="1:12" ht="14.4">
      <c r="A147" s="3" t="s">
        <v>182</v>
      </c>
      <c r="B147" s="4" t="s">
        <v>43</v>
      </c>
      <c r="C147" s="5">
        <f>SUMIFS(London!E:E,London!$H:$H,$A:$A)</f>
        <v>72985</v>
      </c>
      <c r="D147" s="5">
        <v>74820</v>
      </c>
      <c r="E147" s="5">
        <f>SUMIFS(London!G:G,London!$H:$H,$A:$A)</f>
        <v>73967</v>
      </c>
      <c r="F147" s="6">
        <f t="shared" si="8"/>
        <v>1.3454819483455505E-2</v>
      </c>
      <c r="G147" s="5">
        <f t="shared" si="9"/>
        <v>631.51782945737068</v>
      </c>
      <c r="H147" s="7">
        <f t="shared" si="10"/>
        <v>8.6113544326165015E-3</v>
      </c>
      <c r="I147" s="8">
        <v>304</v>
      </c>
      <c r="J147" s="9">
        <v>256</v>
      </c>
      <c r="K147" s="9">
        <v>237</v>
      </c>
      <c r="L147" s="9">
        <f t="shared" si="11"/>
        <v>19</v>
      </c>
    </row>
    <row r="148" spans="1:12" ht="14.4">
      <c r="A148" s="3" t="s">
        <v>183</v>
      </c>
      <c r="B148" s="4" t="s">
        <v>43</v>
      </c>
      <c r="C148" s="5">
        <f>SUMIFS(London!E:E,London!$H:$H,$A:$A)</f>
        <v>75085</v>
      </c>
      <c r="D148" s="5">
        <v>78669</v>
      </c>
      <c r="E148" s="5">
        <f>SUMIFS(London!G:G,London!$H:$H,$A:$A)</f>
        <v>76844</v>
      </c>
      <c r="F148" s="6">
        <f t="shared" si="8"/>
        <v>2.3426782979290139E-2</v>
      </c>
      <c r="G148" s="5">
        <f t="shared" si="9"/>
        <v>3508.5178294573707</v>
      </c>
      <c r="H148" s="7">
        <f t="shared" si="10"/>
        <v>4.7842023064609655E-2</v>
      </c>
      <c r="I148" s="8">
        <v>175</v>
      </c>
      <c r="J148" s="9">
        <v>55</v>
      </c>
      <c r="K148" s="9">
        <v>86</v>
      </c>
      <c r="L148" s="9">
        <f t="shared" si="11"/>
        <v>-31</v>
      </c>
    </row>
    <row r="149" spans="1:12" ht="14.4">
      <c r="A149" s="3" t="s">
        <v>184</v>
      </c>
      <c r="B149" s="4" t="s">
        <v>29</v>
      </c>
      <c r="C149" s="5">
        <f>SUMIFS('South East'!E:E,'South East'!$H:$H,$A:$A)</f>
        <v>70083</v>
      </c>
      <c r="D149" s="5">
        <v>73548</v>
      </c>
      <c r="E149" s="5">
        <f>SUMIFS('South East'!G:G,'South East'!$H:$H,$A:$A)</f>
        <v>72461</v>
      </c>
      <c r="F149" s="6">
        <f t="shared" si="8"/>
        <v>3.3931195867756801E-2</v>
      </c>
      <c r="G149" s="5">
        <f t="shared" si="9"/>
        <v>-874.48217054262932</v>
      </c>
      <c r="H149" s="7">
        <f t="shared" si="10"/>
        <v>-1.1924407458166151E-2</v>
      </c>
      <c r="I149" s="8">
        <v>509</v>
      </c>
      <c r="J149" s="9">
        <v>330</v>
      </c>
      <c r="K149" s="9">
        <v>327</v>
      </c>
      <c r="L149" s="9">
        <f t="shared" si="11"/>
        <v>3</v>
      </c>
    </row>
    <row r="150" spans="1:12" ht="14.4">
      <c r="A150" s="3" t="s">
        <v>185</v>
      </c>
      <c r="B150" s="4" t="s">
        <v>75</v>
      </c>
      <c r="C150" s="5">
        <f>SUMIFS('North East'!E:E,'North East'!$H:$H,$A:$A)</f>
        <v>70043</v>
      </c>
      <c r="D150" s="5">
        <v>69395</v>
      </c>
      <c r="E150" s="5">
        <f>SUMIFS('North East'!G:G,'North East'!$H:$H,$A:$A)</f>
        <v>68602</v>
      </c>
      <c r="F150" s="6">
        <f t="shared" si="8"/>
        <v>-2.0573076538697659E-2</v>
      </c>
      <c r="G150" s="5">
        <f t="shared" si="9"/>
        <v>-4733.4821705426293</v>
      </c>
      <c r="H150" s="7">
        <f t="shared" si="10"/>
        <v>-6.4545592807787835E-2</v>
      </c>
      <c r="I150" s="8">
        <v>513</v>
      </c>
      <c r="J150" s="9">
        <v>520</v>
      </c>
      <c r="K150" s="9">
        <v>497</v>
      </c>
      <c r="L150" s="9">
        <f t="shared" si="11"/>
        <v>23</v>
      </c>
    </row>
    <row r="151" spans="1:12" ht="14.4">
      <c r="A151" s="3" t="s">
        <v>186</v>
      </c>
      <c r="B151" s="4" t="s">
        <v>29</v>
      </c>
      <c r="C151" s="5">
        <f>SUMIFS('South East'!E:E,'South East'!$H:$H,$A:$A)</f>
        <v>72356</v>
      </c>
      <c r="D151" s="5">
        <v>75385</v>
      </c>
      <c r="E151" s="5">
        <f>SUMIFS('South East'!G:G,'South East'!$H:$H,$A:$A)</f>
        <v>75253</v>
      </c>
      <c r="F151" s="6">
        <f t="shared" si="8"/>
        <v>4.0038144728840729E-2</v>
      </c>
      <c r="G151" s="5">
        <f t="shared" si="9"/>
        <v>1917.5178294573707</v>
      </c>
      <c r="H151" s="7">
        <f t="shared" si="10"/>
        <v>2.6147204227800095E-2</v>
      </c>
      <c r="I151" s="8">
        <v>336</v>
      </c>
      <c r="J151" s="9">
        <v>221</v>
      </c>
      <c r="K151" s="9">
        <v>173</v>
      </c>
      <c r="L151" s="9">
        <f t="shared" si="11"/>
        <v>48</v>
      </c>
    </row>
    <row r="152" spans="1:12" ht="14.4">
      <c r="A152" s="3" t="s">
        <v>187</v>
      </c>
      <c r="B152" s="4" t="s">
        <v>43</v>
      </c>
      <c r="C152" s="5">
        <f>SUMIFS(London!E:E,London!$H:$H,$A:$A)</f>
        <v>70902</v>
      </c>
      <c r="D152" s="5">
        <v>79219</v>
      </c>
      <c r="E152" s="5">
        <f>SUMIFS(London!G:G,London!$H:$H,$A:$A)</f>
        <v>76874</v>
      </c>
      <c r="F152" s="6">
        <f t="shared" si="8"/>
        <v>8.4228935714084227E-2</v>
      </c>
      <c r="G152" s="5">
        <f t="shared" si="9"/>
        <v>3538.5178294573707</v>
      </c>
      <c r="H152" s="7">
        <f t="shared" si="10"/>
        <v>4.8251101986736801E-2</v>
      </c>
      <c r="I152" s="8">
        <v>447</v>
      </c>
      <c r="J152" s="9">
        <v>35</v>
      </c>
      <c r="K152" s="9">
        <v>84</v>
      </c>
      <c r="L152" s="9">
        <f t="shared" si="11"/>
        <v>-49</v>
      </c>
    </row>
    <row r="153" spans="1:12" ht="14.4">
      <c r="A153" s="3" t="s">
        <v>188</v>
      </c>
      <c r="B153" s="4" t="s">
        <v>29</v>
      </c>
      <c r="C153" s="5">
        <f>SUMIFS('South East'!E:E,'South East'!$H:$H,$A:$A)</f>
        <v>69959</v>
      </c>
      <c r="D153" s="5">
        <v>70659</v>
      </c>
      <c r="E153" s="5">
        <f>SUMIFS('South East'!G:G,'South East'!$H:$H,$A:$A)</f>
        <v>67894</v>
      </c>
      <c r="F153" s="6">
        <f t="shared" si="8"/>
        <v>-2.9517288697665775E-2</v>
      </c>
      <c r="G153" s="5">
        <f t="shared" si="9"/>
        <v>-5441.4821705426293</v>
      </c>
      <c r="H153" s="7">
        <f t="shared" si="10"/>
        <v>-7.4199855369988438E-2</v>
      </c>
      <c r="I153" s="8">
        <v>523</v>
      </c>
      <c r="J153" s="9">
        <v>472</v>
      </c>
      <c r="K153" s="9">
        <v>510</v>
      </c>
      <c r="L153" s="9">
        <f t="shared" si="11"/>
        <v>-38</v>
      </c>
    </row>
    <row r="154" spans="1:12" ht="14.4">
      <c r="A154" s="3" t="s">
        <v>189</v>
      </c>
      <c r="B154" s="4" t="s">
        <v>29</v>
      </c>
      <c r="C154" s="5">
        <f>SUMIFS('South East'!E:E,'South East'!$H:$H,$A:$A)</f>
        <v>73145</v>
      </c>
      <c r="D154" s="5">
        <v>73307</v>
      </c>
      <c r="E154" s="5">
        <f>SUMIFS('South East'!G:G,'South East'!$H:$H,$A:$A)</f>
        <v>72177</v>
      </c>
      <c r="F154" s="6">
        <f t="shared" si="8"/>
        <v>-1.3233987285528744E-2</v>
      </c>
      <c r="G154" s="5">
        <f t="shared" si="9"/>
        <v>-1158.4821705426293</v>
      </c>
      <c r="H154" s="7">
        <f t="shared" si="10"/>
        <v>-1.5797021254303118E-2</v>
      </c>
      <c r="I154" s="8">
        <v>293</v>
      </c>
      <c r="J154" s="9">
        <v>349</v>
      </c>
      <c r="K154" s="9">
        <v>347</v>
      </c>
      <c r="L154" s="9">
        <f t="shared" si="11"/>
        <v>2</v>
      </c>
    </row>
    <row r="155" spans="1:12" ht="14.4">
      <c r="A155" s="3" t="s">
        <v>190</v>
      </c>
      <c r="B155" s="4" t="s">
        <v>29</v>
      </c>
      <c r="C155" s="5">
        <f>SUMIFS('South East'!E:E,'South East'!$H:$H,$A:$A)</f>
        <v>73790</v>
      </c>
      <c r="D155" s="5">
        <v>74927</v>
      </c>
      <c r="E155" s="5">
        <f>SUMIFS('South East'!G:G,'South East'!$H:$H,$A:$A)</f>
        <v>73341</v>
      </c>
      <c r="F155" s="6">
        <f t="shared" si="8"/>
        <v>-6.0848353435424855E-3</v>
      </c>
      <c r="G155" s="5">
        <f t="shared" si="9"/>
        <v>5.5178294573706808</v>
      </c>
      <c r="H155" s="7">
        <f t="shared" si="10"/>
        <v>7.5240924230086822E-5</v>
      </c>
      <c r="I155" s="8">
        <v>252</v>
      </c>
      <c r="J155" s="9">
        <v>246</v>
      </c>
      <c r="K155" s="9">
        <v>271</v>
      </c>
      <c r="L155" s="9">
        <f t="shared" si="11"/>
        <v>-25</v>
      </c>
    </row>
    <row r="156" spans="1:12" ht="14.4">
      <c r="A156" s="3" t="s">
        <v>191</v>
      </c>
      <c r="B156" s="4" t="s">
        <v>53</v>
      </c>
      <c r="C156" s="5">
        <f>SUMIFS('South West'!E:E,'South West'!$H:$H,$A:$A)</f>
        <v>71109</v>
      </c>
      <c r="D156" s="5">
        <v>74139</v>
      </c>
      <c r="E156" s="5">
        <f>SUMIFS('South West'!G:G,'South West'!$H:$H,$A:$A)</f>
        <v>72301</v>
      </c>
      <c r="F156" s="6">
        <f t="shared" si="8"/>
        <v>1.6762997651492778E-2</v>
      </c>
      <c r="G156" s="5">
        <f t="shared" si="9"/>
        <v>-1034.4821705426293</v>
      </c>
      <c r="H156" s="7">
        <f t="shared" si="10"/>
        <v>-1.4106161709510921E-2</v>
      </c>
      <c r="I156" s="8">
        <v>429</v>
      </c>
      <c r="J156" s="9">
        <v>296</v>
      </c>
      <c r="K156" s="9">
        <v>343</v>
      </c>
      <c r="L156" s="9">
        <f t="shared" si="11"/>
        <v>-47</v>
      </c>
    </row>
    <row r="157" spans="1:12" ht="14.4">
      <c r="A157" s="3" t="s">
        <v>192</v>
      </c>
      <c r="B157" s="4" t="s">
        <v>29</v>
      </c>
      <c r="C157" s="5">
        <f>SUMIFS('South East'!E:E,'South East'!$H:$H,$A:$A)</f>
        <v>75466</v>
      </c>
      <c r="D157" s="5">
        <v>74738</v>
      </c>
      <c r="E157" s="5">
        <f>SUMIFS('South East'!G:G,'South East'!$H:$H,$A:$A)</f>
        <v>73270</v>
      </c>
      <c r="F157" s="6">
        <f t="shared" si="8"/>
        <v>-2.9099196989372699E-2</v>
      </c>
      <c r="G157" s="5">
        <f t="shared" si="9"/>
        <v>-65.482170542629319</v>
      </c>
      <c r="H157" s="7">
        <f t="shared" si="10"/>
        <v>-8.9291252480415515E-4</v>
      </c>
      <c r="I157" s="8">
        <v>139</v>
      </c>
      <c r="J157" s="9">
        <v>262</v>
      </c>
      <c r="K157" s="9">
        <v>276</v>
      </c>
      <c r="L157" s="9">
        <f t="shared" si="11"/>
        <v>-14</v>
      </c>
    </row>
    <row r="158" spans="1:12" ht="14.4">
      <c r="A158" s="3" t="s">
        <v>193</v>
      </c>
      <c r="B158" s="4" t="s">
        <v>29</v>
      </c>
      <c r="C158" s="5">
        <f>SUMIFS('South East'!E:E,'South East'!$H:$H,$A:$A)</f>
        <v>73322</v>
      </c>
      <c r="D158" s="5">
        <v>72590</v>
      </c>
      <c r="E158" s="5">
        <f>SUMIFS('South East'!G:G,'South East'!$H:$H,$A:$A)</f>
        <v>71303</v>
      </c>
      <c r="F158" s="6">
        <f t="shared" si="8"/>
        <v>-2.7536073756853331E-2</v>
      </c>
      <c r="G158" s="5">
        <f t="shared" si="9"/>
        <v>-2032.4821705426293</v>
      </c>
      <c r="H158" s="7">
        <f t="shared" si="10"/>
        <v>-2.7714853852273926E-2</v>
      </c>
      <c r="I158" s="8">
        <v>281</v>
      </c>
      <c r="J158" s="9">
        <v>396</v>
      </c>
      <c r="K158" s="9">
        <v>397</v>
      </c>
      <c r="L158" s="9">
        <f t="shared" si="11"/>
        <v>-1</v>
      </c>
    </row>
    <row r="159" spans="1:12" ht="14.4">
      <c r="A159" s="3" t="s">
        <v>194</v>
      </c>
      <c r="B159" s="4" t="s">
        <v>29</v>
      </c>
      <c r="C159" s="5">
        <f>SUMIFS('South East'!E:E,'South East'!$H:$H,$A:$A)</f>
        <v>69982</v>
      </c>
      <c r="D159" s="5">
        <v>69965</v>
      </c>
      <c r="E159" s="5">
        <f>SUMIFS('South East'!G:G,'South East'!$H:$H,$A:$A)</f>
        <v>69568</v>
      </c>
      <c r="F159" s="6">
        <f t="shared" si="8"/>
        <v>-5.9158069217798859E-3</v>
      </c>
      <c r="G159" s="5">
        <f t="shared" si="9"/>
        <v>-3767.4821705426293</v>
      </c>
      <c r="H159" s="7">
        <f t="shared" si="10"/>
        <v>-5.1373251515293782E-2</v>
      </c>
      <c r="I159" s="8">
        <v>520</v>
      </c>
      <c r="J159" s="9">
        <v>507</v>
      </c>
      <c r="K159" s="9">
        <v>466</v>
      </c>
      <c r="L159" s="9">
        <f t="shared" si="11"/>
        <v>41</v>
      </c>
    </row>
    <row r="160" spans="1:12" ht="14.4">
      <c r="A160" s="3" t="s">
        <v>195</v>
      </c>
      <c r="B160" s="4" t="s">
        <v>43</v>
      </c>
      <c r="C160" s="5">
        <f>SUMIFS(London!E:E,London!$H:$H,$A:$A)</f>
        <v>75204</v>
      </c>
      <c r="D160" s="5">
        <v>75792</v>
      </c>
      <c r="E160" s="5">
        <f>SUMIFS(London!G:G,London!$H:$H,$A:$A)</f>
        <v>73295</v>
      </c>
      <c r="F160" s="6">
        <f t="shared" si="8"/>
        <v>-2.5384288069783521E-2</v>
      </c>
      <c r="G160" s="5">
        <f t="shared" si="9"/>
        <v>-40.482170542629319</v>
      </c>
      <c r="H160" s="7">
        <f t="shared" si="10"/>
        <v>-5.5201342303153468E-4</v>
      </c>
      <c r="I160" s="8">
        <v>167</v>
      </c>
      <c r="J160" s="9">
        <v>201</v>
      </c>
      <c r="K160" s="9">
        <v>274</v>
      </c>
      <c r="L160" s="9">
        <f t="shared" si="11"/>
        <v>-73</v>
      </c>
    </row>
    <row r="161" spans="1:12" ht="14.4">
      <c r="A161" s="3" t="s">
        <v>196</v>
      </c>
      <c r="B161" s="4" t="s">
        <v>33</v>
      </c>
      <c r="C161" s="5">
        <f>SUMIFS('North West'!E:E,'North West'!$H:$H,$A:$A)</f>
        <v>71027</v>
      </c>
      <c r="D161" s="5">
        <v>70799</v>
      </c>
      <c r="E161" s="5">
        <f>SUMIFS('North West'!G:G,'North West'!$H:$H,$A:$A)</f>
        <v>69271</v>
      </c>
      <c r="F161" s="6">
        <f t="shared" si="8"/>
        <v>-2.4722992664761287E-2</v>
      </c>
      <c r="G161" s="5">
        <f t="shared" si="9"/>
        <v>-4064.4821705426293</v>
      </c>
      <c r="H161" s="7">
        <f t="shared" si="10"/>
        <v>-5.5423132844352511E-2</v>
      </c>
      <c r="I161" s="8">
        <v>436</v>
      </c>
      <c r="J161" s="9">
        <v>465</v>
      </c>
      <c r="K161" s="9">
        <v>477</v>
      </c>
      <c r="L161" s="9">
        <f t="shared" si="11"/>
        <v>-12</v>
      </c>
    </row>
    <row r="162" spans="1:12" ht="14.4">
      <c r="A162" s="3" t="s">
        <v>197</v>
      </c>
      <c r="B162" s="4" t="s">
        <v>43</v>
      </c>
      <c r="C162" s="5">
        <f>SUMIFS(London!E:E,London!$H:$H,$A:$A)</f>
        <v>74179</v>
      </c>
      <c r="D162" s="5">
        <v>73979</v>
      </c>
      <c r="E162" s="5">
        <f>SUMIFS(London!G:G,London!$H:$H,$A:$A)</f>
        <v>72371</v>
      </c>
      <c r="F162" s="6">
        <f t="shared" si="8"/>
        <v>-2.4373474972701169E-2</v>
      </c>
      <c r="G162" s="5">
        <f t="shared" si="9"/>
        <v>-964.48217054262932</v>
      </c>
      <c r="H162" s="7">
        <f t="shared" si="10"/>
        <v>-1.3151644224547584E-2</v>
      </c>
      <c r="I162" s="8">
        <v>229</v>
      </c>
      <c r="J162" s="9">
        <v>312</v>
      </c>
      <c r="K162" s="9">
        <v>337</v>
      </c>
      <c r="L162" s="9">
        <f t="shared" si="11"/>
        <v>-25</v>
      </c>
    </row>
    <row r="163" spans="1:12" ht="14.4">
      <c r="A163" s="3" t="s">
        <v>198</v>
      </c>
      <c r="B163" s="4" t="s">
        <v>49</v>
      </c>
      <c r="C163" s="5">
        <f>SUMIFS(Eastern!E:E,Eastern!$H:$H,$A:$A)</f>
        <v>76279</v>
      </c>
      <c r="D163" s="5">
        <v>79112</v>
      </c>
      <c r="E163" s="5">
        <f>SUMIFS(Eastern!G:G,Eastern!$H:$H,$A:$A)</f>
        <v>79188</v>
      </c>
      <c r="F163" s="6">
        <f t="shared" si="8"/>
        <v>3.8136315368581128E-2</v>
      </c>
      <c r="G163" s="5">
        <f t="shared" si="9"/>
        <v>5852.5178294573707</v>
      </c>
      <c r="H163" s="7">
        <f t="shared" si="10"/>
        <v>7.9804722846810547E-2</v>
      </c>
      <c r="I163" s="8">
        <v>73</v>
      </c>
      <c r="J163" s="9">
        <v>39</v>
      </c>
      <c r="K163" s="9">
        <v>25</v>
      </c>
      <c r="L163" s="9">
        <f t="shared" si="11"/>
        <v>14</v>
      </c>
    </row>
    <row r="164" spans="1:12" ht="14.4">
      <c r="A164" s="3" t="s">
        <v>199</v>
      </c>
      <c r="B164" s="4" t="s">
        <v>43</v>
      </c>
      <c r="C164" s="5">
        <f>SUMIFS(London!E:E,London!$H:$H,$A:$A)</f>
        <v>76824</v>
      </c>
      <c r="D164" s="5">
        <v>78770</v>
      </c>
      <c r="E164" s="5">
        <f>SUMIFS(London!G:G,London!$H:$H,$A:$A)</f>
        <v>76584</v>
      </c>
      <c r="F164" s="6">
        <f t="shared" si="8"/>
        <v>-3.1240237425804438E-3</v>
      </c>
      <c r="G164" s="5">
        <f t="shared" si="9"/>
        <v>3248.5178294573707</v>
      </c>
      <c r="H164" s="7">
        <f t="shared" si="10"/>
        <v>4.4296672406174402E-2</v>
      </c>
      <c r="I164" s="8">
        <v>28</v>
      </c>
      <c r="J164" s="9">
        <v>51</v>
      </c>
      <c r="K164" s="9">
        <v>100</v>
      </c>
      <c r="L164" s="9">
        <f t="shared" si="11"/>
        <v>-49</v>
      </c>
    </row>
    <row r="165" spans="1:12" ht="14.4">
      <c r="A165" s="3" t="s">
        <v>200</v>
      </c>
      <c r="B165" s="4" t="s">
        <v>49</v>
      </c>
      <c r="C165" s="5">
        <f>SUMIFS(Eastern!E:E,Eastern!$H:$H,$A:$A)</f>
        <v>74553</v>
      </c>
      <c r="D165" s="5">
        <v>72229</v>
      </c>
      <c r="E165" s="5">
        <f>SUMIFS(Eastern!G:G,Eastern!$H:$H,$A:$A)</f>
        <v>71407</v>
      </c>
      <c r="F165" s="6">
        <f t="shared" si="8"/>
        <v>-4.2198167746435422E-2</v>
      </c>
      <c r="G165" s="5">
        <f t="shared" si="9"/>
        <v>-1928.4821705426293</v>
      </c>
      <c r="H165" s="7">
        <f t="shared" si="10"/>
        <v>-2.6296713588899828E-2</v>
      </c>
      <c r="I165" s="8">
        <v>210</v>
      </c>
      <c r="J165" s="9">
        <v>410</v>
      </c>
      <c r="K165" s="9">
        <v>388</v>
      </c>
      <c r="L165" s="9">
        <f t="shared" si="11"/>
        <v>22</v>
      </c>
    </row>
    <row r="166" spans="1:12" ht="14.4">
      <c r="A166" s="3" t="s">
        <v>201</v>
      </c>
      <c r="B166" s="4" t="s">
        <v>29</v>
      </c>
      <c r="C166" s="5">
        <f>SUMIFS('South East'!E:E,'South East'!$H:$H,$A:$A)</f>
        <v>76844</v>
      </c>
      <c r="D166" s="5">
        <v>76513</v>
      </c>
      <c r="E166" s="5">
        <f>SUMIFS('South East'!G:G,'South East'!$H:$H,$A:$A)</f>
        <v>76265</v>
      </c>
      <c r="F166" s="6">
        <f t="shared" si="8"/>
        <v>-7.5347457185987194E-3</v>
      </c>
      <c r="G166" s="5">
        <f t="shared" si="9"/>
        <v>2929.5178294573707</v>
      </c>
      <c r="H166" s="7">
        <f t="shared" si="10"/>
        <v>3.9946799867555768E-2</v>
      </c>
      <c r="I166" s="8">
        <v>26</v>
      </c>
      <c r="J166" s="9">
        <v>154</v>
      </c>
      <c r="K166" s="9">
        <v>119</v>
      </c>
      <c r="L166" s="9">
        <f t="shared" si="11"/>
        <v>35</v>
      </c>
    </row>
    <row r="167" spans="1:12" ht="14.4">
      <c r="A167" s="3" t="s">
        <v>202</v>
      </c>
      <c r="B167" s="4" t="s">
        <v>35</v>
      </c>
      <c r="C167" s="5">
        <f>SUMIFS('East Midlands'!E:E,'East Midlands'!$H:$H,$A:$A)</f>
        <v>71986</v>
      </c>
      <c r="D167" s="5">
        <v>71501</v>
      </c>
      <c r="E167" s="5">
        <f>SUMIFS('East Midlands'!G:G,'East Midlands'!$H:$H,$A:$A)</f>
        <v>70182</v>
      </c>
      <c r="F167" s="6">
        <f t="shared" si="8"/>
        <v>-2.5060428416636568E-2</v>
      </c>
      <c r="G167" s="5">
        <f t="shared" si="9"/>
        <v>-3153.4821705426293</v>
      </c>
      <c r="H167" s="7">
        <f t="shared" si="10"/>
        <v>-4.3000769575758227E-2</v>
      </c>
      <c r="I167" s="8">
        <v>365</v>
      </c>
      <c r="J167" s="9">
        <v>446</v>
      </c>
      <c r="K167" s="9">
        <v>443</v>
      </c>
      <c r="L167" s="9">
        <f t="shared" si="11"/>
        <v>3</v>
      </c>
    </row>
    <row r="168" spans="1:12" ht="14.4">
      <c r="A168" s="3" t="s">
        <v>203</v>
      </c>
      <c r="B168" s="4" t="s">
        <v>43</v>
      </c>
      <c r="C168" s="5">
        <f>SUMIFS(London!E:E,London!$H:$H,$A:$A)</f>
        <v>76728</v>
      </c>
      <c r="D168" s="5">
        <v>78740</v>
      </c>
      <c r="E168" s="5">
        <f>SUMIFS(London!G:G,London!$H:$H,$A:$A)</f>
        <v>76098</v>
      </c>
      <c r="F168" s="6">
        <f t="shared" si="8"/>
        <v>-8.210822646230841E-3</v>
      </c>
      <c r="G168" s="5">
        <f t="shared" si="9"/>
        <v>2762.5178294573707</v>
      </c>
      <c r="H168" s="7">
        <f t="shared" si="10"/>
        <v>3.7669593867714665E-2</v>
      </c>
      <c r="I168" s="8">
        <v>38</v>
      </c>
      <c r="J168" s="9">
        <v>52</v>
      </c>
      <c r="K168" s="9">
        <v>125</v>
      </c>
      <c r="L168" s="9">
        <f t="shared" si="11"/>
        <v>-73</v>
      </c>
    </row>
    <row r="169" spans="1:12" ht="14.4">
      <c r="A169" s="3" t="s">
        <v>204</v>
      </c>
      <c r="B169" s="4" t="s">
        <v>29</v>
      </c>
      <c r="C169" s="5">
        <f>SUMIFS('South East'!E:E,'South East'!$H:$H,$A:$A)</f>
        <v>73280</v>
      </c>
      <c r="D169" s="5">
        <v>74042</v>
      </c>
      <c r="E169" s="5">
        <f>SUMIFS('South East'!G:G,'South East'!$H:$H,$A:$A)</f>
        <v>73829</v>
      </c>
      <c r="F169" s="6">
        <f t="shared" si="8"/>
        <v>7.4918122270742358E-3</v>
      </c>
      <c r="G169" s="5">
        <f t="shared" si="9"/>
        <v>493.51782945737068</v>
      </c>
      <c r="H169" s="7">
        <f t="shared" si="10"/>
        <v>6.7295913908316371E-3</v>
      </c>
      <c r="I169" s="8">
        <v>287</v>
      </c>
      <c r="J169" s="9">
        <v>307</v>
      </c>
      <c r="K169" s="9">
        <v>246</v>
      </c>
      <c r="L169" s="9">
        <f t="shared" si="11"/>
        <v>61</v>
      </c>
    </row>
    <row r="170" spans="1:12" ht="14.4">
      <c r="A170" s="3" t="s">
        <v>205</v>
      </c>
      <c r="B170" s="4" t="s">
        <v>53</v>
      </c>
      <c r="C170" s="5">
        <f>SUMIFS('South West'!E:E,'South West'!$H:$H,$A:$A)</f>
        <v>71713</v>
      </c>
      <c r="D170" s="5">
        <v>67840</v>
      </c>
      <c r="E170" s="5">
        <f>SUMIFS('South West'!G:G,'South West'!$H:$H,$A:$A)</f>
        <v>63277</v>
      </c>
      <c r="F170" s="6">
        <f t="shared" si="8"/>
        <v>-0.11763557513979335</v>
      </c>
      <c r="G170" s="5">
        <f t="shared" si="9"/>
        <v>-10058.482170542629</v>
      </c>
      <c r="H170" s="7">
        <f t="shared" si="10"/>
        <v>-0.13715710148535598</v>
      </c>
      <c r="I170" s="8">
        <v>382</v>
      </c>
      <c r="J170" s="9">
        <v>535</v>
      </c>
      <c r="K170" s="9">
        <v>537</v>
      </c>
      <c r="L170" s="9">
        <f t="shared" si="11"/>
        <v>-2</v>
      </c>
    </row>
    <row r="171" spans="1:12" ht="14.4">
      <c r="A171" s="3" t="s">
        <v>206</v>
      </c>
      <c r="B171" s="4" t="s">
        <v>53</v>
      </c>
      <c r="C171" s="5">
        <f>SUMIFS('South West'!E:E,'South West'!$H:$H,$A:$A)</f>
        <v>74502</v>
      </c>
      <c r="D171" s="5">
        <v>79983</v>
      </c>
      <c r="E171" s="5">
        <f>SUMIFS('South West'!G:G,'South West'!$H:$H,$A:$A)</f>
        <v>80256</v>
      </c>
      <c r="F171" s="6">
        <f t="shared" si="8"/>
        <v>7.7232825964403645E-2</v>
      </c>
      <c r="G171" s="5">
        <f t="shared" si="9"/>
        <v>6920.5178294573707</v>
      </c>
      <c r="H171" s="7">
        <f t="shared" si="10"/>
        <v>9.4367932474536884E-2</v>
      </c>
      <c r="I171" s="8">
        <v>213</v>
      </c>
      <c r="J171" s="9">
        <v>18</v>
      </c>
      <c r="K171" s="9">
        <v>11</v>
      </c>
      <c r="L171" s="9">
        <f t="shared" si="11"/>
        <v>7</v>
      </c>
    </row>
    <row r="172" spans="1:12" ht="14.4">
      <c r="A172" s="3" t="s">
        <v>207</v>
      </c>
      <c r="B172" s="4" t="s">
        <v>29</v>
      </c>
      <c r="C172" s="5">
        <f>SUMIFS('South East'!E:E,'South East'!$H:$H,$A:$A)</f>
        <v>77036</v>
      </c>
      <c r="D172" s="5">
        <v>76947</v>
      </c>
      <c r="E172" s="5">
        <f>SUMIFS('South East'!G:G,'South East'!$H:$H,$A:$A)</f>
        <v>76964</v>
      </c>
      <c r="F172" s="6">
        <f t="shared" si="8"/>
        <v>-9.3462796614569811E-4</v>
      </c>
      <c r="G172" s="5">
        <f t="shared" si="9"/>
        <v>3628.5178294573707</v>
      </c>
      <c r="H172" s="7">
        <f t="shared" si="10"/>
        <v>4.9478338753118231E-2</v>
      </c>
      <c r="I172" s="8">
        <v>4</v>
      </c>
      <c r="J172" s="9">
        <v>134</v>
      </c>
      <c r="K172" s="9">
        <v>80</v>
      </c>
      <c r="L172" s="9">
        <f t="shared" si="11"/>
        <v>54</v>
      </c>
    </row>
    <row r="173" spans="1:12" ht="14.4">
      <c r="A173" s="3" t="s">
        <v>208</v>
      </c>
      <c r="B173" s="4" t="s">
        <v>29</v>
      </c>
      <c r="C173" s="5">
        <f>SUMIFS('South East'!E:E,'South East'!$H:$H,$A:$A)</f>
        <v>72938</v>
      </c>
      <c r="D173" s="5">
        <v>75920</v>
      </c>
      <c r="E173" s="5">
        <f>SUMIFS('South East'!G:G,'South East'!$H:$H,$A:$A)</f>
        <v>73347</v>
      </c>
      <c r="F173" s="6">
        <f t="shared" si="8"/>
        <v>5.6075022621952892E-3</v>
      </c>
      <c r="G173" s="5">
        <f t="shared" si="9"/>
        <v>11.517829457370681</v>
      </c>
      <c r="H173" s="7">
        <f t="shared" si="10"/>
        <v>1.5705670865551571E-4</v>
      </c>
      <c r="I173" s="8">
        <v>309</v>
      </c>
      <c r="J173" s="9">
        <v>191</v>
      </c>
      <c r="K173" s="9">
        <v>270</v>
      </c>
      <c r="L173" s="9">
        <f t="shared" si="11"/>
        <v>-79</v>
      </c>
    </row>
    <row r="174" spans="1:12" ht="14.4">
      <c r="A174" s="3" t="s">
        <v>209</v>
      </c>
      <c r="B174" s="4" t="s">
        <v>29</v>
      </c>
      <c r="C174" s="5">
        <f>SUMIFS('South East'!E:E,'South East'!$H:$H,$A:$A)</f>
        <v>71798</v>
      </c>
      <c r="D174" s="5">
        <v>74301</v>
      </c>
      <c r="E174" s="5">
        <f>SUMIFS('South East'!G:G,'South East'!$H:$H,$A:$A)</f>
        <v>75480</v>
      </c>
      <c r="F174" s="6">
        <f t="shared" si="8"/>
        <v>5.1282765536644473E-2</v>
      </c>
      <c r="G174" s="5">
        <f t="shared" si="9"/>
        <v>2144.5178294573707</v>
      </c>
      <c r="H174" s="7">
        <f t="shared" si="10"/>
        <v>2.9242568071895486E-2</v>
      </c>
      <c r="I174" s="8">
        <v>374</v>
      </c>
      <c r="J174" s="9">
        <v>288</v>
      </c>
      <c r="K174" s="9">
        <v>165</v>
      </c>
      <c r="L174" s="9">
        <f t="shared" si="11"/>
        <v>123</v>
      </c>
    </row>
    <row r="175" spans="1:12" ht="14.4">
      <c r="A175" s="3" t="s">
        <v>210</v>
      </c>
      <c r="B175" s="4" t="s">
        <v>43</v>
      </c>
      <c r="C175" s="5">
        <f>SUMIFS(London!E:E,London!$H:$H,$A:$A)</f>
        <v>75226</v>
      </c>
      <c r="D175" s="5">
        <v>76982</v>
      </c>
      <c r="E175" s="5">
        <f>SUMIFS(London!G:G,London!$H:$H,$A:$A)</f>
        <v>76006</v>
      </c>
      <c r="F175" s="6">
        <f t="shared" si="8"/>
        <v>1.0368755483476457E-2</v>
      </c>
      <c r="G175" s="5">
        <f t="shared" si="9"/>
        <v>2670.5178294573707</v>
      </c>
      <c r="H175" s="7">
        <f t="shared" si="10"/>
        <v>3.6415085173191419E-2</v>
      </c>
      <c r="I175" s="8">
        <v>165</v>
      </c>
      <c r="J175" s="9">
        <v>131</v>
      </c>
      <c r="K175" s="9">
        <v>136</v>
      </c>
      <c r="L175" s="9">
        <f t="shared" si="11"/>
        <v>-5</v>
      </c>
    </row>
    <row r="176" spans="1:12" ht="14.4">
      <c r="A176" s="3" t="s">
        <v>211</v>
      </c>
      <c r="B176" s="4" t="s">
        <v>53</v>
      </c>
      <c r="C176" s="5">
        <f>SUMIFS('South West'!E:E,'South West'!$H:$H,$A:$A)</f>
        <v>73598</v>
      </c>
      <c r="D176" s="5">
        <v>77582</v>
      </c>
      <c r="E176" s="5">
        <f>SUMIFS('South West'!G:G,'South West'!$H:$H,$A:$A)</f>
        <v>73212</v>
      </c>
      <c r="F176" s="6">
        <f t="shared" si="8"/>
        <v>-5.2447077366232775E-3</v>
      </c>
      <c r="G176" s="5">
        <f t="shared" si="9"/>
        <v>-123.48217054262932</v>
      </c>
      <c r="H176" s="7">
        <f t="shared" si="10"/>
        <v>-1.6837984409166344E-3</v>
      </c>
      <c r="I176" s="8">
        <v>264</v>
      </c>
      <c r="J176" s="9">
        <v>102</v>
      </c>
      <c r="K176" s="9">
        <v>280</v>
      </c>
      <c r="L176" s="9">
        <f t="shared" si="11"/>
        <v>-178</v>
      </c>
    </row>
    <row r="177" spans="1:12" ht="14.4">
      <c r="A177" s="3" t="s">
        <v>212</v>
      </c>
      <c r="B177" s="4" t="s">
        <v>43</v>
      </c>
      <c r="C177" s="5">
        <f>SUMIFS(London!E:E,London!$H:$H,$A:$A)</f>
        <v>75761</v>
      </c>
      <c r="D177" s="5">
        <v>77500</v>
      </c>
      <c r="E177" s="5">
        <f>SUMIFS(London!G:G,London!$H:$H,$A:$A)</f>
        <v>74181</v>
      </c>
      <c r="F177" s="6">
        <f t="shared" si="8"/>
        <v>-2.0855057351407715E-2</v>
      </c>
      <c r="G177" s="5">
        <f t="shared" si="9"/>
        <v>845.51782945737068</v>
      </c>
      <c r="H177" s="7">
        <f t="shared" si="10"/>
        <v>1.1529450743790132E-2</v>
      </c>
      <c r="I177" s="8">
        <v>118</v>
      </c>
      <c r="J177" s="9">
        <v>110</v>
      </c>
      <c r="K177" s="9">
        <v>226</v>
      </c>
      <c r="L177" s="9">
        <f t="shared" si="11"/>
        <v>-116</v>
      </c>
    </row>
    <row r="178" spans="1:12" ht="14.4">
      <c r="A178" s="3" t="s">
        <v>213</v>
      </c>
      <c r="B178" s="4" t="s">
        <v>29</v>
      </c>
      <c r="C178" s="5">
        <f>SUMIFS('South East'!E:E,'South East'!$H:$H,$A:$A)</f>
        <v>70023</v>
      </c>
      <c r="D178" s="5">
        <v>70056</v>
      </c>
      <c r="E178" s="5">
        <f>SUMIFS('South East'!G:G,'South East'!$H:$H,$A:$A)</f>
        <v>68791</v>
      </c>
      <c r="F178" s="6">
        <f t="shared" si="8"/>
        <v>-1.7594219042314667E-2</v>
      </c>
      <c r="G178" s="5">
        <f t="shared" si="9"/>
        <v>-4544.4821705426293</v>
      </c>
      <c r="H178" s="7">
        <f t="shared" si="10"/>
        <v>-6.1968395598386822E-2</v>
      </c>
      <c r="I178" s="8">
        <v>516</v>
      </c>
      <c r="J178" s="9">
        <v>504</v>
      </c>
      <c r="K178" s="9">
        <v>489</v>
      </c>
      <c r="L178" s="9">
        <f t="shared" si="11"/>
        <v>15</v>
      </c>
    </row>
    <row r="179" spans="1:12" ht="14.4">
      <c r="A179" s="3" t="s">
        <v>214</v>
      </c>
      <c r="B179" s="4" t="s">
        <v>53</v>
      </c>
      <c r="C179" s="5">
        <f>SUMIFS('South West'!E:E,'South West'!$H:$H,$A:$A)</f>
        <v>71510</v>
      </c>
      <c r="D179" s="5">
        <v>72857</v>
      </c>
      <c r="E179" s="5">
        <f>SUMIFS('South West'!G:G,'South West'!$H:$H,$A:$A)</f>
        <v>72546</v>
      </c>
      <c r="F179" s="6">
        <f t="shared" si="8"/>
        <v>1.4487484267934555E-2</v>
      </c>
      <c r="G179" s="5">
        <f t="shared" si="9"/>
        <v>-789.48217054262932</v>
      </c>
      <c r="H179" s="7">
        <f t="shared" si="10"/>
        <v>-1.0765350512139242E-2</v>
      </c>
      <c r="I179" s="8">
        <v>401</v>
      </c>
      <c r="J179" s="9">
        <v>380</v>
      </c>
      <c r="K179" s="9">
        <v>323</v>
      </c>
      <c r="L179" s="9">
        <f t="shared" si="11"/>
        <v>57</v>
      </c>
    </row>
    <row r="180" spans="1:12" ht="14.4">
      <c r="A180" s="3" t="s">
        <v>215</v>
      </c>
      <c r="B180" s="4" t="s">
        <v>53</v>
      </c>
      <c r="C180" s="5">
        <f>SUMIFS('South West'!E:E,'South West'!$H:$H,$A:$A)</f>
        <v>70177</v>
      </c>
      <c r="D180" s="5">
        <v>71593</v>
      </c>
      <c r="E180" s="5">
        <f>SUMIFS('South West'!G:G,'South West'!$H:$H,$A:$A)</f>
        <v>70523</v>
      </c>
      <c r="F180" s="6">
        <f t="shared" si="8"/>
        <v>4.9303902988158512E-3</v>
      </c>
      <c r="G180" s="5">
        <f t="shared" si="9"/>
        <v>-2812.4821705426293</v>
      </c>
      <c r="H180" s="7">
        <f t="shared" si="10"/>
        <v>-3.8350905827579683E-2</v>
      </c>
      <c r="I180" s="8">
        <v>499</v>
      </c>
      <c r="J180" s="9">
        <v>439</v>
      </c>
      <c r="K180" s="9">
        <v>423</v>
      </c>
      <c r="L180" s="9">
        <f t="shared" si="11"/>
        <v>16</v>
      </c>
    </row>
    <row r="181" spans="1:12" ht="14.4">
      <c r="A181" s="3" t="s">
        <v>216</v>
      </c>
      <c r="B181" s="4" t="s">
        <v>33</v>
      </c>
      <c r="C181" s="5">
        <f>SUMIFS('North West'!E:E,'North West'!$H:$H,$A:$A)</f>
        <v>75114</v>
      </c>
      <c r="D181" s="5">
        <v>77100</v>
      </c>
      <c r="E181" s="5">
        <f>SUMIFS('North West'!G:G,'North West'!$H:$H,$A:$A)</f>
        <v>76344</v>
      </c>
      <c r="F181" s="6">
        <f t="shared" si="8"/>
        <v>1.6375109833053757E-2</v>
      </c>
      <c r="G181" s="5">
        <f t="shared" si="9"/>
        <v>3008.5178294573707</v>
      </c>
      <c r="H181" s="7">
        <f t="shared" si="10"/>
        <v>4.102404102915725E-2</v>
      </c>
      <c r="I181" s="8">
        <v>173</v>
      </c>
      <c r="J181" s="9">
        <v>126</v>
      </c>
      <c r="K181" s="9">
        <v>113</v>
      </c>
      <c r="L181" s="9">
        <f t="shared" si="11"/>
        <v>13</v>
      </c>
    </row>
    <row r="182" spans="1:12" ht="14.4">
      <c r="A182" s="3" t="s">
        <v>217</v>
      </c>
      <c r="B182" s="4" t="s">
        <v>35</v>
      </c>
      <c r="C182" s="5">
        <f>SUMIFS('East Midlands'!E:E,'East Midlands'!$H:$H,$A:$A)</f>
        <v>74750</v>
      </c>
      <c r="D182" s="5">
        <v>75836</v>
      </c>
      <c r="E182" s="5">
        <f>SUMIFS('East Midlands'!G:G,'East Midlands'!$H:$H,$A:$A)</f>
        <v>75722</v>
      </c>
      <c r="F182" s="6">
        <f t="shared" si="8"/>
        <v>1.3003344481605351E-2</v>
      </c>
      <c r="G182" s="5">
        <f t="shared" si="9"/>
        <v>2386.5178294573707</v>
      </c>
      <c r="H182" s="7">
        <f t="shared" si="10"/>
        <v>3.2542471377054454E-2</v>
      </c>
      <c r="I182" s="8">
        <v>193</v>
      </c>
      <c r="J182" s="9">
        <v>198</v>
      </c>
      <c r="K182" s="9">
        <v>152</v>
      </c>
      <c r="L182" s="9">
        <f t="shared" si="11"/>
        <v>46</v>
      </c>
    </row>
    <row r="183" spans="1:12" ht="14.4">
      <c r="A183" s="3" t="s">
        <v>218</v>
      </c>
      <c r="B183" s="4" t="s">
        <v>75</v>
      </c>
      <c r="C183" s="5">
        <f>SUMIFS('North East'!E:E,'North East'!$H:$H,$A:$A)</f>
        <v>70994</v>
      </c>
      <c r="D183" s="5">
        <v>69827</v>
      </c>
      <c r="E183" s="5">
        <f>SUMIFS('North East'!G:G,'North East'!$H:$H,$A:$A)</f>
        <v>66536</v>
      </c>
      <c r="F183" s="6">
        <f t="shared" si="8"/>
        <v>-6.2794038932867571E-2</v>
      </c>
      <c r="G183" s="5">
        <f t="shared" si="9"/>
        <v>-6799.4821705426293</v>
      </c>
      <c r="H183" s="7">
        <f t="shared" si="10"/>
        <v>-9.2717494578277188E-2</v>
      </c>
      <c r="I183" s="8">
        <v>441</v>
      </c>
      <c r="J183" s="9">
        <v>514</v>
      </c>
      <c r="K183" s="9">
        <v>525</v>
      </c>
      <c r="L183" s="9">
        <f t="shared" si="11"/>
        <v>-11</v>
      </c>
    </row>
    <row r="184" spans="1:12" ht="14.4">
      <c r="A184" s="3" t="s">
        <v>219</v>
      </c>
      <c r="B184" s="4" t="s">
        <v>35</v>
      </c>
      <c r="C184" s="5">
        <f>SUMIFS('East Midlands'!E:E,'East Midlands'!$H:$H,$A:$A)</f>
        <v>75795</v>
      </c>
      <c r="D184" s="5">
        <v>77006</v>
      </c>
      <c r="E184" s="5">
        <f>SUMIFS('East Midlands'!G:G,'East Midlands'!$H:$H,$A:$A)</f>
        <v>76765</v>
      </c>
      <c r="F184" s="6">
        <f t="shared" si="8"/>
        <v>1.2797677947094136E-2</v>
      </c>
      <c r="G184" s="5">
        <f t="shared" si="9"/>
        <v>3429.5178294573707</v>
      </c>
      <c r="H184" s="7">
        <f t="shared" si="10"/>
        <v>4.6764781903008174E-2</v>
      </c>
      <c r="I184" s="8">
        <v>115</v>
      </c>
      <c r="J184" s="9">
        <v>130</v>
      </c>
      <c r="K184" s="9">
        <v>93</v>
      </c>
      <c r="L184" s="9">
        <f t="shared" si="11"/>
        <v>37</v>
      </c>
    </row>
    <row r="185" spans="1:12" ht="14.4">
      <c r="A185" s="3" t="s">
        <v>220</v>
      </c>
      <c r="B185" s="4" t="s">
        <v>29</v>
      </c>
      <c r="C185" s="5">
        <f>SUMIFS('South East'!E:E,'South East'!$H:$H,$A:$A)</f>
        <v>73951</v>
      </c>
      <c r="D185" s="5">
        <v>73523</v>
      </c>
      <c r="E185" s="5">
        <f>SUMIFS('South East'!G:G,'South East'!$H:$H,$A:$A)</f>
        <v>72651</v>
      </c>
      <c r="F185" s="6">
        <f t="shared" si="8"/>
        <v>-1.7579207853849171E-2</v>
      </c>
      <c r="G185" s="5">
        <f t="shared" si="9"/>
        <v>-684.48217054262932</v>
      </c>
      <c r="H185" s="7">
        <f t="shared" si="10"/>
        <v>-9.3335742846942359E-3</v>
      </c>
      <c r="I185" s="8">
        <v>243</v>
      </c>
      <c r="J185" s="9">
        <v>332</v>
      </c>
      <c r="K185" s="9">
        <v>312</v>
      </c>
      <c r="L185" s="9">
        <f t="shared" si="11"/>
        <v>20</v>
      </c>
    </row>
    <row r="186" spans="1:12" ht="14.4">
      <c r="A186" s="3" t="s">
        <v>221</v>
      </c>
      <c r="B186" s="4" t="s">
        <v>53</v>
      </c>
      <c r="C186" s="5">
        <f>SUMIFS('South West'!E:E,'South West'!$H:$H,$A:$A)</f>
        <v>70015</v>
      </c>
      <c r="D186" s="5">
        <v>73268</v>
      </c>
      <c r="E186" s="5">
        <f>SUMIFS('South West'!G:G,'South West'!$H:$H,$A:$A)</f>
        <v>72970</v>
      </c>
      <c r="F186" s="6">
        <f t="shared" si="8"/>
        <v>4.2205241733914163E-2</v>
      </c>
      <c r="G186" s="5">
        <f t="shared" si="9"/>
        <v>-365.48217054262932</v>
      </c>
      <c r="H186" s="7">
        <f t="shared" si="10"/>
        <v>-4.9837017460755998E-3</v>
      </c>
      <c r="I186" s="8">
        <v>517</v>
      </c>
      <c r="J186" s="9">
        <v>351</v>
      </c>
      <c r="K186" s="9">
        <v>293</v>
      </c>
      <c r="L186" s="9">
        <f t="shared" si="11"/>
        <v>58</v>
      </c>
    </row>
    <row r="187" spans="1:12" ht="14.4">
      <c r="A187" s="3" t="s">
        <v>222</v>
      </c>
      <c r="B187" s="4" t="s">
        <v>53</v>
      </c>
      <c r="C187" s="5">
        <f>SUMIFS('South West'!E:E,'South West'!$H:$H,$A:$A)</f>
        <v>76695</v>
      </c>
      <c r="D187" s="5">
        <v>79475</v>
      </c>
      <c r="E187" s="5">
        <f>SUMIFS('South West'!G:G,'South West'!$H:$H,$A:$A)</f>
        <v>76369</v>
      </c>
      <c r="F187" s="6">
        <f t="shared" si="8"/>
        <v>-4.2506030380076928E-3</v>
      </c>
      <c r="G187" s="5">
        <f t="shared" si="9"/>
        <v>3033.5178294573707</v>
      </c>
      <c r="H187" s="7">
        <f t="shared" si="10"/>
        <v>4.1364940130929867E-2</v>
      </c>
      <c r="I187" s="8">
        <v>41</v>
      </c>
      <c r="J187" s="9">
        <v>30</v>
      </c>
      <c r="K187" s="9">
        <v>111</v>
      </c>
      <c r="L187" s="9">
        <f t="shared" si="11"/>
        <v>-81</v>
      </c>
    </row>
    <row r="188" spans="1:12" ht="14.4">
      <c r="A188" s="3" t="s">
        <v>223</v>
      </c>
      <c r="B188" s="4" t="s">
        <v>29</v>
      </c>
      <c r="C188" s="5">
        <f>SUMIFS('South East'!E:E,'South East'!$H:$H,$A:$A)</f>
        <v>71399</v>
      </c>
      <c r="D188" s="5">
        <v>75816</v>
      </c>
      <c r="E188" s="5">
        <f>SUMIFS('South East'!G:G,'South East'!$H:$H,$A:$A)</f>
        <v>74046</v>
      </c>
      <c r="F188" s="6">
        <f t="shared" si="8"/>
        <v>3.707334836622362E-2</v>
      </c>
      <c r="G188" s="5">
        <f t="shared" si="9"/>
        <v>710.51782945737068</v>
      </c>
      <c r="H188" s="7">
        <f t="shared" si="10"/>
        <v>9.6885955942179816E-3</v>
      </c>
      <c r="I188" s="8">
        <v>408</v>
      </c>
      <c r="J188" s="9">
        <v>199</v>
      </c>
      <c r="K188" s="9">
        <v>233</v>
      </c>
      <c r="L188" s="9">
        <f t="shared" si="11"/>
        <v>-34</v>
      </c>
    </row>
    <row r="189" spans="1:12" ht="14.4">
      <c r="A189" s="3" t="s">
        <v>224</v>
      </c>
      <c r="B189" s="4" t="s">
        <v>45</v>
      </c>
      <c r="C189" s="5">
        <f>SUMIFS('Yorkshire and the Humber'!E:E,'Yorkshire and the Humber'!$H:$H,$A:$A)</f>
        <v>76337</v>
      </c>
      <c r="D189" s="5">
        <v>79925</v>
      </c>
      <c r="E189" s="5">
        <f>SUMIFS('Yorkshire and the Humber'!G:G,'Yorkshire and the Humber'!$H:$H,$A:$A)</f>
        <v>79189</v>
      </c>
      <c r="F189" s="6">
        <f t="shared" si="8"/>
        <v>3.7360650798433266E-2</v>
      </c>
      <c r="G189" s="5">
        <f t="shared" si="9"/>
        <v>5853.5178294573707</v>
      </c>
      <c r="H189" s="7">
        <f t="shared" si="10"/>
        <v>7.9818358810881451E-2</v>
      </c>
      <c r="I189" s="8">
        <v>67</v>
      </c>
      <c r="J189" s="9">
        <v>20</v>
      </c>
      <c r="K189" s="9">
        <v>23</v>
      </c>
      <c r="L189" s="9">
        <f t="shared" si="11"/>
        <v>-3</v>
      </c>
    </row>
    <row r="190" spans="1:12" ht="14.4">
      <c r="A190" s="3" t="s">
        <v>225</v>
      </c>
      <c r="B190" s="4" t="s">
        <v>33</v>
      </c>
      <c r="C190" s="5">
        <f>SUMIFS('North West'!E:E,'North West'!$H:$H,$A:$A)</f>
        <v>74306</v>
      </c>
      <c r="D190" s="5">
        <v>76524</v>
      </c>
      <c r="E190" s="5">
        <f>SUMIFS('North West'!G:G,'North West'!$H:$H,$A:$A)</f>
        <v>76545</v>
      </c>
      <c r="F190" s="6">
        <f t="shared" si="8"/>
        <v>3.013215621887869E-2</v>
      </c>
      <c r="G190" s="5">
        <f t="shared" si="9"/>
        <v>3209.5178294573707</v>
      </c>
      <c r="H190" s="7">
        <f t="shared" si="10"/>
        <v>4.3764869807409117E-2</v>
      </c>
      <c r="I190" s="8">
        <v>222</v>
      </c>
      <c r="J190" s="9">
        <v>153</v>
      </c>
      <c r="K190" s="9">
        <v>105</v>
      </c>
      <c r="L190" s="9">
        <f t="shared" si="11"/>
        <v>48</v>
      </c>
    </row>
    <row r="191" spans="1:12" ht="14.4">
      <c r="A191" s="3" t="s">
        <v>226</v>
      </c>
      <c r="B191" s="4" t="s">
        <v>29</v>
      </c>
      <c r="C191" s="5">
        <f>SUMIFS('South East'!E:E,'South East'!$H:$H,$A:$A)</f>
        <v>73763</v>
      </c>
      <c r="D191" s="5">
        <v>73261</v>
      </c>
      <c r="E191" s="5">
        <f>SUMIFS('South East'!G:G,'South East'!$H:$H,$A:$A)</f>
        <v>72478</v>
      </c>
      <c r="F191" s="6">
        <f t="shared" si="8"/>
        <v>-1.7420658053495654E-2</v>
      </c>
      <c r="G191" s="5">
        <f t="shared" si="9"/>
        <v>-857.48217054262932</v>
      </c>
      <c r="H191" s="7">
        <f t="shared" si="10"/>
        <v>-1.1692596068960769E-2</v>
      </c>
      <c r="I191" s="8">
        <v>255</v>
      </c>
      <c r="J191" s="9">
        <v>353</v>
      </c>
      <c r="K191" s="9">
        <v>324</v>
      </c>
      <c r="L191" s="9">
        <f t="shared" si="11"/>
        <v>29</v>
      </c>
    </row>
    <row r="192" spans="1:12" ht="14.4">
      <c r="A192" s="3" t="s">
        <v>227</v>
      </c>
      <c r="B192" s="4" t="s">
        <v>35</v>
      </c>
      <c r="C192" s="5">
        <f>SUMIFS('East Midlands'!E:E,'East Midlands'!$H:$H,$A:$A)</f>
        <v>72071</v>
      </c>
      <c r="D192" s="5">
        <v>73285</v>
      </c>
      <c r="E192" s="5">
        <f>SUMIFS('East Midlands'!G:G,'East Midlands'!$H:$H,$A:$A)</f>
        <v>73673</v>
      </c>
      <c r="F192" s="6">
        <f t="shared" si="8"/>
        <v>2.2228080642699561E-2</v>
      </c>
      <c r="G192" s="5">
        <f t="shared" si="9"/>
        <v>337.51782945737068</v>
      </c>
      <c r="H192" s="7">
        <f t="shared" si="10"/>
        <v>4.6023809957704857E-3</v>
      </c>
      <c r="I192" s="8">
        <v>360</v>
      </c>
      <c r="J192" s="9">
        <v>350</v>
      </c>
      <c r="K192" s="9">
        <v>262</v>
      </c>
      <c r="L192" s="9">
        <f t="shared" si="11"/>
        <v>88</v>
      </c>
    </row>
    <row r="193" spans="1:12" ht="14.4">
      <c r="A193" s="3" t="s">
        <v>228</v>
      </c>
      <c r="B193" s="4" t="s">
        <v>29</v>
      </c>
      <c r="C193" s="5">
        <f>SUMIFS('South East'!E:E,'South East'!$H:$H,$A:$A)</f>
        <v>72866</v>
      </c>
      <c r="D193" s="5">
        <v>73094</v>
      </c>
      <c r="E193" s="5">
        <f>SUMIFS('South East'!G:G,'South East'!$H:$H,$A:$A)</f>
        <v>72255</v>
      </c>
      <c r="F193" s="6">
        <f t="shared" si="8"/>
        <v>-8.3852551258474465E-3</v>
      </c>
      <c r="G193" s="5">
        <f t="shared" si="9"/>
        <v>-1080.4821705426293</v>
      </c>
      <c r="H193" s="7">
        <f t="shared" si="10"/>
        <v>-1.4733416056772542E-2</v>
      </c>
      <c r="I193" s="8">
        <v>314</v>
      </c>
      <c r="J193" s="9">
        <v>366</v>
      </c>
      <c r="K193" s="9">
        <v>344</v>
      </c>
      <c r="L193" s="9">
        <f t="shared" si="11"/>
        <v>22</v>
      </c>
    </row>
    <row r="194" spans="1:12" ht="14.4">
      <c r="A194" s="3" t="s">
        <v>229</v>
      </c>
      <c r="B194" s="4" t="s">
        <v>45</v>
      </c>
      <c r="C194" s="5">
        <f>SUMIFS('Yorkshire and the Humber'!E:E,'Yorkshire and the Humber'!$H:$H,$A:$A)</f>
        <v>77050</v>
      </c>
      <c r="D194" s="5">
        <v>76157</v>
      </c>
      <c r="E194" s="5">
        <f>SUMIFS('Yorkshire and the Humber'!G:G,'Yorkshire and the Humber'!$H:$H,$A:$A)</f>
        <v>74588</v>
      </c>
      <c r="F194" s="6">
        <f t="shared" ref="F194:F257" si="12">(E194-C194)/C194</f>
        <v>-3.1953277092796883E-2</v>
      </c>
      <c r="G194" s="5">
        <f t="shared" ref="G194:G257" si="13">E194-E$553</f>
        <v>1252.5178294573707</v>
      </c>
      <c r="H194" s="7">
        <f t="shared" ref="H194:H257" si="14">G194/E$553</f>
        <v>1.7079288120648392E-2</v>
      </c>
      <c r="I194" s="8">
        <v>3</v>
      </c>
      <c r="J194" s="9">
        <v>177</v>
      </c>
      <c r="K194" s="9">
        <v>201</v>
      </c>
      <c r="L194" s="9">
        <f t="shared" ref="L194:L257" si="15">J194-K194</f>
        <v>-24</v>
      </c>
    </row>
    <row r="195" spans="1:12" ht="14.4">
      <c r="A195" s="3" t="s">
        <v>230</v>
      </c>
      <c r="B195" s="4" t="s">
        <v>49</v>
      </c>
      <c r="C195" s="5">
        <f>SUMIFS(Eastern!E:E,Eastern!$H:$H,$A:$A)</f>
        <v>70077</v>
      </c>
      <c r="D195" s="5">
        <v>73317</v>
      </c>
      <c r="E195" s="5">
        <f>SUMIFS(Eastern!G:G,Eastern!$H:$H,$A:$A)</f>
        <v>70268</v>
      </c>
      <c r="F195" s="6">
        <f t="shared" si="12"/>
        <v>2.7255732979436904E-3</v>
      </c>
      <c r="G195" s="5">
        <f t="shared" si="13"/>
        <v>-3067.4821705426293</v>
      </c>
      <c r="H195" s="7">
        <f t="shared" si="14"/>
        <v>-4.1828076665660414E-2</v>
      </c>
      <c r="I195" s="8">
        <v>510</v>
      </c>
      <c r="J195" s="9">
        <v>348</v>
      </c>
      <c r="K195" s="9">
        <v>437</v>
      </c>
      <c r="L195" s="9">
        <f t="shared" si="15"/>
        <v>-89</v>
      </c>
    </row>
    <row r="196" spans="1:12" ht="14.4">
      <c r="A196" s="3" t="s">
        <v>231</v>
      </c>
      <c r="B196" s="4" t="s">
        <v>43</v>
      </c>
      <c r="C196" s="5">
        <f>SUMIFS(London!E:E,London!$H:$H,$A:$A)</f>
        <v>69824</v>
      </c>
      <c r="D196" s="5">
        <v>73073</v>
      </c>
      <c r="E196" s="5">
        <f>SUMIFS(London!G:G,London!$H:$H,$A:$A)</f>
        <v>69695</v>
      </c>
      <c r="F196" s="6">
        <f t="shared" si="12"/>
        <v>-1.8475022914757103E-3</v>
      </c>
      <c r="G196" s="5">
        <f t="shared" si="13"/>
        <v>-3640.4821705426293</v>
      </c>
      <c r="H196" s="7">
        <f t="shared" si="14"/>
        <v>-4.9641484078288868E-2</v>
      </c>
      <c r="I196" s="8">
        <v>535</v>
      </c>
      <c r="J196" s="9">
        <v>367</v>
      </c>
      <c r="K196" s="9">
        <v>463</v>
      </c>
      <c r="L196" s="9">
        <f t="shared" si="15"/>
        <v>-96</v>
      </c>
    </row>
    <row r="197" spans="1:12" ht="14.4">
      <c r="A197" s="3" t="s">
        <v>232</v>
      </c>
      <c r="B197" s="4" t="s">
        <v>29</v>
      </c>
      <c r="C197" s="5">
        <f>SUMIFS('South East'!E:E,'South East'!$H:$H,$A:$A)</f>
        <v>71367</v>
      </c>
      <c r="D197" s="5">
        <v>70662</v>
      </c>
      <c r="E197" s="5">
        <f>SUMIFS('South East'!G:G,'South East'!$H:$H,$A:$A)</f>
        <v>69459</v>
      </c>
      <c r="F197" s="6">
        <f t="shared" si="12"/>
        <v>-2.6735045609315229E-2</v>
      </c>
      <c r="G197" s="5">
        <f t="shared" si="13"/>
        <v>-3876.4821705426293</v>
      </c>
      <c r="H197" s="7">
        <f t="shared" si="14"/>
        <v>-5.2859571599022409E-2</v>
      </c>
      <c r="I197" s="8">
        <v>412</v>
      </c>
      <c r="J197" s="9">
        <v>471</v>
      </c>
      <c r="K197" s="9">
        <v>472</v>
      </c>
      <c r="L197" s="9">
        <f t="shared" si="15"/>
        <v>-1</v>
      </c>
    </row>
    <row r="198" spans="1:12" ht="14.4">
      <c r="A198" s="3" t="s">
        <v>233</v>
      </c>
      <c r="B198" s="4" t="s">
        <v>43</v>
      </c>
      <c r="C198" s="5">
        <f>SUMIFS(London!E:E,London!$H:$H,$A:$A)</f>
        <v>75401</v>
      </c>
      <c r="D198" s="5">
        <v>77812</v>
      </c>
      <c r="E198" s="5">
        <f>SUMIFS(London!G:G,London!$H:$H,$A:$A)</f>
        <v>72841</v>
      </c>
      <c r="F198" s="6">
        <f t="shared" si="12"/>
        <v>-3.3951804352727419E-2</v>
      </c>
      <c r="G198" s="5">
        <f t="shared" si="13"/>
        <v>-494.48217054262932</v>
      </c>
      <c r="H198" s="7">
        <f t="shared" si="14"/>
        <v>-6.7427411112223213E-3</v>
      </c>
      <c r="I198" s="8">
        <v>147</v>
      </c>
      <c r="J198" s="9">
        <v>93</v>
      </c>
      <c r="K198" s="9">
        <v>300</v>
      </c>
      <c r="L198" s="9">
        <f t="shared" si="15"/>
        <v>-207</v>
      </c>
    </row>
    <row r="199" spans="1:12" ht="14.4">
      <c r="A199" s="3" t="s">
        <v>234</v>
      </c>
      <c r="B199" s="4" t="s">
        <v>43</v>
      </c>
      <c r="C199" s="5">
        <f>SUMIFS(London!E:E,London!$H:$H,$A:$A)</f>
        <v>75197</v>
      </c>
      <c r="D199" s="5">
        <v>78277</v>
      </c>
      <c r="E199" s="5">
        <f>SUMIFS(London!G:G,London!$H:$H,$A:$A)</f>
        <v>73998</v>
      </c>
      <c r="F199" s="6">
        <f t="shared" si="12"/>
        <v>-1.594478503131774E-2</v>
      </c>
      <c r="G199" s="5">
        <f t="shared" si="13"/>
        <v>662.51782945737068</v>
      </c>
      <c r="H199" s="7">
        <f t="shared" si="14"/>
        <v>9.0340693188145499E-3</v>
      </c>
      <c r="I199" s="8">
        <v>169</v>
      </c>
      <c r="J199" s="9">
        <v>73</v>
      </c>
      <c r="K199" s="9">
        <v>235</v>
      </c>
      <c r="L199" s="9">
        <f t="shared" si="15"/>
        <v>-162</v>
      </c>
    </row>
    <row r="200" spans="1:12" ht="14.4">
      <c r="A200" s="3" t="s">
        <v>235</v>
      </c>
      <c r="B200" s="4" t="s">
        <v>31</v>
      </c>
      <c r="C200" s="5">
        <f>SUMIFS('West Midlands'!E:E,'West Midlands'!$H:$H,$A:$A)</f>
        <v>69907</v>
      </c>
      <c r="D200" s="5">
        <v>68549</v>
      </c>
      <c r="E200" s="5">
        <f>SUMIFS('West Midlands'!G:G,'West Midlands'!$H:$H,$A:$A)</f>
        <v>68265</v>
      </c>
      <c r="F200" s="6">
        <f t="shared" si="12"/>
        <v>-2.3488348806271188E-2</v>
      </c>
      <c r="G200" s="5">
        <f t="shared" si="13"/>
        <v>-5070.4821705426293</v>
      </c>
      <c r="H200" s="7">
        <f t="shared" si="14"/>
        <v>-6.9140912699682755E-2</v>
      </c>
      <c r="I200" s="8">
        <v>527</v>
      </c>
      <c r="J200" s="9">
        <v>531</v>
      </c>
      <c r="K200" s="9">
        <v>504</v>
      </c>
      <c r="L200" s="9">
        <f t="shared" si="15"/>
        <v>27</v>
      </c>
    </row>
    <row r="201" spans="1:12" ht="14.4">
      <c r="A201" s="3" t="s">
        <v>236</v>
      </c>
      <c r="B201" s="4" t="s">
        <v>45</v>
      </c>
      <c r="C201" s="5">
        <f>SUMIFS('Yorkshire and the Humber'!E:E,'Yorkshire and the Humber'!$H:$H,$A:$A)</f>
        <v>74563</v>
      </c>
      <c r="D201" s="5">
        <v>77516</v>
      </c>
      <c r="E201" s="5">
        <f>SUMIFS('Yorkshire and the Humber'!G:G,'Yorkshire and the Humber'!$H:$H,$A:$A)</f>
        <v>74746</v>
      </c>
      <c r="F201" s="6">
        <f t="shared" si="12"/>
        <v>2.4543003902739967E-3</v>
      </c>
      <c r="G201" s="5">
        <f t="shared" si="13"/>
        <v>1410.5178294573707</v>
      </c>
      <c r="H201" s="7">
        <f t="shared" si="14"/>
        <v>1.9233770443851352E-2</v>
      </c>
      <c r="I201" s="8">
        <v>209</v>
      </c>
      <c r="J201" s="9">
        <v>109</v>
      </c>
      <c r="K201" s="9">
        <v>194</v>
      </c>
      <c r="L201" s="9">
        <f t="shared" si="15"/>
        <v>-85</v>
      </c>
    </row>
    <row r="202" spans="1:12" ht="14.4">
      <c r="A202" s="3" t="s">
        <v>237</v>
      </c>
      <c r="B202" s="4" t="s">
        <v>29</v>
      </c>
      <c r="C202" s="5">
        <f>SUMIFS('South East'!E:E,'South East'!$H:$H,$A:$A)</f>
        <v>76902</v>
      </c>
      <c r="D202" s="5">
        <v>79478</v>
      </c>
      <c r="E202" s="5">
        <f>SUMIFS('South East'!G:G,'South East'!$H:$H,$A:$A)</f>
        <v>81769</v>
      </c>
      <c r="F202" s="6">
        <f t="shared" si="12"/>
        <v>6.3288341005435483E-2</v>
      </c>
      <c r="G202" s="5">
        <f t="shared" si="13"/>
        <v>8433.5178294573707</v>
      </c>
      <c r="H202" s="7">
        <f t="shared" si="14"/>
        <v>0.11499914611381587</v>
      </c>
      <c r="I202" s="8">
        <v>20</v>
      </c>
      <c r="J202" s="9">
        <v>29</v>
      </c>
      <c r="K202" s="9">
        <v>6</v>
      </c>
      <c r="L202" s="9">
        <f t="shared" si="15"/>
        <v>23</v>
      </c>
    </row>
    <row r="203" spans="1:12" ht="14.4">
      <c r="A203" s="3" t="s">
        <v>238</v>
      </c>
      <c r="B203" s="4" t="s">
        <v>43</v>
      </c>
      <c r="C203" s="5">
        <f>SUMIFS(London!E:E,London!$H:$H,$A:$A)</f>
        <v>74746</v>
      </c>
      <c r="D203" s="5">
        <v>75860</v>
      </c>
      <c r="E203" s="5">
        <f>SUMIFS(London!G:G,London!$H:$H,$A:$A)</f>
        <v>72816</v>
      </c>
      <c r="F203" s="6">
        <f t="shared" si="12"/>
        <v>-2.5820779707275306E-2</v>
      </c>
      <c r="G203" s="5">
        <f t="shared" si="13"/>
        <v>-519.48217054262932</v>
      </c>
      <c r="H203" s="7">
        <f t="shared" si="14"/>
        <v>-7.0836402129949416E-3</v>
      </c>
      <c r="I203" s="8">
        <v>194</v>
      </c>
      <c r="J203" s="9">
        <v>196</v>
      </c>
      <c r="K203" s="9">
        <v>302</v>
      </c>
      <c r="L203" s="9">
        <f t="shared" si="15"/>
        <v>-106</v>
      </c>
    </row>
    <row r="204" spans="1:12" ht="14.4">
      <c r="A204" s="3" t="s">
        <v>239</v>
      </c>
      <c r="B204" s="4" t="s">
        <v>43</v>
      </c>
      <c r="C204" s="5">
        <f>SUMIFS(London!E:E,London!$H:$H,$A:$A)</f>
        <v>74222</v>
      </c>
      <c r="D204" s="5">
        <v>80029</v>
      </c>
      <c r="E204" s="5">
        <f>SUMIFS(London!G:G,London!$H:$H,$A:$A)</f>
        <v>78617</v>
      </c>
      <c r="F204" s="6">
        <f t="shared" si="12"/>
        <v>5.9214249144458518E-2</v>
      </c>
      <c r="G204" s="5">
        <f t="shared" si="13"/>
        <v>5281.5178294573707</v>
      </c>
      <c r="H204" s="7">
        <f t="shared" si="14"/>
        <v>7.2018587362323888E-2</v>
      </c>
      <c r="I204" s="8">
        <v>226</v>
      </c>
      <c r="J204" s="9">
        <v>15</v>
      </c>
      <c r="K204" s="9">
        <v>35</v>
      </c>
      <c r="L204" s="9">
        <f t="shared" si="15"/>
        <v>-20</v>
      </c>
    </row>
    <row r="205" spans="1:12" ht="14.4">
      <c r="A205" s="3" t="s">
        <v>240</v>
      </c>
      <c r="B205" s="4" t="s">
        <v>35</v>
      </c>
      <c r="C205" s="5">
        <f>SUMIFS('East Midlands'!E:E,'East Midlands'!$H:$H,$A:$A)</f>
        <v>74810</v>
      </c>
      <c r="D205" s="5">
        <v>77075</v>
      </c>
      <c r="E205" s="5">
        <f>SUMIFS('East Midlands'!G:G,'East Midlands'!$H:$H,$A:$A)</f>
        <v>76743</v>
      </c>
      <c r="F205" s="6">
        <f t="shared" si="12"/>
        <v>2.5838791605400348E-2</v>
      </c>
      <c r="G205" s="5">
        <f t="shared" si="13"/>
        <v>3407.5178294573707</v>
      </c>
      <c r="H205" s="7">
        <f t="shared" si="14"/>
        <v>4.646479069344827E-2</v>
      </c>
      <c r="I205" s="8">
        <v>189</v>
      </c>
      <c r="J205" s="9">
        <v>128</v>
      </c>
      <c r="K205" s="9">
        <v>94</v>
      </c>
      <c r="L205" s="9">
        <f t="shared" si="15"/>
        <v>34</v>
      </c>
    </row>
    <row r="206" spans="1:12" ht="14.4">
      <c r="A206" s="3" t="s">
        <v>241</v>
      </c>
      <c r="B206" s="4" t="s">
        <v>49</v>
      </c>
      <c r="C206" s="5">
        <f>SUMIFS(Eastern!E:E,Eastern!$H:$H,$A:$A)</f>
        <v>73479</v>
      </c>
      <c r="D206" s="5">
        <v>74683</v>
      </c>
      <c r="E206" s="5">
        <f>SUMIFS(Eastern!G:G,Eastern!$H:$H,$A:$A)</f>
        <v>74470</v>
      </c>
      <c r="F206" s="6">
        <f t="shared" si="12"/>
        <v>1.3486846582016631E-2</v>
      </c>
      <c r="G206" s="5">
        <f t="shared" si="13"/>
        <v>1134.5178294573707</v>
      </c>
      <c r="H206" s="7">
        <f t="shared" si="14"/>
        <v>1.5470244360281623E-2</v>
      </c>
      <c r="I206" s="8">
        <v>272</v>
      </c>
      <c r="J206" s="9">
        <v>266</v>
      </c>
      <c r="K206" s="9">
        <v>210</v>
      </c>
      <c r="L206" s="9">
        <f t="shared" si="15"/>
        <v>56</v>
      </c>
    </row>
    <row r="207" spans="1:12" ht="14.4">
      <c r="A207" s="3" t="s">
        <v>242</v>
      </c>
      <c r="B207" s="4" t="s">
        <v>49</v>
      </c>
      <c r="C207" s="5">
        <f>SUMIFS(Eastern!E:E,Eastern!$H:$H,$A:$A)</f>
        <v>71635</v>
      </c>
      <c r="D207" s="5">
        <v>72242</v>
      </c>
      <c r="E207" s="5">
        <f>SUMIFS(Eastern!G:G,Eastern!$H:$H,$A:$A)</f>
        <v>71625</v>
      </c>
      <c r="F207" s="6">
        <f t="shared" si="12"/>
        <v>-1.3959656592447826E-4</v>
      </c>
      <c r="G207" s="5">
        <f t="shared" si="13"/>
        <v>-1710.4821705426293</v>
      </c>
      <c r="H207" s="7">
        <f t="shared" si="14"/>
        <v>-2.3324073421442576E-2</v>
      </c>
      <c r="I207" s="8">
        <v>387</v>
      </c>
      <c r="J207" s="9">
        <v>409</v>
      </c>
      <c r="K207" s="9">
        <v>377</v>
      </c>
      <c r="L207" s="9">
        <f t="shared" si="15"/>
        <v>32</v>
      </c>
    </row>
    <row r="208" spans="1:12" ht="14.4">
      <c r="A208" s="3" t="s">
        <v>243</v>
      </c>
      <c r="B208" s="4" t="s">
        <v>45</v>
      </c>
      <c r="C208" s="5">
        <f>SUMIFS('Yorkshire and the Humber'!E:E,'Yorkshire and the Humber'!$H:$H,$A:$A)</f>
        <v>75800</v>
      </c>
      <c r="D208" s="5">
        <v>77955</v>
      </c>
      <c r="E208" s="5">
        <f>SUMIFS('Yorkshire and the Humber'!G:G,'Yorkshire and the Humber'!$H:$H,$A:$A)</f>
        <v>76233</v>
      </c>
      <c r="F208" s="6">
        <f t="shared" si="12"/>
        <v>5.7124010554089706E-3</v>
      </c>
      <c r="G208" s="5">
        <f t="shared" si="13"/>
        <v>2897.5178294573707</v>
      </c>
      <c r="H208" s="7">
        <f t="shared" si="14"/>
        <v>3.9510449017286814E-2</v>
      </c>
      <c r="I208" s="8">
        <v>114</v>
      </c>
      <c r="J208" s="9">
        <v>85</v>
      </c>
      <c r="K208" s="9">
        <v>121</v>
      </c>
      <c r="L208" s="9">
        <f t="shared" si="15"/>
        <v>-36</v>
      </c>
    </row>
    <row r="209" spans="1:12" ht="14.4">
      <c r="A209" s="3" t="s">
        <v>244</v>
      </c>
      <c r="B209" s="4" t="s">
        <v>43</v>
      </c>
      <c r="C209" s="5">
        <f>SUMIFS(London!E:E,London!$H:$H,$A:$A)</f>
        <v>76299</v>
      </c>
      <c r="D209" s="5">
        <v>76513</v>
      </c>
      <c r="E209" s="5">
        <f>SUMIFS(London!G:G,London!$H:$H,$A:$A)</f>
        <v>74477</v>
      </c>
      <c r="F209" s="6">
        <f t="shared" si="12"/>
        <v>-2.3879736300606823E-2</v>
      </c>
      <c r="G209" s="5">
        <f t="shared" si="13"/>
        <v>1141.5178294573707</v>
      </c>
      <c r="H209" s="7">
        <f t="shared" si="14"/>
        <v>1.5565696108777958E-2</v>
      </c>
      <c r="I209" s="8">
        <v>69</v>
      </c>
      <c r="J209" s="9">
        <v>155</v>
      </c>
      <c r="K209" s="9">
        <v>208</v>
      </c>
      <c r="L209" s="9">
        <f t="shared" si="15"/>
        <v>-53</v>
      </c>
    </row>
    <row r="210" spans="1:12" ht="14.4">
      <c r="A210" s="3" t="s">
        <v>245</v>
      </c>
      <c r="B210" s="4" t="s">
        <v>43</v>
      </c>
      <c r="C210" s="5">
        <f>SUMIFS(London!E:E,London!$H:$H,$A:$A)</f>
        <v>74060</v>
      </c>
      <c r="D210" s="5">
        <v>79902</v>
      </c>
      <c r="E210" s="5">
        <f>SUMIFS(London!G:G,London!$H:$H,$A:$A)</f>
        <v>74857</v>
      </c>
      <c r="F210" s="6">
        <f t="shared" si="12"/>
        <v>1.0761544693491764E-2</v>
      </c>
      <c r="G210" s="5">
        <f t="shared" si="13"/>
        <v>1521.5178294573707</v>
      </c>
      <c r="H210" s="7">
        <f t="shared" si="14"/>
        <v>2.0747362455721789E-2</v>
      </c>
      <c r="I210" s="8">
        <v>236</v>
      </c>
      <c r="J210" s="9">
        <v>22</v>
      </c>
      <c r="K210" s="9">
        <v>188</v>
      </c>
      <c r="L210" s="9">
        <f t="shared" si="15"/>
        <v>-166</v>
      </c>
    </row>
    <row r="211" spans="1:12" ht="14.4">
      <c r="A211" s="3" t="s">
        <v>246</v>
      </c>
      <c r="B211" s="4" t="s">
        <v>75</v>
      </c>
      <c r="C211" s="5">
        <f>SUMIFS('North East'!E:E,'North East'!$H:$H,$A:$A)</f>
        <v>71228</v>
      </c>
      <c r="D211" s="5">
        <v>71437</v>
      </c>
      <c r="E211" s="5">
        <f>SUMIFS('North East'!G:G,'North East'!$H:$H,$A:$A)</f>
        <v>71747</v>
      </c>
      <c r="F211" s="6">
        <f t="shared" si="12"/>
        <v>7.2864603807491438E-3</v>
      </c>
      <c r="G211" s="5">
        <f t="shared" si="13"/>
        <v>-1588.4821705426293</v>
      </c>
      <c r="H211" s="7">
        <f t="shared" si="14"/>
        <v>-2.1660485804792188E-2</v>
      </c>
      <c r="I211" s="8">
        <v>420</v>
      </c>
      <c r="J211" s="9">
        <v>449</v>
      </c>
      <c r="K211" s="9">
        <v>369</v>
      </c>
      <c r="L211" s="9">
        <f t="shared" si="15"/>
        <v>80</v>
      </c>
    </row>
    <row r="212" spans="1:12" ht="14.4">
      <c r="A212" s="3" t="s">
        <v>247</v>
      </c>
      <c r="B212" s="4" t="s">
        <v>49</v>
      </c>
      <c r="C212" s="5">
        <f>SUMIFS(Eastern!E:E,Eastern!$H:$H,$A:$A)</f>
        <v>74838</v>
      </c>
      <c r="D212" s="5">
        <v>76296</v>
      </c>
      <c r="E212" s="5">
        <f>SUMIFS(Eastern!G:G,Eastern!$H:$H,$A:$A)</f>
        <v>76001</v>
      </c>
      <c r="F212" s="6">
        <f t="shared" si="12"/>
        <v>1.5540233571180416E-2</v>
      </c>
      <c r="G212" s="5">
        <f t="shared" si="13"/>
        <v>2665.5178294573707</v>
      </c>
      <c r="H212" s="7">
        <f t="shared" si="14"/>
        <v>3.6346905352836897E-2</v>
      </c>
      <c r="I212" s="8">
        <v>188</v>
      </c>
      <c r="J212" s="9">
        <v>165</v>
      </c>
      <c r="K212" s="9">
        <v>137</v>
      </c>
      <c r="L212" s="9">
        <f t="shared" si="15"/>
        <v>28</v>
      </c>
    </row>
    <row r="213" spans="1:12" ht="14.4">
      <c r="A213" s="3" t="s">
        <v>248</v>
      </c>
      <c r="B213" s="4" t="s">
        <v>29</v>
      </c>
      <c r="C213" s="5">
        <f>SUMIFS('South East'!E:E,'South East'!$H:$H,$A:$A)</f>
        <v>75581</v>
      </c>
      <c r="D213" s="5">
        <v>75939</v>
      </c>
      <c r="E213" s="5">
        <f>SUMIFS('South East'!G:G,'South East'!$H:$H,$A:$A)</f>
        <v>74564</v>
      </c>
      <c r="F213" s="6">
        <f t="shared" si="12"/>
        <v>-1.3455762691681772E-2</v>
      </c>
      <c r="G213" s="5">
        <f t="shared" si="13"/>
        <v>1228.5178294573707</v>
      </c>
      <c r="H213" s="7">
        <f t="shared" si="14"/>
        <v>1.6752024982946676E-2</v>
      </c>
      <c r="I213" s="8">
        <v>134</v>
      </c>
      <c r="J213" s="9">
        <v>187</v>
      </c>
      <c r="K213" s="9">
        <v>203</v>
      </c>
      <c r="L213" s="9">
        <f t="shared" si="15"/>
        <v>-16</v>
      </c>
    </row>
    <row r="214" spans="1:12" ht="14.4">
      <c r="A214" s="3" t="s">
        <v>249</v>
      </c>
      <c r="B214" s="4" t="s">
        <v>29</v>
      </c>
      <c r="C214" s="5">
        <f>SUMIFS('South East'!E:E,'South East'!$H:$H,$A:$A)</f>
        <v>72766</v>
      </c>
      <c r="D214" s="5">
        <v>72323</v>
      </c>
      <c r="E214" s="5">
        <f>SUMIFS('South East'!G:G,'South East'!$H:$H,$A:$A)</f>
        <v>71326</v>
      </c>
      <c r="F214" s="6">
        <f t="shared" si="12"/>
        <v>-1.9789462111425665E-2</v>
      </c>
      <c r="G214" s="5">
        <f t="shared" si="13"/>
        <v>-2009.4821705426293</v>
      </c>
      <c r="H214" s="7">
        <f t="shared" si="14"/>
        <v>-2.7401226678643118E-2</v>
      </c>
      <c r="I214" s="8">
        <v>317</v>
      </c>
      <c r="J214" s="9">
        <v>402</v>
      </c>
      <c r="K214" s="9">
        <v>395</v>
      </c>
      <c r="L214" s="9">
        <f t="shared" si="15"/>
        <v>7</v>
      </c>
    </row>
    <row r="215" spans="1:12" ht="14.4">
      <c r="A215" s="3" t="s">
        <v>250</v>
      </c>
      <c r="B215" s="4" t="s">
        <v>43</v>
      </c>
      <c r="C215" s="5">
        <f>SUMIFS(London!E:E,London!$H:$H,$A:$A)</f>
        <v>72897</v>
      </c>
      <c r="D215" s="5">
        <v>74405</v>
      </c>
      <c r="E215" s="5">
        <f>SUMIFS(London!G:G,London!$H:$H,$A:$A)</f>
        <v>72331</v>
      </c>
      <c r="F215" s="6">
        <f t="shared" si="12"/>
        <v>-7.764379878458647E-3</v>
      </c>
      <c r="G215" s="5">
        <f t="shared" si="13"/>
        <v>-1004.4821705426293</v>
      </c>
      <c r="H215" s="7">
        <f t="shared" si="14"/>
        <v>-1.3697082787383777E-2</v>
      </c>
      <c r="I215" s="8">
        <v>311</v>
      </c>
      <c r="J215" s="9">
        <v>278</v>
      </c>
      <c r="K215" s="9">
        <v>341</v>
      </c>
      <c r="L215" s="9">
        <f t="shared" si="15"/>
        <v>-63</v>
      </c>
    </row>
    <row r="216" spans="1:12" ht="14.4">
      <c r="A216" s="3" t="s">
        <v>251</v>
      </c>
      <c r="B216" s="4" t="s">
        <v>33</v>
      </c>
      <c r="C216" s="5">
        <f>SUMIFS('North West'!E:E,'North West'!$H:$H,$A:$A)</f>
        <v>72941</v>
      </c>
      <c r="D216" s="5">
        <v>72846</v>
      </c>
      <c r="E216" s="5">
        <f>SUMIFS('North West'!G:G,'North West'!$H:$H,$A:$A)</f>
        <v>72634</v>
      </c>
      <c r="F216" s="6">
        <f t="shared" si="12"/>
        <v>-4.2088811505189127E-3</v>
      </c>
      <c r="G216" s="5">
        <f t="shared" si="13"/>
        <v>-701.48217054262932</v>
      </c>
      <c r="H216" s="7">
        <f t="shared" si="14"/>
        <v>-9.5653856738996176E-3</v>
      </c>
      <c r="I216" s="8">
        <v>308</v>
      </c>
      <c r="J216" s="9">
        <v>382</v>
      </c>
      <c r="K216" s="9">
        <v>316</v>
      </c>
      <c r="L216" s="9">
        <f t="shared" si="15"/>
        <v>66</v>
      </c>
    </row>
    <row r="217" spans="1:12" ht="14.4">
      <c r="A217" s="3" t="s">
        <v>252</v>
      </c>
      <c r="B217" s="4" t="s">
        <v>49</v>
      </c>
      <c r="C217" s="5">
        <f>SUMIFS(Eastern!E:E,Eastern!$H:$H,$A:$A)</f>
        <v>70496</v>
      </c>
      <c r="D217" s="5">
        <v>71035</v>
      </c>
      <c r="E217" s="5">
        <f>SUMIFS(Eastern!G:G,Eastern!$H:$H,$A:$A)</f>
        <v>70208</v>
      </c>
      <c r="F217" s="6">
        <f t="shared" si="12"/>
        <v>-4.0853381752156154E-3</v>
      </c>
      <c r="G217" s="5">
        <f t="shared" si="13"/>
        <v>-3127.4821705426293</v>
      </c>
      <c r="H217" s="7">
        <f t="shared" si="14"/>
        <v>-4.2646234509914699E-2</v>
      </c>
      <c r="I217" s="8">
        <v>479</v>
      </c>
      <c r="J217" s="9">
        <v>457</v>
      </c>
      <c r="K217" s="9">
        <v>441</v>
      </c>
      <c r="L217" s="9">
        <f t="shared" si="15"/>
        <v>16</v>
      </c>
    </row>
    <row r="218" spans="1:12" ht="14.4">
      <c r="A218" s="3" t="s">
        <v>253</v>
      </c>
      <c r="B218" s="4" t="s">
        <v>43</v>
      </c>
      <c r="C218" s="5">
        <f>SUMIFS(London!E:E,London!$H:$H,$A:$A)</f>
        <v>71496</v>
      </c>
      <c r="D218" s="5">
        <v>74865</v>
      </c>
      <c r="E218" s="5">
        <f>SUMIFS(London!G:G,London!$H:$H,$A:$A)</f>
        <v>73213</v>
      </c>
      <c r="F218" s="6">
        <f t="shared" si="12"/>
        <v>2.4015329528924694E-2</v>
      </c>
      <c r="G218" s="5">
        <f t="shared" si="13"/>
        <v>-122.48217054262932</v>
      </c>
      <c r="H218" s="7">
        <f t="shared" si="14"/>
        <v>-1.6701624768457296E-3</v>
      </c>
      <c r="I218" s="8">
        <v>402</v>
      </c>
      <c r="J218" s="9">
        <v>254</v>
      </c>
      <c r="K218" s="9">
        <v>279</v>
      </c>
      <c r="L218" s="9">
        <f t="shared" si="15"/>
        <v>-25</v>
      </c>
    </row>
    <row r="219" spans="1:12" ht="14.4">
      <c r="A219" s="3" t="s">
        <v>254</v>
      </c>
      <c r="B219" s="4" t="s">
        <v>29</v>
      </c>
      <c r="C219" s="5">
        <f>SUMIFS('South East'!E:E,'South East'!$H:$H,$A:$A)</f>
        <v>70626</v>
      </c>
      <c r="D219" s="5">
        <v>73749</v>
      </c>
      <c r="E219" s="5">
        <f>SUMIFS('South East'!G:G,'South East'!$H:$H,$A:$A)</f>
        <v>73164</v>
      </c>
      <c r="F219" s="6">
        <f t="shared" si="12"/>
        <v>3.5935774360717015E-2</v>
      </c>
      <c r="G219" s="5">
        <f t="shared" si="13"/>
        <v>-171.48217054262932</v>
      </c>
      <c r="H219" s="7">
        <f t="shared" si="14"/>
        <v>-2.3383247163200655E-3</v>
      </c>
      <c r="I219" s="8">
        <v>467</v>
      </c>
      <c r="J219" s="9">
        <v>321</v>
      </c>
      <c r="K219" s="9">
        <v>282</v>
      </c>
      <c r="L219" s="9">
        <f t="shared" si="15"/>
        <v>39</v>
      </c>
    </row>
    <row r="220" spans="1:12" ht="14.4">
      <c r="A220" s="3" t="s">
        <v>255</v>
      </c>
      <c r="B220" s="4" t="s">
        <v>31</v>
      </c>
      <c r="C220" s="5">
        <f>SUMIFS('West Midlands'!E:E,'West Midlands'!$H:$H,$A:$A)</f>
        <v>71125</v>
      </c>
      <c r="D220" s="5">
        <v>72203</v>
      </c>
      <c r="E220" s="5">
        <f>SUMIFS('West Midlands'!G:G,'West Midlands'!$H:$H,$A:$A)</f>
        <v>71009</v>
      </c>
      <c r="F220" s="6">
        <f t="shared" si="12"/>
        <v>-1.6309314586994727E-3</v>
      </c>
      <c r="G220" s="5">
        <f t="shared" si="13"/>
        <v>-2326.4821705426293</v>
      </c>
      <c r="H220" s="7">
        <f t="shared" si="14"/>
        <v>-3.1723827289119946E-2</v>
      </c>
      <c r="I220" s="8">
        <v>428</v>
      </c>
      <c r="J220" s="9">
        <v>412</v>
      </c>
      <c r="K220" s="9">
        <v>405</v>
      </c>
      <c r="L220" s="9">
        <f t="shared" si="15"/>
        <v>7</v>
      </c>
    </row>
    <row r="221" spans="1:12" ht="14.4">
      <c r="A221" s="3" t="s">
        <v>256</v>
      </c>
      <c r="B221" s="4" t="s">
        <v>29</v>
      </c>
      <c r="C221" s="5">
        <f>SUMIFS('South East'!E:E,'South East'!$H:$H,$A:$A)</f>
        <v>76028</v>
      </c>
      <c r="D221" s="5">
        <v>77869</v>
      </c>
      <c r="E221" s="5">
        <f>SUMIFS('South East'!G:G,'South East'!$H:$H,$A:$A)</f>
        <v>78108</v>
      </c>
      <c r="F221" s="6">
        <f t="shared" si="12"/>
        <v>2.7358341663597623E-2</v>
      </c>
      <c r="G221" s="5">
        <f t="shared" si="13"/>
        <v>4772.5178294573707</v>
      </c>
      <c r="H221" s="7">
        <f t="shared" si="14"/>
        <v>6.5077881650233343E-2</v>
      </c>
      <c r="I221" s="8">
        <v>96</v>
      </c>
      <c r="J221" s="9">
        <v>90</v>
      </c>
      <c r="K221" s="9">
        <v>49</v>
      </c>
      <c r="L221" s="9">
        <f t="shared" si="15"/>
        <v>41</v>
      </c>
    </row>
    <row r="222" spans="1:12" ht="14.4">
      <c r="A222" s="3" t="s">
        <v>257</v>
      </c>
      <c r="B222" s="4" t="s">
        <v>49</v>
      </c>
      <c r="C222" s="5">
        <f>SUMIFS(Eastern!E:E,Eastern!$H:$H,$A:$A)</f>
        <v>75396</v>
      </c>
      <c r="D222" s="5">
        <v>78915</v>
      </c>
      <c r="E222" s="5">
        <f>SUMIFS(Eastern!G:G,Eastern!$H:$H,$A:$A)</f>
        <v>78543</v>
      </c>
      <c r="F222" s="6">
        <f t="shared" si="12"/>
        <v>4.1739614833678176E-2</v>
      </c>
      <c r="G222" s="5">
        <f t="shared" si="13"/>
        <v>5207.5178294573707</v>
      </c>
      <c r="H222" s="7">
        <f t="shared" si="14"/>
        <v>7.1009526021076935E-2</v>
      </c>
      <c r="I222" s="8">
        <v>150</v>
      </c>
      <c r="J222" s="9">
        <v>46</v>
      </c>
      <c r="K222" s="9">
        <v>37</v>
      </c>
      <c r="L222" s="9">
        <f t="shared" si="15"/>
        <v>9</v>
      </c>
    </row>
    <row r="223" spans="1:12" ht="14.4">
      <c r="A223" s="3" t="s">
        <v>258</v>
      </c>
      <c r="B223" s="4" t="s">
        <v>49</v>
      </c>
      <c r="C223" s="5">
        <f>SUMIFS(Eastern!E:E,Eastern!$H:$H,$A:$A)</f>
        <v>73256</v>
      </c>
      <c r="D223" s="5">
        <v>73465</v>
      </c>
      <c r="E223" s="5">
        <f>SUMIFS(Eastern!G:G,Eastern!$H:$H,$A:$A)</f>
        <v>72858</v>
      </c>
      <c r="F223" s="6">
        <f t="shared" si="12"/>
        <v>-5.4330020749153657E-3</v>
      </c>
      <c r="G223" s="5">
        <f t="shared" si="13"/>
        <v>-477.48217054262932</v>
      </c>
      <c r="H223" s="7">
        <f t="shared" si="14"/>
        <v>-6.5109297220169388E-3</v>
      </c>
      <c r="I223" s="8">
        <v>289</v>
      </c>
      <c r="J223" s="9">
        <v>334</v>
      </c>
      <c r="K223" s="9">
        <v>299</v>
      </c>
      <c r="L223" s="9">
        <f t="shared" si="15"/>
        <v>35</v>
      </c>
    </row>
    <row r="224" spans="1:12" ht="14.4">
      <c r="A224" s="3" t="s">
        <v>259</v>
      </c>
      <c r="B224" s="4" t="s">
        <v>75</v>
      </c>
      <c r="C224" s="5">
        <f>SUMIFS('North East'!E:E,'North East'!$H:$H,$A:$A)</f>
        <v>72738</v>
      </c>
      <c r="D224" s="5">
        <v>76431</v>
      </c>
      <c r="E224" s="5">
        <f>SUMIFS('North East'!G:G,'North East'!$H:$H,$A:$A)</f>
        <v>76766</v>
      </c>
      <c r="F224" s="6">
        <f t="shared" si="12"/>
        <v>5.5376831917292202E-2</v>
      </c>
      <c r="G224" s="5">
        <f t="shared" si="13"/>
        <v>3430.5178294573707</v>
      </c>
      <c r="H224" s="7">
        <f t="shared" si="14"/>
        <v>4.6778417867079078E-2</v>
      </c>
      <c r="I224" s="8">
        <v>321</v>
      </c>
      <c r="J224" s="9">
        <v>159</v>
      </c>
      <c r="K224" s="9">
        <v>92</v>
      </c>
      <c r="L224" s="9">
        <f t="shared" si="15"/>
        <v>67</v>
      </c>
    </row>
    <row r="225" spans="1:12" ht="14.4">
      <c r="A225" s="3" t="s">
        <v>260</v>
      </c>
      <c r="B225" s="4" t="s">
        <v>33</v>
      </c>
      <c r="C225" s="5">
        <f>SUMIFS('North West'!E:E,'North West'!$H:$H,$A:$A)</f>
        <v>73306</v>
      </c>
      <c r="D225" s="5">
        <v>73328</v>
      </c>
      <c r="E225" s="5">
        <f>SUMIFS('North West'!G:G,'North West'!$H:$H,$A:$A)</f>
        <v>64843</v>
      </c>
      <c r="F225" s="6">
        <f t="shared" si="12"/>
        <v>-0.1154475759146591</v>
      </c>
      <c r="G225" s="5">
        <f t="shared" si="13"/>
        <v>-8492.4821705426293</v>
      </c>
      <c r="H225" s="7">
        <f t="shared" si="14"/>
        <v>-0.11580318175031903</v>
      </c>
      <c r="I225" s="8">
        <v>283</v>
      </c>
      <c r="J225" s="9">
        <v>346</v>
      </c>
      <c r="K225" s="9">
        <v>534</v>
      </c>
      <c r="L225" s="9">
        <f t="shared" si="15"/>
        <v>-188</v>
      </c>
    </row>
    <row r="226" spans="1:12" ht="14.4">
      <c r="A226" s="3" t="s">
        <v>261</v>
      </c>
      <c r="B226" s="4" t="s">
        <v>35</v>
      </c>
      <c r="C226" s="5">
        <f>SUMIFS('East Midlands'!E:E,'East Midlands'!$H:$H,$A:$A)</f>
        <v>73960</v>
      </c>
      <c r="D226" s="5">
        <v>74385</v>
      </c>
      <c r="E226" s="5">
        <f>SUMIFS('East Midlands'!G:G,'East Midlands'!$H:$H,$A:$A)</f>
        <v>73143</v>
      </c>
      <c r="F226" s="6">
        <f t="shared" si="12"/>
        <v>-1.1046511627906977E-2</v>
      </c>
      <c r="G226" s="5">
        <f t="shared" si="13"/>
        <v>-192.48217054262932</v>
      </c>
      <c r="H226" s="7">
        <f t="shared" si="14"/>
        <v>-2.6246799618090668E-3</v>
      </c>
      <c r="I226" s="8">
        <v>242</v>
      </c>
      <c r="J226" s="9">
        <v>279</v>
      </c>
      <c r="K226" s="9">
        <v>286</v>
      </c>
      <c r="L226" s="9">
        <f t="shared" si="15"/>
        <v>-7</v>
      </c>
    </row>
    <row r="227" spans="1:12" ht="14.4">
      <c r="A227" s="3" t="s">
        <v>262</v>
      </c>
      <c r="B227" s="4" t="s">
        <v>35</v>
      </c>
      <c r="C227" s="5">
        <f>SUMIFS('East Midlands'!E:E,'East Midlands'!$H:$H,$A:$A)</f>
        <v>75683</v>
      </c>
      <c r="D227" s="5">
        <v>76407</v>
      </c>
      <c r="E227" s="5">
        <f>SUMIFS('East Midlands'!G:G,'East Midlands'!$H:$H,$A:$A)</f>
        <v>76288</v>
      </c>
      <c r="F227" s="6">
        <f t="shared" si="12"/>
        <v>7.9938691648058346E-3</v>
      </c>
      <c r="G227" s="5">
        <f t="shared" si="13"/>
        <v>2952.5178294573707</v>
      </c>
      <c r="H227" s="7">
        <f t="shared" si="14"/>
        <v>4.0260427041186576E-2</v>
      </c>
      <c r="I227" s="8">
        <v>124</v>
      </c>
      <c r="J227" s="9">
        <v>161</v>
      </c>
      <c r="K227" s="9">
        <v>116</v>
      </c>
      <c r="L227" s="9">
        <f t="shared" si="15"/>
        <v>45</v>
      </c>
    </row>
    <row r="228" spans="1:12" ht="14.4">
      <c r="A228" s="3" t="s">
        <v>263</v>
      </c>
      <c r="B228" s="4" t="s">
        <v>49</v>
      </c>
      <c r="C228" s="5">
        <f>SUMIFS(Eastern!E:E,Eastern!$H:$H,$A:$A)</f>
        <v>72112</v>
      </c>
      <c r="D228" s="5">
        <v>75877</v>
      </c>
      <c r="E228" s="5">
        <f>SUMIFS(Eastern!G:G,Eastern!$H:$H,$A:$A)</f>
        <v>75837</v>
      </c>
      <c r="F228" s="6">
        <f t="shared" si="12"/>
        <v>5.1655757710228532E-2</v>
      </c>
      <c r="G228" s="5">
        <f t="shared" si="13"/>
        <v>2501.5178294573707</v>
      </c>
      <c r="H228" s="7">
        <f t="shared" si="14"/>
        <v>3.4110607245208507E-2</v>
      </c>
      <c r="I228" s="8">
        <v>357</v>
      </c>
      <c r="J228" s="9">
        <v>195</v>
      </c>
      <c r="K228" s="9">
        <v>145</v>
      </c>
      <c r="L228" s="9">
        <f t="shared" si="15"/>
        <v>50</v>
      </c>
    </row>
    <row r="229" spans="1:12" ht="14.4">
      <c r="A229" s="3" t="s">
        <v>264</v>
      </c>
      <c r="B229" s="4" t="s">
        <v>43</v>
      </c>
      <c r="C229" s="5">
        <f>SUMIFS(London!E:E,London!$H:$H,$A:$A)</f>
        <v>75475</v>
      </c>
      <c r="D229" s="5">
        <v>71300</v>
      </c>
      <c r="E229" s="5">
        <f>SUMIFS(London!G:G,London!$H:$H,$A:$A)</f>
        <v>69709</v>
      </c>
      <c r="F229" s="6">
        <f t="shared" si="12"/>
        <v>-7.6396157668102024E-2</v>
      </c>
      <c r="G229" s="5">
        <f t="shared" si="13"/>
        <v>-3626.4821705426293</v>
      </c>
      <c r="H229" s="7">
        <f t="shared" si="14"/>
        <v>-4.9450580581296207E-2</v>
      </c>
      <c r="I229" s="8">
        <v>138</v>
      </c>
      <c r="J229" s="9">
        <v>452</v>
      </c>
      <c r="K229" s="9">
        <v>461</v>
      </c>
      <c r="L229" s="9">
        <f t="shared" si="15"/>
        <v>-9</v>
      </c>
    </row>
    <row r="230" spans="1:12" ht="14.4">
      <c r="A230" s="3" t="s">
        <v>265</v>
      </c>
      <c r="B230" s="4" t="s">
        <v>53</v>
      </c>
      <c r="C230" s="5">
        <f>SUMIFS('South West'!E:E,'South West'!$H:$H,$A:$A)</f>
        <v>74365</v>
      </c>
      <c r="D230" s="5">
        <v>75537</v>
      </c>
      <c r="E230" s="5">
        <f>SUMIFS('South West'!G:G,'South West'!$H:$H,$A:$A)</f>
        <v>75167</v>
      </c>
      <c r="F230" s="6">
        <f t="shared" si="12"/>
        <v>1.0784643313386674E-2</v>
      </c>
      <c r="G230" s="5">
        <f t="shared" si="13"/>
        <v>1831.5178294573707</v>
      </c>
      <c r="H230" s="7">
        <f t="shared" si="14"/>
        <v>2.4974511317702279E-2</v>
      </c>
      <c r="I230" s="8">
        <v>215</v>
      </c>
      <c r="J230" s="9">
        <v>212</v>
      </c>
      <c r="K230" s="9">
        <v>174</v>
      </c>
      <c r="L230" s="9">
        <f t="shared" si="15"/>
        <v>38</v>
      </c>
    </row>
    <row r="231" spans="1:12" ht="14.4">
      <c r="A231" s="3" t="s">
        <v>266</v>
      </c>
      <c r="B231" s="4" t="s">
        <v>43</v>
      </c>
      <c r="C231" s="5">
        <f>SUMIFS(London!E:E,London!$H:$H,$A:$A)</f>
        <v>76938</v>
      </c>
      <c r="D231" s="5">
        <v>75438</v>
      </c>
      <c r="E231" s="5">
        <f>SUMIFS(London!G:G,London!$H:$H,$A:$A)</f>
        <v>74368</v>
      </c>
      <c r="F231" s="6">
        <f t="shared" si="12"/>
        <v>-3.3403519717174868E-2</v>
      </c>
      <c r="G231" s="5">
        <f t="shared" si="13"/>
        <v>1032.5178294573707</v>
      </c>
      <c r="H231" s="7">
        <f t="shared" si="14"/>
        <v>1.4079376025049332E-2</v>
      </c>
      <c r="I231" s="8">
        <v>17</v>
      </c>
      <c r="J231" s="9">
        <v>217</v>
      </c>
      <c r="K231" s="9">
        <v>217</v>
      </c>
      <c r="L231" s="9">
        <f t="shared" si="15"/>
        <v>0</v>
      </c>
    </row>
    <row r="232" spans="1:12" ht="14.4">
      <c r="A232" s="3" t="s">
        <v>267</v>
      </c>
      <c r="B232" s="4" t="s">
        <v>43</v>
      </c>
      <c r="C232" s="5">
        <f>SUMIFS(London!E:E,London!$H:$H,$A:$A)</f>
        <v>70565</v>
      </c>
      <c r="D232" s="5">
        <v>69885</v>
      </c>
      <c r="E232" s="5">
        <f>SUMIFS(London!G:G,London!$H:$H,$A:$A)</f>
        <v>67966</v>
      </c>
      <c r="F232" s="6">
        <f t="shared" si="12"/>
        <v>-3.6831290299723658E-2</v>
      </c>
      <c r="G232" s="5">
        <f t="shared" si="13"/>
        <v>-5369.4821705426293</v>
      </c>
      <c r="H232" s="7">
        <f t="shared" si="14"/>
        <v>-7.3218065956883294E-2</v>
      </c>
      <c r="I232" s="8">
        <v>474</v>
      </c>
      <c r="J232" s="9">
        <v>511</v>
      </c>
      <c r="K232" s="9">
        <v>509</v>
      </c>
      <c r="L232" s="9">
        <f t="shared" si="15"/>
        <v>2</v>
      </c>
    </row>
    <row r="233" spans="1:12" ht="14.4">
      <c r="A233" s="3" t="s">
        <v>268</v>
      </c>
      <c r="B233" s="4" t="s">
        <v>29</v>
      </c>
      <c r="C233" s="5">
        <f>SUMIFS('South East'!E:E,'South East'!$H:$H,$A:$A)</f>
        <v>76981</v>
      </c>
      <c r="D233" s="5">
        <v>79150</v>
      </c>
      <c r="E233" s="5">
        <f>SUMIFS('South East'!G:G,'South East'!$H:$H,$A:$A)</f>
        <v>78097</v>
      </c>
      <c r="F233" s="6">
        <f t="shared" si="12"/>
        <v>1.449708369597693E-2</v>
      </c>
      <c r="G233" s="5">
        <f t="shared" si="13"/>
        <v>4761.5178294573707</v>
      </c>
      <c r="H233" s="7">
        <f t="shared" si="14"/>
        <v>6.4927886045453395E-2</v>
      </c>
      <c r="I233" s="8">
        <v>13</v>
      </c>
      <c r="J233" s="9">
        <v>38</v>
      </c>
      <c r="K233" s="9">
        <v>50</v>
      </c>
      <c r="L233" s="9">
        <f t="shared" si="15"/>
        <v>-12</v>
      </c>
    </row>
    <row r="234" spans="1:12" ht="14.4">
      <c r="A234" s="3" t="s">
        <v>269</v>
      </c>
      <c r="B234" s="4" t="s">
        <v>75</v>
      </c>
      <c r="C234" s="5">
        <f>SUMIFS('North East'!E:E,'North East'!$H:$H,$A:$A)</f>
        <v>76883</v>
      </c>
      <c r="D234" s="5">
        <v>78448</v>
      </c>
      <c r="E234" s="5">
        <f>SUMIFS('North East'!G:G,'North East'!$H:$H,$A:$A)</f>
        <v>78408</v>
      </c>
      <c r="F234" s="6">
        <f t="shared" si="12"/>
        <v>1.9835334209122955E-2</v>
      </c>
      <c r="G234" s="5">
        <f t="shared" si="13"/>
        <v>5072.5178294573707</v>
      </c>
      <c r="H234" s="7">
        <f t="shared" si="14"/>
        <v>6.9168670871504787E-2</v>
      </c>
      <c r="I234" s="8">
        <v>21</v>
      </c>
      <c r="J234" s="9">
        <v>67</v>
      </c>
      <c r="K234" s="9">
        <v>42</v>
      </c>
      <c r="L234" s="9">
        <f t="shared" si="15"/>
        <v>25</v>
      </c>
    </row>
    <row r="235" spans="1:12" ht="14.4">
      <c r="A235" s="3" t="s">
        <v>270</v>
      </c>
      <c r="B235" s="4" t="s">
        <v>29</v>
      </c>
      <c r="C235" s="5">
        <f>SUMIFS('South East'!E:E,'South East'!$H:$H,$A:$A)</f>
        <v>73726</v>
      </c>
      <c r="D235" s="5">
        <v>74063</v>
      </c>
      <c r="E235" s="5">
        <f>SUMIFS('South East'!G:G,'South East'!$H:$H,$A:$A)</f>
        <v>71640</v>
      </c>
      <c r="F235" s="6">
        <f t="shared" si="12"/>
        <v>-2.8293953286493232E-2</v>
      </c>
      <c r="G235" s="5">
        <f t="shared" si="13"/>
        <v>-1695.4821705426293</v>
      </c>
      <c r="H235" s="7">
        <f t="shared" si="14"/>
        <v>-2.3119533960379003E-2</v>
      </c>
      <c r="I235" s="8">
        <v>257</v>
      </c>
      <c r="J235" s="9">
        <v>305</v>
      </c>
      <c r="K235" s="9">
        <v>374</v>
      </c>
      <c r="L235" s="9">
        <f t="shared" si="15"/>
        <v>-69</v>
      </c>
    </row>
    <row r="236" spans="1:12" ht="14.4">
      <c r="A236" s="3" t="s">
        <v>271</v>
      </c>
      <c r="B236" s="4" t="s">
        <v>45</v>
      </c>
      <c r="C236" s="5">
        <f>SUMIFS('Yorkshire and the Humber'!E:E,'Yorkshire and the Humber'!$H:$H,$A:$A)</f>
        <v>76044</v>
      </c>
      <c r="D236" s="5">
        <v>77795</v>
      </c>
      <c r="E236" s="5">
        <f>SUMIFS('Yorkshire and the Humber'!G:G,'Yorkshire and the Humber'!$H:$H,$A:$A)</f>
        <v>76533</v>
      </c>
      <c r="F236" s="6">
        <f t="shared" si="12"/>
        <v>6.4304876124349061E-3</v>
      </c>
      <c r="G236" s="5">
        <f t="shared" si="13"/>
        <v>3197.5178294573707</v>
      </c>
      <c r="H236" s="7">
        <f t="shared" si="14"/>
        <v>4.3601238238558257E-2</v>
      </c>
      <c r="I236" s="8">
        <v>92</v>
      </c>
      <c r="J236" s="9">
        <v>94</v>
      </c>
      <c r="K236" s="9">
        <v>106</v>
      </c>
      <c r="L236" s="9">
        <f t="shared" si="15"/>
        <v>-12</v>
      </c>
    </row>
    <row r="237" spans="1:12" ht="14.4">
      <c r="A237" s="3" t="s">
        <v>272</v>
      </c>
      <c r="B237" s="4" t="s">
        <v>49</v>
      </c>
      <c r="C237" s="5">
        <f>SUMIFS(Eastern!E:E,Eastern!$H:$H,$A:$A)</f>
        <v>75590</v>
      </c>
      <c r="D237" s="5">
        <v>79074</v>
      </c>
      <c r="E237" s="5">
        <f>SUMIFS(Eastern!G:G,Eastern!$H:$H,$A:$A)</f>
        <v>78746</v>
      </c>
      <c r="F237" s="6">
        <f t="shared" si="12"/>
        <v>4.1751554438417778E-2</v>
      </c>
      <c r="G237" s="5">
        <f t="shared" si="13"/>
        <v>5410.5178294573707</v>
      </c>
      <c r="H237" s="7">
        <f t="shared" si="14"/>
        <v>7.377762672747061E-2</v>
      </c>
      <c r="I237" s="8">
        <v>132</v>
      </c>
      <c r="J237" s="9">
        <v>41</v>
      </c>
      <c r="K237" s="9">
        <v>32</v>
      </c>
      <c r="L237" s="9">
        <f t="shared" si="15"/>
        <v>9</v>
      </c>
    </row>
    <row r="238" spans="1:12" ht="14.4">
      <c r="A238" s="3" t="s">
        <v>273</v>
      </c>
      <c r="B238" s="4" t="s">
        <v>33</v>
      </c>
      <c r="C238" s="5">
        <f>SUMIFS('North West'!E:E,'North West'!$H:$H,$A:$A)</f>
        <v>71145</v>
      </c>
      <c r="D238" s="5">
        <v>67147</v>
      </c>
      <c r="E238" s="5">
        <f>SUMIFS('North West'!G:G,'North West'!$H:$H,$A:$A)</f>
        <v>66855</v>
      </c>
      <c r="F238" s="6">
        <f t="shared" si="12"/>
        <v>-6.0299388572633353E-2</v>
      </c>
      <c r="G238" s="5">
        <f t="shared" si="13"/>
        <v>-6480.4821705426293</v>
      </c>
      <c r="H238" s="7">
        <f t="shared" si="14"/>
        <v>-8.8367622039658547E-2</v>
      </c>
      <c r="I238" s="8">
        <v>427</v>
      </c>
      <c r="J238" s="9">
        <v>537</v>
      </c>
      <c r="K238" s="9">
        <v>523</v>
      </c>
      <c r="L238" s="9">
        <f t="shared" si="15"/>
        <v>14</v>
      </c>
    </row>
    <row r="239" spans="1:12" ht="14.4">
      <c r="A239" s="3" t="s">
        <v>274</v>
      </c>
      <c r="B239" s="4" t="s">
        <v>43</v>
      </c>
      <c r="C239" s="5">
        <f>SUMIFS(London!E:E,London!$H:$H,$A:$A)</f>
        <v>74684</v>
      </c>
      <c r="D239" s="5">
        <v>78657</v>
      </c>
      <c r="E239" s="5">
        <f>SUMIFS(London!G:G,London!$H:$H,$A:$A)</f>
        <v>76887</v>
      </c>
      <c r="F239" s="6">
        <f t="shared" si="12"/>
        <v>2.949761662471212E-2</v>
      </c>
      <c r="G239" s="5">
        <f t="shared" si="13"/>
        <v>3551.5178294573707</v>
      </c>
      <c r="H239" s="7">
        <f t="shared" si="14"/>
        <v>4.8428369519658565E-2</v>
      </c>
      <c r="I239" s="8">
        <v>199</v>
      </c>
      <c r="J239" s="9">
        <v>57</v>
      </c>
      <c r="K239" s="9">
        <v>83</v>
      </c>
      <c r="L239" s="9">
        <f t="shared" si="15"/>
        <v>-26</v>
      </c>
    </row>
    <row r="240" spans="1:12" ht="14.4">
      <c r="A240" s="3" t="s">
        <v>275</v>
      </c>
      <c r="B240" s="4" t="s">
        <v>43</v>
      </c>
      <c r="C240" s="5">
        <f>SUMIFS(London!E:E,London!$H:$H,$A:$A)</f>
        <v>74065</v>
      </c>
      <c r="D240" s="5">
        <v>80993</v>
      </c>
      <c r="E240" s="5">
        <f>SUMIFS(London!G:G,London!$H:$H,$A:$A)</f>
        <v>79787</v>
      </c>
      <c r="F240" s="6">
        <f t="shared" si="12"/>
        <v>7.7256463916829818E-2</v>
      </c>
      <c r="G240" s="5">
        <f t="shared" si="13"/>
        <v>6451.5178294573707</v>
      </c>
      <c r="H240" s="7">
        <f t="shared" si="14"/>
        <v>8.7972665325282529E-2</v>
      </c>
      <c r="I240" s="8">
        <v>235</v>
      </c>
      <c r="J240" s="9">
        <v>10</v>
      </c>
      <c r="K240" s="9">
        <v>15</v>
      </c>
      <c r="L240" s="9">
        <f t="shared" si="15"/>
        <v>-5</v>
      </c>
    </row>
    <row r="241" spans="1:12" ht="14.4">
      <c r="A241" s="3" t="s">
        <v>276</v>
      </c>
      <c r="B241" s="4" t="s">
        <v>49</v>
      </c>
      <c r="C241" s="5">
        <f>SUMIFS(Eastern!E:E,Eastern!$H:$H,$A:$A)</f>
        <v>75117</v>
      </c>
      <c r="D241" s="5">
        <v>75396</v>
      </c>
      <c r="E241" s="5">
        <f>SUMIFS(Eastern!G:G,Eastern!$H:$H,$A:$A)</f>
        <v>74832</v>
      </c>
      <c r="F241" s="6">
        <f t="shared" si="12"/>
        <v>-3.7940812332760893E-3</v>
      </c>
      <c r="G241" s="5">
        <f t="shared" si="13"/>
        <v>1496.5178294573707</v>
      </c>
      <c r="H241" s="7">
        <f t="shared" si="14"/>
        <v>2.0406463353949168E-2</v>
      </c>
      <c r="I241" s="8">
        <v>172</v>
      </c>
      <c r="J241" s="9">
        <v>219</v>
      </c>
      <c r="K241" s="9">
        <v>190</v>
      </c>
      <c r="L241" s="9">
        <f t="shared" si="15"/>
        <v>29</v>
      </c>
    </row>
    <row r="242" spans="1:12" ht="14.4">
      <c r="A242" s="3" t="s">
        <v>277</v>
      </c>
      <c r="B242" s="4" t="s">
        <v>29</v>
      </c>
      <c r="C242" s="5">
        <f>SUMIFS('South East'!E:E,'South East'!$H:$H,$A:$A)</f>
        <v>56805</v>
      </c>
      <c r="D242" s="5">
        <v>55855</v>
      </c>
      <c r="E242" s="5">
        <f>SUMIFS('South East'!G:G,'South East'!$H:$H,$A:$A)</f>
        <v>54643</v>
      </c>
      <c r="F242" s="6">
        <f t="shared" si="12"/>
        <v>-3.8060029926943052E-2</v>
      </c>
      <c r="G242" s="5">
        <f t="shared" si="13"/>
        <v>-18692.482170542629</v>
      </c>
      <c r="H242" s="7">
        <f t="shared" si="14"/>
        <v>-0.25489001527354815</v>
      </c>
      <c r="I242" s="8">
        <v>542</v>
      </c>
      <c r="J242" s="9">
        <v>542</v>
      </c>
      <c r="K242" s="9">
        <v>541</v>
      </c>
      <c r="L242" s="9">
        <f t="shared" si="15"/>
        <v>1</v>
      </c>
    </row>
    <row r="243" spans="1:12" ht="14.4">
      <c r="A243" s="3" t="s">
        <v>278</v>
      </c>
      <c r="B243" s="4" t="s">
        <v>29</v>
      </c>
      <c r="C243" s="5">
        <f>SUMIFS('South East'!E:E,'South East'!$H:$H,$A:$A)</f>
        <v>54911</v>
      </c>
      <c r="D243" s="5">
        <v>55406</v>
      </c>
      <c r="E243" s="5">
        <f>SUMIFS('South East'!G:G,'South East'!$H:$H,$A:$A)</f>
        <v>54374</v>
      </c>
      <c r="F243" s="6">
        <f t="shared" si="12"/>
        <v>-9.7794613101200127E-3</v>
      </c>
      <c r="G243" s="5">
        <f t="shared" si="13"/>
        <v>-18961.482170542629</v>
      </c>
      <c r="H243" s="7">
        <f t="shared" si="14"/>
        <v>-0.25855808960862153</v>
      </c>
      <c r="I243" s="8">
        <v>543</v>
      </c>
      <c r="J243" s="9">
        <v>543</v>
      </c>
      <c r="K243" s="9">
        <v>543</v>
      </c>
      <c r="L243" s="9">
        <f t="shared" si="15"/>
        <v>0</v>
      </c>
    </row>
    <row r="244" spans="1:12" ht="14.4">
      <c r="A244" s="3" t="s">
        <v>279</v>
      </c>
      <c r="B244" s="4" t="s">
        <v>43</v>
      </c>
      <c r="C244" s="5">
        <f>SUMIFS(London!E:E,London!$H:$H,$A:$A)</f>
        <v>73970</v>
      </c>
      <c r="D244" s="5">
        <v>72852</v>
      </c>
      <c r="E244" s="5">
        <f>SUMIFS(London!G:G,London!$H:$H,$A:$A)</f>
        <v>68207</v>
      </c>
      <c r="F244" s="6">
        <f t="shared" si="12"/>
        <v>-7.7909963498715692E-2</v>
      </c>
      <c r="G244" s="5">
        <f t="shared" si="13"/>
        <v>-5128.4821705426293</v>
      </c>
      <c r="H244" s="7">
        <f t="shared" si="14"/>
        <v>-6.9931798615795238E-2</v>
      </c>
      <c r="I244" s="8">
        <v>238</v>
      </c>
      <c r="J244" s="9">
        <v>381</v>
      </c>
      <c r="K244" s="9">
        <v>505</v>
      </c>
      <c r="L244" s="9">
        <f t="shared" si="15"/>
        <v>-124</v>
      </c>
    </row>
    <row r="245" spans="1:12" ht="14.4">
      <c r="A245" s="3" t="s">
        <v>280</v>
      </c>
      <c r="B245" s="4" t="s">
        <v>43</v>
      </c>
      <c r="C245" s="5">
        <f>SUMIFS(London!E:E,London!$H:$H,$A:$A)</f>
        <v>75905</v>
      </c>
      <c r="D245" s="5">
        <v>74122</v>
      </c>
      <c r="E245" s="5">
        <f>SUMIFS(London!G:G,London!$H:$H,$A:$A)</f>
        <v>70041</v>
      </c>
      <c r="F245" s="6">
        <f t="shared" si="12"/>
        <v>-7.7254462815361302E-2</v>
      </c>
      <c r="G245" s="5">
        <f t="shared" si="13"/>
        <v>-3294.4821705426293</v>
      </c>
      <c r="H245" s="7">
        <f t="shared" si="14"/>
        <v>-4.4923440509755802E-2</v>
      </c>
      <c r="I245" s="8">
        <v>105</v>
      </c>
      <c r="J245" s="9">
        <v>298</v>
      </c>
      <c r="K245" s="9">
        <v>448</v>
      </c>
      <c r="L245" s="9">
        <f t="shared" si="15"/>
        <v>-150</v>
      </c>
    </row>
    <row r="246" spans="1:12" ht="14.4">
      <c r="A246" s="3" t="s">
        <v>281</v>
      </c>
      <c r="B246" s="4" t="s">
        <v>75</v>
      </c>
      <c r="C246" s="5">
        <f>SUMIFS('North East'!E:E,'North East'!$H:$H,$A:$A)</f>
        <v>71106</v>
      </c>
      <c r="D246" s="5">
        <v>70272</v>
      </c>
      <c r="E246" s="5">
        <f>SUMIFS('North East'!G:G,'North East'!$H:$H,$A:$A)</f>
        <v>69539</v>
      </c>
      <c r="F246" s="6">
        <f t="shared" si="12"/>
        <v>-2.2037521446853992E-2</v>
      </c>
      <c r="G246" s="5">
        <f t="shared" si="13"/>
        <v>-3796.4821705426293</v>
      </c>
      <c r="H246" s="7">
        <f t="shared" si="14"/>
        <v>-5.1768694473350023E-2</v>
      </c>
      <c r="I246" s="8">
        <v>430</v>
      </c>
      <c r="J246" s="9">
        <v>491</v>
      </c>
      <c r="K246" s="9">
        <v>470</v>
      </c>
      <c r="L246" s="9">
        <f t="shared" si="15"/>
        <v>21</v>
      </c>
    </row>
    <row r="247" spans="1:12" ht="14.4">
      <c r="A247" s="3" t="s">
        <v>282</v>
      </c>
      <c r="B247" s="4" t="s">
        <v>45</v>
      </c>
      <c r="C247" s="5">
        <f>SUMIFS('Yorkshire and the Humber'!E:E,'Yorkshire and the Humber'!$H:$H,$A:$A)</f>
        <v>72954</v>
      </c>
      <c r="D247" s="5">
        <v>74367</v>
      </c>
      <c r="E247" s="5">
        <f>SUMIFS('Yorkshire and the Humber'!G:G,'Yorkshire and the Humber'!$H:$H,$A:$A)</f>
        <v>73070</v>
      </c>
      <c r="F247" s="6">
        <f t="shared" si="12"/>
        <v>1.590043040820243E-3</v>
      </c>
      <c r="G247" s="5">
        <f t="shared" si="13"/>
        <v>-265.48217054262932</v>
      </c>
      <c r="H247" s="7">
        <f t="shared" si="14"/>
        <v>-3.6201053389851184E-3</v>
      </c>
      <c r="I247" s="8">
        <v>306</v>
      </c>
      <c r="J247" s="9">
        <v>281</v>
      </c>
      <c r="K247" s="9">
        <v>289</v>
      </c>
      <c r="L247" s="9">
        <f t="shared" si="15"/>
        <v>-8</v>
      </c>
    </row>
    <row r="248" spans="1:12" ht="14.4">
      <c r="A248" s="3" t="s">
        <v>283</v>
      </c>
      <c r="B248" s="4" t="s">
        <v>31</v>
      </c>
      <c r="C248" s="5">
        <f>SUMIFS('West Midlands'!E:E,'West Midlands'!$H:$H,$A:$A)</f>
        <v>71451</v>
      </c>
      <c r="D248" s="5">
        <v>74923</v>
      </c>
      <c r="E248" s="5">
        <f>SUMIFS('West Midlands'!G:G,'West Midlands'!$H:$H,$A:$A)</f>
        <v>75339</v>
      </c>
      <c r="F248" s="6">
        <f t="shared" si="12"/>
        <v>5.4414913717092832E-2</v>
      </c>
      <c r="G248" s="5">
        <f t="shared" si="13"/>
        <v>2003.5178294573707</v>
      </c>
      <c r="H248" s="7">
        <f t="shared" si="14"/>
        <v>2.7319897137897908E-2</v>
      </c>
      <c r="I248" s="8">
        <v>404</v>
      </c>
      <c r="J248" s="9">
        <v>247</v>
      </c>
      <c r="K248" s="9">
        <v>169</v>
      </c>
      <c r="L248" s="9">
        <f t="shared" si="15"/>
        <v>78</v>
      </c>
    </row>
    <row r="249" spans="1:12" ht="14.4">
      <c r="A249" s="3" t="s">
        <v>284</v>
      </c>
      <c r="B249" s="4" t="s">
        <v>43</v>
      </c>
      <c r="C249" s="5">
        <f>SUMIFS(London!E:E,London!$H:$H,$A:$A)</f>
        <v>75980</v>
      </c>
      <c r="D249" s="5">
        <v>77306</v>
      </c>
      <c r="E249" s="5">
        <f>SUMIFS(London!G:G,London!$H:$H,$A:$A)</f>
        <v>74410</v>
      </c>
      <c r="F249" s="6">
        <f t="shared" si="12"/>
        <v>-2.0663332455909449E-2</v>
      </c>
      <c r="G249" s="5">
        <f t="shared" si="13"/>
        <v>1074.5178294573707</v>
      </c>
      <c r="H249" s="7">
        <f t="shared" si="14"/>
        <v>1.4652086516027335E-2</v>
      </c>
      <c r="I249" s="8">
        <v>100</v>
      </c>
      <c r="J249" s="9">
        <v>120</v>
      </c>
      <c r="K249" s="9">
        <v>213</v>
      </c>
      <c r="L249" s="9">
        <f t="shared" si="15"/>
        <v>-93</v>
      </c>
    </row>
    <row r="250" spans="1:12" ht="14.4">
      <c r="A250" s="3" t="s">
        <v>285</v>
      </c>
      <c r="B250" s="4" t="s">
        <v>35</v>
      </c>
      <c r="C250" s="5">
        <f>SUMIFS('East Midlands'!E:E,'East Midlands'!$H:$H,$A:$A)</f>
        <v>76163</v>
      </c>
      <c r="D250" s="5">
        <v>79360</v>
      </c>
      <c r="E250" s="5">
        <f>SUMIFS('East Midlands'!G:G,'East Midlands'!$H:$H,$A:$A)</f>
        <v>79156</v>
      </c>
      <c r="F250" s="6">
        <f t="shared" si="12"/>
        <v>3.9297296587581895E-2</v>
      </c>
      <c r="G250" s="5">
        <f t="shared" si="13"/>
        <v>5820.5178294573707</v>
      </c>
      <c r="H250" s="7">
        <f t="shared" si="14"/>
        <v>7.9368371996541592E-2</v>
      </c>
      <c r="I250" s="8">
        <v>82</v>
      </c>
      <c r="J250" s="9">
        <v>32</v>
      </c>
      <c r="K250" s="9">
        <v>26</v>
      </c>
      <c r="L250" s="9">
        <f t="shared" si="15"/>
        <v>6</v>
      </c>
    </row>
    <row r="251" spans="1:12" ht="14.4">
      <c r="A251" s="3" t="s">
        <v>286</v>
      </c>
      <c r="B251" s="4" t="s">
        <v>43</v>
      </c>
      <c r="C251" s="5">
        <f>SUMIFS(London!E:E,London!$H:$H,$A:$A)</f>
        <v>75410</v>
      </c>
      <c r="D251" s="5">
        <v>77353</v>
      </c>
      <c r="E251" s="5">
        <f>SUMIFS(London!G:G,London!$H:$H,$A:$A)</f>
        <v>75939</v>
      </c>
      <c r="F251" s="6">
        <f t="shared" si="12"/>
        <v>7.0149847500331521E-3</v>
      </c>
      <c r="G251" s="5">
        <f t="shared" si="13"/>
        <v>2603.5178294573707</v>
      </c>
      <c r="H251" s="7">
        <f t="shared" si="14"/>
        <v>3.5501475580440797E-2</v>
      </c>
      <c r="I251" s="8">
        <v>146</v>
      </c>
      <c r="J251" s="9">
        <v>116</v>
      </c>
      <c r="K251" s="9">
        <v>139</v>
      </c>
      <c r="L251" s="9">
        <f t="shared" si="15"/>
        <v>-23</v>
      </c>
    </row>
    <row r="252" spans="1:12" ht="14.4">
      <c r="A252" s="3" t="s">
        <v>287</v>
      </c>
      <c r="B252" s="4" t="s">
        <v>45</v>
      </c>
      <c r="C252" s="5">
        <f>SUMIFS('Yorkshire and the Humber'!E:E,'Yorkshire and the Humber'!$H:$H,$A:$A)</f>
        <v>72622</v>
      </c>
      <c r="D252" s="5">
        <v>70650</v>
      </c>
      <c r="E252" s="5">
        <f>SUMIFS('Yorkshire and the Humber'!G:G,'Yorkshire and the Humber'!$H:$H,$A:$A)</f>
        <v>69083</v>
      </c>
      <c r="F252" s="6">
        <f t="shared" si="12"/>
        <v>-4.873178926496103E-2</v>
      </c>
      <c r="G252" s="5">
        <f t="shared" si="13"/>
        <v>-4252.4821705426293</v>
      </c>
      <c r="H252" s="7">
        <f t="shared" si="14"/>
        <v>-5.7986694089682621E-2</v>
      </c>
      <c r="I252" s="8">
        <v>325</v>
      </c>
      <c r="J252" s="9">
        <v>473</v>
      </c>
      <c r="K252" s="9">
        <v>483</v>
      </c>
      <c r="L252" s="9">
        <f t="shared" si="15"/>
        <v>-10</v>
      </c>
    </row>
    <row r="253" spans="1:12" ht="14.4">
      <c r="A253" s="3" t="s">
        <v>288</v>
      </c>
      <c r="B253" s="4" t="s">
        <v>45</v>
      </c>
      <c r="C253" s="5">
        <f>SUMIFS('Yorkshire and the Humber'!E:E,'Yorkshire and the Humber'!$H:$H,$A:$A)</f>
        <v>76039</v>
      </c>
      <c r="D253" s="5">
        <v>75280</v>
      </c>
      <c r="E253" s="5">
        <f>SUMIFS('Yorkshire and the Humber'!G:G,'Yorkshire and the Humber'!$H:$H,$A:$A)</f>
        <v>72649</v>
      </c>
      <c r="F253" s="6">
        <f t="shared" si="12"/>
        <v>-4.458238535488368E-2</v>
      </c>
      <c r="G253" s="5">
        <f t="shared" si="13"/>
        <v>-686.48217054262932</v>
      </c>
      <c r="H253" s="7">
        <f t="shared" si="14"/>
        <v>-9.3608462128360465E-3</v>
      </c>
      <c r="I253" s="8">
        <v>94</v>
      </c>
      <c r="J253" s="9">
        <v>226</v>
      </c>
      <c r="K253" s="9">
        <v>313</v>
      </c>
      <c r="L253" s="9">
        <f t="shared" si="15"/>
        <v>-87</v>
      </c>
    </row>
    <row r="254" spans="1:12" ht="14.4">
      <c r="A254" s="3" t="s">
        <v>289</v>
      </c>
      <c r="B254" s="4" t="s">
        <v>45</v>
      </c>
      <c r="C254" s="5">
        <f>SUMIFS('Yorkshire and the Humber'!E:E,'Yorkshire and the Humber'!$H:$H,$A:$A)</f>
        <v>74321</v>
      </c>
      <c r="D254" s="5">
        <v>73252</v>
      </c>
      <c r="E254" s="5">
        <f>SUMIFS('Yorkshire and the Humber'!G:G,'Yorkshire and the Humber'!$H:$H,$A:$A)</f>
        <v>72352</v>
      </c>
      <c r="F254" s="6">
        <f t="shared" si="12"/>
        <v>-2.6493184967909474E-2</v>
      </c>
      <c r="G254" s="5">
        <f t="shared" si="13"/>
        <v>-983.48217054262932</v>
      </c>
      <c r="H254" s="7">
        <f t="shared" si="14"/>
        <v>-1.3410727541894776E-2</v>
      </c>
      <c r="I254" s="8">
        <v>219</v>
      </c>
      <c r="J254" s="9">
        <v>354</v>
      </c>
      <c r="K254" s="9">
        <v>338</v>
      </c>
      <c r="L254" s="9">
        <f t="shared" si="15"/>
        <v>16</v>
      </c>
    </row>
    <row r="255" spans="1:12" ht="14.4">
      <c r="A255" s="3" t="s">
        <v>290</v>
      </c>
      <c r="B255" s="4" t="s">
        <v>31</v>
      </c>
      <c r="C255" s="5">
        <f>SUMIFS('West Midlands'!E:E,'West Midlands'!$H:$H,$A:$A)</f>
        <v>71896</v>
      </c>
      <c r="D255" s="5">
        <v>71645</v>
      </c>
      <c r="E255" s="5">
        <f>SUMIFS('West Midlands'!G:G,'West Midlands'!$H:$H,$A:$A)</f>
        <v>70824</v>
      </c>
      <c r="F255" s="6">
        <f t="shared" si="12"/>
        <v>-1.4910426171136085E-2</v>
      </c>
      <c r="G255" s="5">
        <f t="shared" si="13"/>
        <v>-2511.4821705426293</v>
      </c>
      <c r="H255" s="7">
        <f t="shared" si="14"/>
        <v>-3.4246480642237336E-2</v>
      </c>
      <c r="I255" s="8">
        <v>369</v>
      </c>
      <c r="J255" s="9">
        <v>438</v>
      </c>
      <c r="K255" s="9">
        <v>413</v>
      </c>
      <c r="L255" s="9">
        <f t="shared" si="15"/>
        <v>25</v>
      </c>
    </row>
    <row r="256" spans="1:12" ht="14.4">
      <c r="A256" s="3" t="s">
        <v>291</v>
      </c>
      <c r="B256" s="4" t="s">
        <v>33</v>
      </c>
      <c r="C256" s="5">
        <f>SUMIFS('North West'!E:E,'North West'!$H:$H,$A:$A)</f>
        <v>71228</v>
      </c>
      <c r="D256" s="5">
        <v>71964</v>
      </c>
      <c r="E256" s="5">
        <f>SUMIFS('North West'!G:G,'North West'!$H:$H,$A:$A)</f>
        <v>71345</v>
      </c>
      <c r="F256" s="6">
        <f t="shared" si="12"/>
        <v>1.6426124557758185E-3</v>
      </c>
      <c r="G256" s="5">
        <f t="shared" si="13"/>
        <v>-1990.4821705426293</v>
      </c>
      <c r="H256" s="7">
        <f t="shared" si="14"/>
        <v>-2.7142143361295924E-2</v>
      </c>
      <c r="I256" s="8">
        <v>421</v>
      </c>
      <c r="J256" s="9">
        <v>420</v>
      </c>
      <c r="K256" s="9">
        <v>393</v>
      </c>
      <c r="L256" s="9">
        <f t="shared" si="15"/>
        <v>27</v>
      </c>
    </row>
    <row r="257" spans="1:12" ht="14.4">
      <c r="A257" s="3" t="s">
        <v>292</v>
      </c>
      <c r="B257" s="4" t="s">
        <v>33</v>
      </c>
      <c r="C257" s="5">
        <f>SUMIFS('North West'!E:E,'North West'!$H:$H,$A:$A)</f>
        <v>74992</v>
      </c>
      <c r="D257" s="5">
        <v>74760</v>
      </c>
      <c r="E257" s="5">
        <f>SUMIFS('North West'!G:G,'North West'!$H:$H,$A:$A)</f>
        <v>72239</v>
      </c>
      <c r="F257" s="6">
        <f t="shared" si="12"/>
        <v>-3.6710582462129292E-2</v>
      </c>
      <c r="G257" s="5">
        <f t="shared" si="13"/>
        <v>-1096.4821705426293</v>
      </c>
      <c r="H257" s="7">
        <f t="shared" si="14"/>
        <v>-1.495159148190702E-2</v>
      </c>
      <c r="I257" s="8">
        <v>181</v>
      </c>
      <c r="J257" s="9">
        <v>260</v>
      </c>
      <c r="K257" s="9">
        <v>345</v>
      </c>
      <c r="L257" s="9">
        <f t="shared" si="15"/>
        <v>-85</v>
      </c>
    </row>
    <row r="258" spans="1:12" ht="14.4">
      <c r="A258" s="3" t="s">
        <v>293</v>
      </c>
      <c r="B258" s="4" t="s">
        <v>45</v>
      </c>
      <c r="C258" s="5">
        <f>SUMIFS('Yorkshire and the Humber'!E:E,'Yorkshire and the Humber'!$H:$H,$A:$A)</f>
        <v>75396</v>
      </c>
      <c r="D258" s="5">
        <v>70554</v>
      </c>
      <c r="E258" s="5">
        <f>SUMIFS('Yorkshire and the Humber'!G:G,'Yorkshire and the Humber'!$H:$H,$A:$A)</f>
        <v>61151</v>
      </c>
      <c r="F258" s="6">
        <f t="shared" ref="F258:F321" si="16">(E258-C258)/C258</f>
        <v>-0.18893575255981751</v>
      </c>
      <c r="G258" s="5">
        <f t="shared" ref="G258:G321" si="17">E258-E$553</f>
        <v>-12184.482170542629</v>
      </c>
      <c r="H258" s="7">
        <f t="shared" ref="H258:H321" si="18">G258/E$553</f>
        <v>-0.16614716110009961</v>
      </c>
      <c r="I258" s="8">
        <v>151</v>
      </c>
      <c r="J258" s="9">
        <v>480</v>
      </c>
      <c r="K258" s="9">
        <v>539</v>
      </c>
      <c r="L258" s="9">
        <f t="shared" ref="L258:L321" si="19">J258-K258</f>
        <v>-59</v>
      </c>
    </row>
    <row r="259" spans="1:12" ht="14.4">
      <c r="A259" s="3" t="s">
        <v>294</v>
      </c>
      <c r="B259" s="4" t="s">
        <v>45</v>
      </c>
      <c r="C259" s="5">
        <f>SUMIFS('Yorkshire and the Humber'!E:E,'Yorkshire and the Humber'!$H:$H,$A:$A)</f>
        <v>75330</v>
      </c>
      <c r="D259" s="5">
        <v>76207</v>
      </c>
      <c r="E259" s="5">
        <f>SUMIFS('Yorkshire and the Humber'!G:G,'Yorkshire and the Humber'!$H:$H,$A:$A)</f>
        <v>74110</v>
      </c>
      <c r="F259" s="6">
        <f t="shared" si="16"/>
        <v>-1.6195406876410461E-2</v>
      </c>
      <c r="G259" s="5">
        <f t="shared" si="17"/>
        <v>774.51782945737068</v>
      </c>
      <c r="H259" s="7">
        <f t="shared" si="18"/>
        <v>1.0561297294755891E-2</v>
      </c>
      <c r="I259" s="8">
        <v>158</v>
      </c>
      <c r="J259" s="9">
        <v>173</v>
      </c>
      <c r="K259" s="9">
        <v>230</v>
      </c>
      <c r="L259" s="9">
        <f t="shared" si="19"/>
        <v>-57</v>
      </c>
    </row>
    <row r="260" spans="1:12" ht="14.4">
      <c r="A260" s="3" t="s">
        <v>295</v>
      </c>
      <c r="B260" s="4" t="s">
        <v>45</v>
      </c>
      <c r="C260" s="5">
        <f>SUMIFS('Yorkshire and the Humber'!E:E,'Yorkshire and the Humber'!$H:$H,$A:$A)</f>
        <v>70976</v>
      </c>
      <c r="D260" s="5">
        <v>70178</v>
      </c>
      <c r="E260" s="5">
        <f>SUMIFS('Yorkshire and the Humber'!G:G,'Yorkshire and the Humber'!$H:$H,$A:$A)</f>
        <v>67671</v>
      </c>
      <c r="F260" s="6">
        <f t="shared" si="16"/>
        <v>-4.6565036068530206E-2</v>
      </c>
      <c r="G260" s="5">
        <f t="shared" si="17"/>
        <v>-5664.4821705426293</v>
      </c>
      <c r="H260" s="7">
        <f t="shared" si="18"/>
        <v>-7.7240675357800215E-2</v>
      </c>
      <c r="I260" s="8">
        <v>442</v>
      </c>
      <c r="J260" s="9">
        <v>498</v>
      </c>
      <c r="K260" s="9">
        <v>513</v>
      </c>
      <c r="L260" s="9">
        <f t="shared" si="19"/>
        <v>-15</v>
      </c>
    </row>
    <row r="261" spans="1:12" ht="14.4">
      <c r="A261" s="3" t="s">
        <v>296</v>
      </c>
      <c r="B261" s="4" t="s">
        <v>45</v>
      </c>
      <c r="C261" s="5">
        <f>SUMIFS('Yorkshire and the Humber'!E:E,'Yorkshire and the Humber'!$H:$H,$A:$A)</f>
        <v>71607</v>
      </c>
      <c r="D261" s="5">
        <v>71592</v>
      </c>
      <c r="E261" s="5">
        <f>SUMIFS('Yorkshire and the Humber'!G:G,'Yorkshire and the Humber'!$H:$H,$A:$A)</f>
        <v>69924</v>
      </c>
      <c r="F261" s="6">
        <f t="shared" si="16"/>
        <v>-2.3503288784616029E-2</v>
      </c>
      <c r="G261" s="5">
        <f t="shared" si="17"/>
        <v>-3411.4821705426293</v>
      </c>
      <c r="H261" s="7">
        <f t="shared" si="18"/>
        <v>-4.6518848306051672E-2</v>
      </c>
      <c r="I261" s="8">
        <v>392</v>
      </c>
      <c r="J261" s="9">
        <v>440</v>
      </c>
      <c r="K261" s="9">
        <v>454</v>
      </c>
      <c r="L261" s="9">
        <f t="shared" si="19"/>
        <v>-14</v>
      </c>
    </row>
    <row r="262" spans="1:12" ht="14.4">
      <c r="A262" s="3" t="s">
        <v>297</v>
      </c>
      <c r="B262" s="4" t="s">
        <v>45</v>
      </c>
      <c r="C262" s="5">
        <f>SUMIFS('Yorkshire and the Humber'!E:E,'Yorkshire and the Humber'!$H:$H,$A:$A)</f>
        <v>74726</v>
      </c>
      <c r="D262" s="5">
        <v>75953</v>
      </c>
      <c r="E262" s="5">
        <f>SUMIFS('Yorkshire and the Humber'!G:G,'Yorkshire and the Humber'!$H:$H,$A:$A)</f>
        <v>71916</v>
      </c>
      <c r="F262" s="6">
        <f t="shared" si="16"/>
        <v>-3.7604046784251798E-2</v>
      </c>
      <c r="G262" s="5">
        <f t="shared" si="17"/>
        <v>-1419.4821705426293</v>
      </c>
      <c r="H262" s="7">
        <f t="shared" si="18"/>
        <v>-1.9356007876809276E-2</v>
      </c>
      <c r="I262" s="8">
        <v>196</v>
      </c>
      <c r="J262" s="9">
        <v>186</v>
      </c>
      <c r="K262" s="9">
        <v>360</v>
      </c>
      <c r="L262" s="9">
        <f t="shared" si="19"/>
        <v>-174</v>
      </c>
    </row>
    <row r="263" spans="1:12" ht="14.4">
      <c r="A263" s="3" t="s">
        <v>298</v>
      </c>
      <c r="B263" s="4" t="s">
        <v>45</v>
      </c>
      <c r="C263" s="5">
        <f>SUMIFS('Yorkshire and the Humber'!E:E,'Yorkshire and the Humber'!$H:$H,$A:$A)</f>
        <v>71376</v>
      </c>
      <c r="D263" s="5">
        <v>71854</v>
      </c>
      <c r="E263" s="5">
        <f>SUMIFS('Yorkshire and the Humber'!G:G,'Yorkshire and the Humber'!$H:$H,$A:$A)</f>
        <v>70388</v>
      </c>
      <c r="F263" s="6">
        <f t="shared" si="16"/>
        <v>-1.384218785025779E-2</v>
      </c>
      <c r="G263" s="5">
        <f t="shared" si="17"/>
        <v>-2947.4821705426293</v>
      </c>
      <c r="H263" s="7">
        <f t="shared" si="18"/>
        <v>-4.0191760977151832E-2</v>
      </c>
      <c r="I263" s="8">
        <v>410</v>
      </c>
      <c r="J263" s="9">
        <v>425</v>
      </c>
      <c r="K263" s="9">
        <v>432</v>
      </c>
      <c r="L263" s="9">
        <f t="shared" si="19"/>
        <v>-7</v>
      </c>
    </row>
    <row r="264" spans="1:12" ht="14.4">
      <c r="A264" s="3" t="s">
        <v>299</v>
      </c>
      <c r="B264" s="4" t="s">
        <v>45</v>
      </c>
      <c r="C264" s="5">
        <f>SUMIFS('Yorkshire and the Humber'!E:E,'Yorkshire and the Humber'!$H:$H,$A:$A)</f>
        <v>70270</v>
      </c>
      <c r="D264" s="5">
        <v>70069</v>
      </c>
      <c r="E264" s="5">
        <f>SUMIFS('Yorkshire and the Humber'!G:G,'Yorkshire and the Humber'!$H:$H,$A:$A)</f>
        <v>67431</v>
      </c>
      <c r="F264" s="6">
        <f t="shared" si="16"/>
        <v>-4.0401309235804754E-2</v>
      </c>
      <c r="G264" s="5">
        <f t="shared" si="17"/>
        <v>-5904.4821705426293</v>
      </c>
      <c r="H264" s="7">
        <f t="shared" si="18"/>
        <v>-8.051330673481738E-2</v>
      </c>
      <c r="I264" s="8">
        <v>490</v>
      </c>
      <c r="J264" s="9">
        <v>503</v>
      </c>
      <c r="K264" s="9">
        <v>517</v>
      </c>
      <c r="L264" s="9">
        <f t="shared" si="19"/>
        <v>-14</v>
      </c>
    </row>
    <row r="265" spans="1:12" ht="14.4">
      <c r="A265" s="3" t="s">
        <v>300</v>
      </c>
      <c r="B265" s="4" t="s">
        <v>35</v>
      </c>
      <c r="C265" s="5">
        <f>SUMIFS('East Midlands'!E:E,'East Midlands'!$H:$H,$A:$A)</f>
        <v>76465</v>
      </c>
      <c r="D265" s="5">
        <v>76560</v>
      </c>
      <c r="E265" s="5">
        <f>SUMIFS('East Midlands'!G:G,'East Midlands'!$H:$H,$A:$A)</f>
        <v>76435</v>
      </c>
      <c r="F265" s="6">
        <f t="shared" si="16"/>
        <v>-3.9233636304191458E-4</v>
      </c>
      <c r="G265" s="5">
        <f t="shared" si="17"/>
        <v>3099.5178294573707</v>
      </c>
      <c r="H265" s="7">
        <f t="shared" si="18"/>
        <v>4.2264913759609585E-2</v>
      </c>
      <c r="I265" s="8">
        <v>59</v>
      </c>
      <c r="J265" s="9">
        <v>152</v>
      </c>
      <c r="K265" s="9">
        <v>109</v>
      </c>
      <c r="L265" s="9">
        <f t="shared" si="19"/>
        <v>43</v>
      </c>
    </row>
    <row r="266" spans="1:12" ht="14.4">
      <c r="A266" s="3" t="s">
        <v>301</v>
      </c>
      <c r="B266" s="4" t="s">
        <v>35</v>
      </c>
      <c r="C266" s="5">
        <f>SUMIFS('East Midlands'!E:E,'East Midlands'!$H:$H,$A:$A)</f>
        <v>71007</v>
      </c>
      <c r="D266" s="5">
        <v>70867</v>
      </c>
      <c r="E266" s="5">
        <f>SUMIFS('East Midlands'!G:G,'East Midlands'!$H:$H,$A:$A)</f>
        <v>69439</v>
      </c>
      <c r="F266" s="6">
        <f t="shared" si="16"/>
        <v>-2.2082329911135522E-2</v>
      </c>
      <c r="G266" s="5">
        <f t="shared" si="17"/>
        <v>-3896.4821705426293</v>
      </c>
      <c r="H266" s="7">
        <f t="shared" si="18"/>
        <v>-5.3132290880440504E-2</v>
      </c>
      <c r="I266" s="8">
        <v>439</v>
      </c>
      <c r="J266" s="9">
        <v>463</v>
      </c>
      <c r="K266" s="9">
        <v>474</v>
      </c>
      <c r="L266" s="9">
        <f t="shared" si="19"/>
        <v>-11</v>
      </c>
    </row>
    <row r="267" spans="1:12" ht="14.4">
      <c r="A267" s="3" t="s">
        <v>302</v>
      </c>
      <c r="B267" s="4" t="s">
        <v>35</v>
      </c>
      <c r="C267" s="5">
        <f>SUMIFS('East Midlands'!E:E,'East Midlands'!$H:$H,$A:$A)</f>
        <v>72848</v>
      </c>
      <c r="D267" s="5">
        <v>74102</v>
      </c>
      <c r="E267" s="5">
        <f>SUMIFS('East Midlands'!G:G,'East Midlands'!$H:$H,$A:$A)</f>
        <v>74198</v>
      </c>
      <c r="F267" s="6">
        <f t="shared" si="16"/>
        <v>1.8531737316055348E-2</v>
      </c>
      <c r="G267" s="5">
        <f t="shared" si="17"/>
        <v>862.51782945737068</v>
      </c>
      <c r="H267" s="7">
        <f t="shared" si="18"/>
        <v>1.1761262132995514E-2</v>
      </c>
      <c r="I267" s="8">
        <v>316</v>
      </c>
      <c r="J267" s="9">
        <v>300</v>
      </c>
      <c r="K267" s="9">
        <v>225</v>
      </c>
      <c r="L267" s="9">
        <f t="shared" si="19"/>
        <v>75</v>
      </c>
    </row>
    <row r="268" spans="1:12" ht="14.4">
      <c r="A268" s="3" t="s">
        <v>303</v>
      </c>
      <c r="B268" s="4" t="s">
        <v>33</v>
      </c>
      <c r="C268" s="5">
        <f>SUMIFS('North West'!E:E,'North West'!$H:$H,$A:$A)</f>
        <v>76363</v>
      </c>
      <c r="D268" s="5">
        <v>79978</v>
      </c>
      <c r="E268" s="5">
        <f>SUMIFS('North West'!G:G,'North West'!$H:$H,$A:$A)</f>
        <v>79000</v>
      </c>
      <c r="F268" s="6">
        <f t="shared" si="16"/>
        <v>3.4532430627398088E-2</v>
      </c>
      <c r="G268" s="5">
        <f t="shared" si="17"/>
        <v>5664.5178294573707</v>
      </c>
      <c r="H268" s="7">
        <f t="shared" si="18"/>
        <v>7.7241161601480438E-2</v>
      </c>
      <c r="I268" s="8">
        <v>65</v>
      </c>
      <c r="J268" s="9">
        <v>19</v>
      </c>
      <c r="K268" s="9">
        <v>28</v>
      </c>
      <c r="L268" s="9">
        <f t="shared" si="19"/>
        <v>-9</v>
      </c>
    </row>
    <row r="269" spans="1:12" ht="14.4">
      <c r="A269" s="3" t="s">
        <v>304</v>
      </c>
      <c r="B269" s="4" t="s">
        <v>29</v>
      </c>
      <c r="C269" s="5">
        <f>SUMIFS('South East'!E:E,'South East'!$H:$H,$A:$A)</f>
        <v>75091</v>
      </c>
      <c r="D269" s="5">
        <v>76166</v>
      </c>
      <c r="E269" s="5">
        <f>SUMIFS('South East'!G:G,'South East'!$H:$H,$A:$A)</f>
        <v>75266</v>
      </c>
      <c r="F269" s="6">
        <f t="shared" si="16"/>
        <v>2.3305056531408557E-3</v>
      </c>
      <c r="G269" s="5">
        <f t="shared" si="17"/>
        <v>1930.5178294573707</v>
      </c>
      <c r="H269" s="7">
        <f t="shared" si="18"/>
        <v>2.6324471760721856E-2</v>
      </c>
      <c r="I269" s="8">
        <v>174</v>
      </c>
      <c r="J269" s="9">
        <v>176</v>
      </c>
      <c r="K269" s="9">
        <v>172</v>
      </c>
      <c r="L269" s="9">
        <f t="shared" si="19"/>
        <v>4</v>
      </c>
    </row>
    <row r="270" spans="1:12" ht="14.4">
      <c r="A270" s="3" t="s">
        <v>305</v>
      </c>
      <c r="B270" s="4" t="s">
        <v>43</v>
      </c>
      <c r="C270" s="5">
        <f>SUMIFS(London!E:E,London!$H:$H,$A:$A)</f>
        <v>71706</v>
      </c>
      <c r="D270" s="5">
        <v>73380</v>
      </c>
      <c r="E270" s="5">
        <f>SUMIFS(London!G:G,London!$H:$H,$A:$A)</f>
        <v>71626</v>
      </c>
      <c r="F270" s="6">
        <f t="shared" si="16"/>
        <v>-1.1156667503416729E-3</v>
      </c>
      <c r="G270" s="5">
        <f t="shared" si="17"/>
        <v>-1709.4821705426293</v>
      </c>
      <c r="H270" s="7">
        <f t="shared" si="18"/>
        <v>-2.3310437457371672E-2</v>
      </c>
      <c r="I270" s="8">
        <v>383</v>
      </c>
      <c r="J270" s="9">
        <v>341</v>
      </c>
      <c r="K270" s="9">
        <v>376</v>
      </c>
      <c r="L270" s="9">
        <f t="shared" si="19"/>
        <v>-35</v>
      </c>
    </row>
    <row r="271" spans="1:12" ht="14.4">
      <c r="A271" s="3" t="s">
        <v>306</v>
      </c>
      <c r="B271" s="4" t="s">
        <v>43</v>
      </c>
      <c r="C271" s="5">
        <f>SUMIFS(London!E:E,London!$H:$H,$A:$A)</f>
        <v>73504</v>
      </c>
      <c r="D271" s="5">
        <v>74205</v>
      </c>
      <c r="E271" s="5">
        <f>SUMIFS(London!G:G,London!$H:$H,$A:$A)</f>
        <v>71388</v>
      </c>
      <c r="F271" s="6">
        <f t="shared" si="16"/>
        <v>-2.8787548976926425E-2</v>
      </c>
      <c r="G271" s="5">
        <f t="shared" si="17"/>
        <v>-1947.4821705426293</v>
      </c>
      <c r="H271" s="7">
        <f t="shared" si="18"/>
        <v>-2.6555796906247018E-2</v>
      </c>
      <c r="I271" s="8">
        <v>268</v>
      </c>
      <c r="J271" s="9">
        <v>293</v>
      </c>
      <c r="K271" s="9">
        <v>390</v>
      </c>
      <c r="L271" s="9">
        <f t="shared" si="19"/>
        <v>-97</v>
      </c>
    </row>
    <row r="272" spans="1:12" ht="14.4">
      <c r="A272" s="3" t="s">
        <v>307</v>
      </c>
      <c r="B272" s="4" t="s">
        <v>43</v>
      </c>
      <c r="C272" s="5">
        <f>SUMIFS(London!E:E,London!$H:$H,$A:$A)</f>
        <v>69904</v>
      </c>
      <c r="D272" s="5">
        <v>69386</v>
      </c>
      <c r="E272" s="5">
        <f>SUMIFS(London!G:G,London!$H:$H,$A:$A)</f>
        <v>67785</v>
      </c>
      <c r="F272" s="6">
        <f t="shared" si="16"/>
        <v>-3.0313000686655985E-2</v>
      </c>
      <c r="G272" s="5">
        <f t="shared" si="17"/>
        <v>-5550.4821705426293</v>
      </c>
      <c r="H272" s="7">
        <f t="shared" si="18"/>
        <v>-7.5686175453717072E-2</v>
      </c>
      <c r="I272" s="8">
        <v>528</v>
      </c>
      <c r="J272" s="9">
        <v>522</v>
      </c>
      <c r="K272" s="9">
        <v>511</v>
      </c>
      <c r="L272" s="9">
        <f t="shared" si="19"/>
        <v>11</v>
      </c>
    </row>
    <row r="273" spans="1:12" ht="14.4">
      <c r="A273" s="3" t="s">
        <v>308</v>
      </c>
      <c r="B273" s="4" t="s">
        <v>43</v>
      </c>
      <c r="C273" s="5">
        <f>SUMIFS(London!E:E,London!$H:$H,$A:$A)</f>
        <v>71330</v>
      </c>
      <c r="D273" s="5">
        <v>71491</v>
      </c>
      <c r="E273" s="5">
        <f>SUMIFS(London!G:G,London!$H:$H,$A:$A)</f>
        <v>71906</v>
      </c>
      <c r="F273" s="6">
        <f t="shared" si="16"/>
        <v>8.0751436983036596E-3</v>
      </c>
      <c r="G273" s="5">
        <f t="shared" si="17"/>
        <v>-1429.4821705426293</v>
      </c>
      <c r="H273" s="7">
        <f t="shared" si="18"/>
        <v>-1.9492367517518323E-2</v>
      </c>
      <c r="I273" s="8">
        <v>415</v>
      </c>
      <c r="J273" s="9">
        <v>447</v>
      </c>
      <c r="K273" s="9">
        <v>361</v>
      </c>
      <c r="L273" s="9">
        <f t="shared" si="19"/>
        <v>86</v>
      </c>
    </row>
    <row r="274" spans="1:12" ht="14.4">
      <c r="A274" s="3" t="s">
        <v>309</v>
      </c>
      <c r="B274" s="4" t="s">
        <v>31</v>
      </c>
      <c r="C274" s="5">
        <f>SUMIFS('West Midlands'!E:E,'West Midlands'!$H:$H,$A:$A)</f>
        <v>74942</v>
      </c>
      <c r="D274" s="5">
        <v>76118</v>
      </c>
      <c r="E274" s="5">
        <f>SUMIFS('West Midlands'!G:G,'West Midlands'!$H:$H,$A:$A)</f>
        <v>75986</v>
      </c>
      <c r="F274" s="6">
        <f t="shared" si="16"/>
        <v>1.3930773131221479E-2</v>
      </c>
      <c r="G274" s="5">
        <f t="shared" si="17"/>
        <v>2650.5178294573707</v>
      </c>
      <c r="H274" s="7">
        <f t="shared" si="18"/>
        <v>3.6142365891773325E-2</v>
      </c>
      <c r="I274" s="8">
        <v>182</v>
      </c>
      <c r="J274" s="9">
        <v>180</v>
      </c>
      <c r="K274" s="9">
        <v>138</v>
      </c>
      <c r="L274" s="9">
        <f t="shared" si="19"/>
        <v>42</v>
      </c>
    </row>
    <row r="275" spans="1:12" ht="14.4">
      <c r="A275" s="3" t="s">
        <v>310</v>
      </c>
      <c r="B275" s="4" t="s">
        <v>35</v>
      </c>
      <c r="C275" s="5">
        <f>SUMIFS('East Midlands'!E:E,'East Midlands'!$H:$H,$A:$A)</f>
        <v>74128</v>
      </c>
      <c r="D275" s="5">
        <v>72315</v>
      </c>
      <c r="E275" s="5">
        <f>SUMIFS('East Midlands'!G:G,'East Midlands'!$H:$H,$A:$A)</f>
        <v>70672</v>
      </c>
      <c r="F275" s="6">
        <f t="shared" si="16"/>
        <v>-4.6622059140945395E-2</v>
      </c>
      <c r="G275" s="5">
        <f t="shared" si="17"/>
        <v>-2663.4821705426293</v>
      </c>
      <c r="H275" s="7">
        <f t="shared" si="18"/>
        <v>-3.6319147181014866E-2</v>
      </c>
      <c r="I275" s="8">
        <v>232</v>
      </c>
      <c r="J275" s="9">
        <v>403</v>
      </c>
      <c r="K275" s="9">
        <v>419</v>
      </c>
      <c r="L275" s="9">
        <f t="shared" si="19"/>
        <v>-16</v>
      </c>
    </row>
    <row r="276" spans="1:12" ht="14.4">
      <c r="A276" s="3" t="s">
        <v>311</v>
      </c>
      <c r="B276" s="4" t="s">
        <v>33</v>
      </c>
      <c r="C276" s="5">
        <f>SUMIFS('North West'!E:E,'North West'!$H:$H,$A:$A)</f>
        <v>70372</v>
      </c>
      <c r="D276" s="5">
        <v>69282</v>
      </c>
      <c r="E276" s="5">
        <f>SUMIFS('North West'!G:G,'North West'!$H:$H,$A:$A)</f>
        <v>67751</v>
      </c>
      <c r="F276" s="6">
        <f t="shared" si="16"/>
        <v>-3.72449269595862E-2</v>
      </c>
      <c r="G276" s="5">
        <f t="shared" si="17"/>
        <v>-5584.4821705426293</v>
      </c>
      <c r="H276" s="7">
        <f t="shared" si="18"/>
        <v>-7.6149798232127835E-2</v>
      </c>
      <c r="I276" s="8">
        <v>485</v>
      </c>
      <c r="J276" s="9">
        <v>524</v>
      </c>
      <c r="K276" s="9">
        <v>512</v>
      </c>
      <c r="L276" s="9">
        <f t="shared" si="19"/>
        <v>12</v>
      </c>
    </row>
    <row r="277" spans="1:12" ht="14.4">
      <c r="A277" s="3" t="s">
        <v>312</v>
      </c>
      <c r="B277" s="4" t="s">
        <v>33</v>
      </c>
      <c r="C277" s="5">
        <f>SUMIFS('North West'!E:E,'North West'!$H:$H,$A:$A)</f>
        <v>70157</v>
      </c>
      <c r="D277" s="5">
        <v>71380</v>
      </c>
      <c r="E277" s="5">
        <f>SUMIFS('North West'!G:G,'North West'!$H:$H,$A:$A)</f>
        <v>65728</v>
      </c>
      <c r="F277" s="6">
        <f t="shared" si="16"/>
        <v>-6.3129837364767599E-2</v>
      </c>
      <c r="G277" s="5">
        <f t="shared" si="17"/>
        <v>-7607.4821705426293</v>
      </c>
      <c r="H277" s="7">
        <f t="shared" si="18"/>
        <v>-0.10373535354756827</v>
      </c>
      <c r="I277" s="8">
        <v>501</v>
      </c>
      <c r="J277" s="9">
        <v>451</v>
      </c>
      <c r="K277" s="9">
        <v>530</v>
      </c>
      <c r="L277" s="9">
        <f t="shared" si="19"/>
        <v>-79</v>
      </c>
    </row>
    <row r="278" spans="1:12" ht="14.4">
      <c r="A278" s="3" t="s">
        <v>313</v>
      </c>
      <c r="B278" s="4" t="s">
        <v>33</v>
      </c>
      <c r="C278" s="5">
        <f>SUMIFS('North West'!E:E,'North West'!$H:$H,$A:$A)</f>
        <v>71181</v>
      </c>
      <c r="D278" s="5">
        <v>69317</v>
      </c>
      <c r="E278" s="5">
        <f>SUMIFS('North West'!G:G,'North West'!$H:$H,$A:$A)</f>
        <v>67334</v>
      </c>
      <c r="F278" s="6">
        <f t="shared" si="16"/>
        <v>-5.4045321082873236E-2</v>
      </c>
      <c r="G278" s="5">
        <f t="shared" si="17"/>
        <v>-6001.4821705426293</v>
      </c>
      <c r="H278" s="7">
        <f t="shared" si="18"/>
        <v>-8.1835995249695134E-2</v>
      </c>
      <c r="I278" s="8">
        <v>424</v>
      </c>
      <c r="J278" s="9">
        <v>523</v>
      </c>
      <c r="K278" s="9">
        <v>519</v>
      </c>
      <c r="L278" s="9">
        <f t="shared" si="19"/>
        <v>4</v>
      </c>
    </row>
    <row r="279" spans="1:12" ht="14.4">
      <c r="A279" s="3" t="s">
        <v>314</v>
      </c>
      <c r="B279" s="4" t="s">
        <v>33</v>
      </c>
      <c r="C279" s="5">
        <f>SUMIFS('North West'!E:E,'North West'!$H:$H,$A:$A)</f>
        <v>71076</v>
      </c>
      <c r="D279" s="5">
        <v>70581</v>
      </c>
      <c r="E279" s="5">
        <f>SUMIFS('North West'!G:G,'North West'!$H:$H,$A:$A)</f>
        <v>64645</v>
      </c>
      <c r="F279" s="6">
        <f t="shared" si="16"/>
        <v>-9.0480612302324279E-2</v>
      </c>
      <c r="G279" s="5">
        <f t="shared" si="17"/>
        <v>-8690.4821705426293</v>
      </c>
      <c r="H279" s="7">
        <f t="shared" si="18"/>
        <v>-0.11850310263635819</v>
      </c>
      <c r="I279" s="8">
        <v>433</v>
      </c>
      <c r="J279" s="9">
        <v>478</v>
      </c>
      <c r="K279" s="9">
        <v>535</v>
      </c>
      <c r="L279" s="9">
        <f t="shared" si="19"/>
        <v>-57</v>
      </c>
    </row>
    <row r="280" spans="1:12" ht="14.4">
      <c r="A280" s="3" t="s">
        <v>315</v>
      </c>
      <c r="B280" s="4" t="s">
        <v>33</v>
      </c>
      <c r="C280" s="5">
        <f>SUMIFS('North West'!E:E,'North West'!$H:$H,$A:$A)</f>
        <v>70730</v>
      </c>
      <c r="D280" s="5">
        <v>69934</v>
      </c>
      <c r="E280" s="5">
        <f>SUMIFS('North West'!G:G,'North West'!$H:$H,$A:$A)</f>
        <v>68529</v>
      </c>
      <c r="F280" s="6">
        <f t="shared" si="16"/>
        <v>-3.1118337339177151E-2</v>
      </c>
      <c r="G280" s="5">
        <f t="shared" si="17"/>
        <v>-4806.4821705426293</v>
      </c>
      <c r="H280" s="7">
        <f t="shared" si="18"/>
        <v>-6.5541018184963884E-2</v>
      </c>
      <c r="I280" s="8">
        <v>461</v>
      </c>
      <c r="J280" s="9">
        <v>508</v>
      </c>
      <c r="K280" s="9">
        <v>499</v>
      </c>
      <c r="L280" s="9">
        <f t="shared" si="19"/>
        <v>9</v>
      </c>
    </row>
    <row r="281" spans="1:12" ht="14.4">
      <c r="A281" s="3" t="s">
        <v>316</v>
      </c>
      <c r="B281" s="4" t="s">
        <v>35</v>
      </c>
      <c r="C281" s="5">
        <f>SUMIFS('East Midlands'!E:E,'East Midlands'!$H:$H,$A:$A)</f>
        <v>73902</v>
      </c>
      <c r="D281" s="5">
        <v>68961</v>
      </c>
      <c r="E281" s="5">
        <f>SUMIFS('East Midlands'!G:G,'East Midlands'!$H:$H,$A:$A)</f>
        <v>66578</v>
      </c>
      <c r="F281" s="6">
        <f t="shared" si="16"/>
        <v>-9.9104219100971558E-2</v>
      </c>
      <c r="G281" s="5">
        <f t="shared" si="17"/>
        <v>-6757.4821705426293</v>
      </c>
      <c r="H281" s="7">
        <f t="shared" si="18"/>
        <v>-9.2144784087299175E-2</v>
      </c>
      <c r="I281" s="8">
        <v>246</v>
      </c>
      <c r="J281" s="9">
        <v>526</v>
      </c>
      <c r="K281" s="9">
        <v>524</v>
      </c>
      <c r="L281" s="9">
        <f t="shared" si="19"/>
        <v>2</v>
      </c>
    </row>
    <row r="282" spans="1:12" ht="14.4">
      <c r="A282" s="3" t="s">
        <v>317</v>
      </c>
      <c r="B282" s="4" t="s">
        <v>35</v>
      </c>
      <c r="C282" s="5">
        <f>SUMIFS('East Midlands'!E:E,'East Midlands'!$H:$H,$A:$A)</f>
        <v>75959</v>
      </c>
      <c r="D282" s="5">
        <v>76880</v>
      </c>
      <c r="E282" s="5">
        <f>SUMIFS('East Midlands'!G:G,'East Midlands'!$H:$H,$A:$A)</f>
        <v>76316</v>
      </c>
      <c r="F282" s="6">
        <f t="shared" si="16"/>
        <v>4.699903895522585E-3</v>
      </c>
      <c r="G282" s="5">
        <f t="shared" si="17"/>
        <v>2980.5178294573707</v>
      </c>
      <c r="H282" s="7">
        <f t="shared" si="18"/>
        <v>4.0642234035171913E-2</v>
      </c>
      <c r="I282" s="8">
        <v>103</v>
      </c>
      <c r="J282" s="9">
        <v>137</v>
      </c>
      <c r="K282" s="9">
        <v>115</v>
      </c>
      <c r="L282" s="9">
        <f t="shared" si="19"/>
        <v>22</v>
      </c>
    </row>
    <row r="283" spans="1:12" ht="14.4">
      <c r="A283" s="3" t="s">
        <v>318</v>
      </c>
      <c r="B283" s="4" t="s">
        <v>49</v>
      </c>
      <c r="C283" s="5">
        <f>SUMIFS(Eastern!E:E,Eastern!$H:$H,$A:$A)</f>
        <v>73967</v>
      </c>
      <c r="D283" s="5">
        <v>74332</v>
      </c>
      <c r="E283" s="5">
        <f>SUMIFS(Eastern!G:G,Eastern!$H:$H,$A:$A)</f>
        <v>72724</v>
      </c>
      <c r="F283" s="6">
        <f t="shared" si="16"/>
        <v>-1.6804791325861532E-2</v>
      </c>
      <c r="G283" s="5">
        <f t="shared" si="17"/>
        <v>-611.48217054262932</v>
      </c>
      <c r="H283" s="7">
        <f t="shared" si="18"/>
        <v>-8.338148907518184E-3</v>
      </c>
      <c r="I283" s="8">
        <v>240</v>
      </c>
      <c r="J283" s="9">
        <v>285</v>
      </c>
      <c r="K283" s="9">
        <v>309</v>
      </c>
      <c r="L283" s="9">
        <f t="shared" si="19"/>
        <v>-24</v>
      </c>
    </row>
    <row r="284" spans="1:12" ht="14.4">
      <c r="A284" s="3" t="s">
        <v>319</v>
      </c>
      <c r="B284" s="4" t="s">
        <v>49</v>
      </c>
      <c r="C284" s="5">
        <f>SUMIFS(Eastern!E:E,Eastern!$H:$H,$A:$A)</f>
        <v>73266</v>
      </c>
      <c r="D284" s="5">
        <v>74866</v>
      </c>
      <c r="E284" s="5">
        <f>SUMIFS(Eastern!G:G,Eastern!$H:$H,$A:$A)</f>
        <v>72327</v>
      </c>
      <c r="F284" s="6">
        <f t="shared" si="16"/>
        <v>-1.2816313160265335E-2</v>
      </c>
      <c r="G284" s="5">
        <f t="shared" si="17"/>
        <v>-1008.4821705426293</v>
      </c>
      <c r="H284" s="7">
        <f t="shared" si="18"/>
        <v>-1.3751626643667397E-2</v>
      </c>
      <c r="I284" s="8">
        <v>288</v>
      </c>
      <c r="J284" s="9">
        <v>253</v>
      </c>
      <c r="K284" s="9">
        <v>342</v>
      </c>
      <c r="L284" s="9">
        <f t="shared" si="19"/>
        <v>-89</v>
      </c>
    </row>
    <row r="285" spans="1:12" ht="14.4">
      <c r="A285" s="3" t="s">
        <v>320</v>
      </c>
      <c r="B285" s="4" t="s">
        <v>49</v>
      </c>
      <c r="C285" s="5">
        <f>SUMIFS(Eastern!E:E,Eastern!$H:$H,$A:$A)</f>
        <v>70197</v>
      </c>
      <c r="D285" s="5">
        <v>77312</v>
      </c>
      <c r="E285" s="5">
        <f>SUMIFS(Eastern!G:G,Eastern!$H:$H,$A:$A)</f>
        <v>72998</v>
      </c>
      <c r="F285" s="6">
        <f t="shared" si="16"/>
        <v>3.9901990113537615E-2</v>
      </c>
      <c r="G285" s="5">
        <f t="shared" si="17"/>
        <v>-337.48217054262932</v>
      </c>
      <c r="H285" s="7">
        <f t="shared" si="18"/>
        <v>-4.6018947520902647E-3</v>
      </c>
      <c r="I285" s="8">
        <v>497</v>
      </c>
      <c r="J285" s="9">
        <v>119</v>
      </c>
      <c r="K285" s="9">
        <v>291</v>
      </c>
      <c r="L285" s="9">
        <f t="shared" si="19"/>
        <v>-172</v>
      </c>
    </row>
    <row r="286" spans="1:12" ht="14.4">
      <c r="A286" s="3" t="s">
        <v>321</v>
      </c>
      <c r="B286" s="4" t="s">
        <v>33</v>
      </c>
      <c r="C286" s="5">
        <f>SUMIFS('North West'!E:E,'North West'!$H:$H,$A:$A)</f>
        <v>75881</v>
      </c>
      <c r="D286" s="5">
        <v>74876</v>
      </c>
      <c r="E286" s="5">
        <f>SUMIFS('North West'!G:G,'North West'!$H:$H,$A:$A)</f>
        <v>76631</v>
      </c>
      <c r="F286" s="6">
        <f t="shared" si="16"/>
        <v>9.8838971547554732E-3</v>
      </c>
      <c r="G286" s="5">
        <f t="shared" si="17"/>
        <v>3295.5178294573707</v>
      </c>
      <c r="H286" s="7">
        <f t="shared" si="18"/>
        <v>4.4937562717506929E-2</v>
      </c>
      <c r="I286" s="8">
        <v>108</v>
      </c>
      <c r="J286" s="9">
        <v>251</v>
      </c>
      <c r="K286" s="9">
        <v>99</v>
      </c>
      <c r="L286" s="9">
        <f t="shared" si="19"/>
        <v>152</v>
      </c>
    </row>
    <row r="287" spans="1:12" ht="14.4">
      <c r="A287" s="3" t="s">
        <v>322</v>
      </c>
      <c r="B287" s="4" t="s">
        <v>29</v>
      </c>
      <c r="C287" s="5">
        <f>SUMIFS('South East'!E:E,'South East'!$H:$H,$A:$A)</f>
        <v>73463</v>
      </c>
      <c r="D287" s="5">
        <v>75687</v>
      </c>
      <c r="E287" s="5">
        <f>SUMIFS('South East'!G:G,'South East'!$H:$H,$A:$A)</f>
        <v>76018</v>
      </c>
      <c r="F287" s="6">
        <f t="shared" si="16"/>
        <v>3.4779412765609898E-2</v>
      </c>
      <c r="G287" s="5">
        <f t="shared" si="17"/>
        <v>2682.5178294573707</v>
      </c>
      <c r="H287" s="7">
        <f t="shared" si="18"/>
        <v>3.6578716742042279E-2</v>
      </c>
      <c r="I287" s="8">
        <v>273</v>
      </c>
      <c r="J287" s="9">
        <v>204</v>
      </c>
      <c r="K287" s="9">
        <v>132</v>
      </c>
      <c r="L287" s="9">
        <f t="shared" si="19"/>
        <v>72</v>
      </c>
    </row>
    <row r="288" spans="1:12" ht="14.4">
      <c r="A288" s="3" t="s">
        <v>323</v>
      </c>
      <c r="B288" s="4" t="s">
        <v>29</v>
      </c>
      <c r="C288" s="5">
        <f>SUMIFS('South East'!E:E,'South East'!$H:$H,$A:$A)</f>
        <v>73084</v>
      </c>
      <c r="D288" s="5">
        <v>76449</v>
      </c>
      <c r="E288" s="5">
        <f>SUMIFS('South East'!G:G,'South East'!$H:$H,$A:$A)</f>
        <v>76423</v>
      </c>
      <c r="F288" s="6">
        <f t="shared" si="16"/>
        <v>4.5687154507142468E-2</v>
      </c>
      <c r="G288" s="5">
        <f t="shared" si="17"/>
        <v>3087.5178294573707</v>
      </c>
      <c r="H288" s="7">
        <f t="shared" si="18"/>
        <v>4.2101282190758732E-2</v>
      </c>
      <c r="I288" s="8">
        <v>297</v>
      </c>
      <c r="J288" s="9">
        <v>158</v>
      </c>
      <c r="K288" s="9">
        <v>110</v>
      </c>
      <c r="L288" s="9">
        <f t="shared" si="19"/>
        <v>48</v>
      </c>
    </row>
    <row r="289" spans="1:12" ht="14.4">
      <c r="A289" s="3" t="s">
        <v>324</v>
      </c>
      <c r="B289" s="4" t="s">
        <v>33</v>
      </c>
      <c r="C289" s="5">
        <f>SUMIFS('North West'!E:E,'North West'!$H:$H,$A:$A)</f>
        <v>76517</v>
      </c>
      <c r="D289" s="5">
        <v>76641</v>
      </c>
      <c r="E289" s="5">
        <f>SUMIFS('North West'!G:G,'North West'!$H:$H,$A:$A)</f>
        <v>75836</v>
      </c>
      <c r="F289" s="6">
        <f t="shared" si="16"/>
        <v>-8.8999830103114342E-3</v>
      </c>
      <c r="G289" s="5">
        <f t="shared" si="17"/>
        <v>2500.5178294573707</v>
      </c>
      <c r="H289" s="7">
        <f t="shared" si="18"/>
        <v>3.4096971281137603E-2</v>
      </c>
      <c r="I289" s="8">
        <v>55</v>
      </c>
      <c r="J289" s="9">
        <v>145</v>
      </c>
      <c r="K289" s="9">
        <v>146</v>
      </c>
      <c r="L289" s="9">
        <f t="shared" si="19"/>
        <v>-1</v>
      </c>
    </row>
    <row r="290" spans="1:12" ht="14.4">
      <c r="A290" s="3" t="s">
        <v>325</v>
      </c>
      <c r="B290" s="4" t="s">
        <v>49</v>
      </c>
      <c r="C290" s="5">
        <f>SUMIFS(Eastern!E:E,Eastern!$H:$H,$A:$A)</f>
        <v>76794</v>
      </c>
      <c r="D290" s="5">
        <v>78282</v>
      </c>
      <c r="E290" s="5">
        <f>SUMIFS(Eastern!G:G,Eastern!$H:$H,$A:$A)</f>
        <v>77262</v>
      </c>
      <c r="F290" s="6">
        <f t="shared" si="16"/>
        <v>6.094226111414954E-3</v>
      </c>
      <c r="G290" s="5">
        <f t="shared" si="17"/>
        <v>3926.5178294573707</v>
      </c>
      <c r="H290" s="7">
        <f t="shared" si="18"/>
        <v>5.3541856046247872E-2</v>
      </c>
      <c r="I290" s="8">
        <v>32</v>
      </c>
      <c r="J290" s="9">
        <v>72</v>
      </c>
      <c r="K290" s="9">
        <v>71</v>
      </c>
      <c r="L290" s="9">
        <f t="shared" si="19"/>
        <v>1</v>
      </c>
    </row>
    <row r="291" spans="1:12" ht="14.4">
      <c r="A291" s="3" t="s">
        <v>326</v>
      </c>
      <c r="B291" s="4" t="s">
        <v>33</v>
      </c>
      <c r="C291" s="5">
        <f>SUMIFS('North West'!E:E,'North West'!$H:$H,$A:$A)</f>
        <v>75311</v>
      </c>
      <c r="D291" s="5">
        <v>85204</v>
      </c>
      <c r="E291" s="5">
        <f>SUMIFS('North West'!G:G,'North West'!$H:$H,$A:$A)</f>
        <v>82814</v>
      </c>
      <c r="F291" s="6">
        <f t="shared" si="16"/>
        <v>9.9626880535379964E-2</v>
      </c>
      <c r="G291" s="5">
        <f t="shared" si="17"/>
        <v>9478.5178294573707</v>
      </c>
      <c r="H291" s="7">
        <f t="shared" si="18"/>
        <v>0.12924872856791142</v>
      </c>
      <c r="I291" s="8">
        <v>160</v>
      </c>
      <c r="J291" s="9">
        <v>1</v>
      </c>
      <c r="K291" s="9">
        <v>3</v>
      </c>
      <c r="L291" s="9">
        <f t="shared" si="19"/>
        <v>-2</v>
      </c>
    </row>
    <row r="292" spans="1:12" ht="14.4">
      <c r="A292" s="3" t="s">
        <v>327</v>
      </c>
      <c r="B292" s="4" t="s">
        <v>33</v>
      </c>
      <c r="C292" s="5">
        <f>SUMIFS('North West'!E:E,'North West'!$H:$H,$A:$A)</f>
        <v>70692</v>
      </c>
      <c r="D292" s="5">
        <v>72608</v>
      </c>
      <c r="E292" s="5">
        <f>SUMIFS('North West'!G:G,'North West'!$H:$H,$A:$A)</f>
        <v>68008</v>
      </c>
      <c r="F292" s="6">
        <f t="shared" si="16"/>
        <v>-3.7967521077349631E-2</v>
      </c>
      <c r="G292" s="5">
        <f t="shared" si="17"/>
        <v>-5327.4821705426293</v>
      </c>
      <c r="H292" s="7">
        <f t="shared" si="18"/>
        <v>-7.2645355465905295E-2</v>
      </c>
      <c r="I292" s="8">
        <v>466</v>
      </c>
      <c r="J292" s="9">
        <v>395</v>
      </c>
      <c r="K292" s="9">
        <v>508</v>
      </c>
      <c r="L292" s="9">
        <f t="shared" si="19"/>
        <v>-113</v>
      </c>
    </row>
    <row r="293" spans="1:12" ht="14.4">
      <c r="A293" s="3" t="s">
        <v>328</v>
      </c>
      <c r="B293" s="4" t="s">
        <v>33</v>
      </c>
      <c r="C293" s="5">
        <f>SUMIFS('North West'!E:E,'North West'!$H:$H,$A:$A)</f>
        <v>71614</v>
      </c>
      <c r="D293" s="5">
        <v>70555</v>
      </c>
      <c r="E293" s="5">
        <f>SUMIFS('North West'!G:G,'North West'!$H:$H,$A:$A)</f>
        <v>66175</v>
      </c>
      <c r="F293" s="6">
        <f t="shared" si="16"/>
        <v>-7.5948836819616269E-2</v>
      </c>
      <c r="G293" s="5">
        <f t="shared" si="17"/>
        <v>-7160.4821705426293</v>
      </c>
      <c r="H293" s="7">
        <f t="shared" si="18"/>
        <v>-9.7640077607873826E-2</v>
      </c>
      <c r="I293" s="8">
        <v>391</v>
      </c>
      <c r="J293" s="9">
        <v>479</v>
      </c>
      <c r="K293" s="9">
        <v>527</v>
      </c>
      <c r="L293" s="9">
        <f t="shared" si="19"/>
        <v>-48</v>
      </c>
    </row>
    <row r="294" spans="1:12" ht="14.4">
      <c r="A294" s="3" t="s">
        <v>329</v>
      </c>
      <c r="B294" s="4" t="s">
        <v>35</v>
      </c>
      <c r="C294" s="5">
        <f>SUMIFS('East Midlands'!E:E,'East Midlands'!$H:$H,$A:$A)</f>
        <v>74680</v>
      </c>
      <c r="D294" s="5">
        <v>74535</v>
      </c>
      <c r="E294" s="5">
        <f>SUMIFS('East Midlands'!G:G,'East Midlands'!$H:$H,$A:$A)</f>
        <v>73193</v>
      </c>
      <c r="F294" s="6">
        <f t="shared" si="16"/>
        <v>-1.9911622924477772E-2</v>
      </c>
      <c r="G294" s="5">
        <f t="shared" si="17"/>
        <v>-142.48217054262932</v>
      </c>
      <c r="H294" s="7">
        <f t="shared" si="18"/>
        <v>-1.9428817582638259E-3</v>
      </c>
      <c r="I294" s="8">
        <v>201</v>
      </c>
      <c r="J294" s="9">
        <v>271</v>
      </c>
      <c r="K294" s="9">
        <v>281</v>
      </c>
      <c r="L294" s="9">
        <f t="shared" si="19"/>
        <v>-10</v>
      </c>
    </row>
    <row r="295" spans="1:12" ht="14.4">
      <c r="A295" s="3" t="s">
        <v>330</v>
      </c>
      <c r="B295" s="4" t="s">
        <v>53</v>
      </c>
      <c r="C295" s="5">
        <f>SUMIFS('South West'!E:E,'South West'!$H:$H,$A:$A)</f>
        <v>71823</v>
      </c>
      <c r="D295" s="5">
        <v>73482</v>
      </c>
      <c r="E295" s="5">
        <f>SUMIFS('South West'!G:G,'South West'!$H:$H,$A:$A)</f>
        <v>71639</v>
      </c>
      <c r="F295" s="6">
        <f t="shared" si="16"/>
        <v>-2.5618534452751902E-3</v>
      </c>
      <c r="G295" s="5">
        <f t="shared" si="17"/>
        <v>-1696.4821705426293</v>
      </c>
      <c r="H295" s="7">
        <f t="shared" si="18"/>
        <v>-2.3133169924449911E-2</v>
      </c>
      <c r="I295" s="8">
        <v>372</v>
      </c>
      <c r="J295" s="9">
        <v>333</v>
      </c>
      <c r="K295" s="9">
        <v>375</v>
      </c>
      <c r="L295" s="9">
        <f t="shared" si="19"/>
        <v>-42</v>
      </c>
    </row>
    <row r="296" spans="1:12" ht="14.4">
      <c r="A296" s="3" t="s">
        <v>331</v>
      </c>
      <c r="B296" s="4" t="s">
        <v>35</v>
      </c>
      <c r="C296" s="5">
        <f>SUMIFS('East Midlands'!E:E,'East Midlands'!$H:$H,$A:$A)</f>
        <v>71615</v>
      </c>
      <c r="D296" s="5">
        <v>74316</v>
      </c>
      <c r="E296" s="5">
        <f>SUMIFS('East Midlands'!G:G,'East Midlands'!$H:$H,$A:$A)</f>
        <v>74851</v>
      </c>
      <c r="F296" s="6">
        <f t="shared" si="16"/>
        <v>4.5186064371989111E-2</v>
      </c>
      <c r="G296" s="5">
        <f t="shared" si="17"/>
        <v>1515.5178294573707</v>
      </c>
      <c r="H296" s="7">
        <f t="shared" si="18"/>
        <v>2.0665546671296359E-2</v>
      </c>
      <c r="I296" s="8">
        <v>390</v>
      </c>
      <c r="J296" s="9">
        <v>286</v>
      </c>
      <c r="K296" s="9">
        <v>189</v>
      </c>
      <c r="L296" s="9">
        <f t="shared" si="19"/>
        <v>97</v>
      </c>
    </row>
    <row r="297" spans="1:12" ht="14.4">
      <c r="A297" s="3" t="s">
        <v>332</v>
      </c>
      <c r="B297" s="4" t="s">
        <v>31</v>
      </c>
      <c r="C297" s="5">
        <f>SUMIFS('West Midlands'!E:E,'West Midlands'!$H:$H,$A:$A)</f>
        <v>74211</v>
      </c>
      <c r="D297" s="5">
        <v>73659</v>
      </c>
      <c r="E297" s="5">
        <f>SUMIFS('West Midlands'!G:G,'West Midlands'!$H:$H,$A:$A)</f>
        <v>72373</v>
      </c>
      <c r="F297" s="6">
        <f t="shared" si="16"/>
        <v>-2.476721779790058E-2</v>
      </c>
      <c r="G297" s="5">
        <f t="shared" si="17"/>
        <v>-962.48217054262932</v>
      </c>
      <c r="H297" s="7">
        <f t="shared" si="18"/>
        <v>-1.3124372296405775E-2</v>
      </c>
      <c r="I297" s="8">
        <v>227</v>
      </c>
      <c r="J297" s="9">
        <v>326</v>
      </c>
      <c r="K297" s="9">
        <v>336</v>
      </c>
      <c r="L297" s="9">
        <f t="shared" si="19"/>
        <v>-10</v>
      </c>
    </row>
    <row r="298" spans="1:12" ht="14.4">
      <c r="A298" s="3" t="s">
        <v>333</v>
      </c>
      <c r="B298" s="4" t="s">
        <v>49</v>
      </c>
      <c r="C298" s="5">
        <f>SUMIFS(Eastern!E:E,Eastern!$H:$H,$A:$A)</f>
        <v>71748</v>
      </c>
      <c r="D298" s="5">
        <v>75457</v>
      </c>
      <c r="E298" s="5">
        <f>SUMIFS(Eastern!G:G,Eastern!$H:$H,$A:$A)</f>
        <v>76025</v>
      </c>
      <c r="F298" s="6">
        <f t="shared" si="16"/>
        <v>5.9611417739867313E-2</v>
      </c>
      <c r="G298" s="5">
        <f t="shared" si="17"/>
        <v>2689.5178294573707</v>
      </c>
      <c r="H298" s="7">
        <f t="shared" si="18"/>
        <v>3.667416849053861E-2</v>
      </c>
      <c r="I298" s="8">
        <v>377</v>
      </c>
      <c r="J298" s="9">
        <v>215</v>
      </c>
      <c r="K298" s="9">
        <v>131</v>
      </c>
      <c r="L298" s="9">
        <f t="shared" si="19"/>
        <v>84</v>
      </c>
    </row>
    <row r="299" spans="1:12" ht="14.4">
      <c r="A299" s="3" t="s">
        <v>334</v>
      </c>
      <c r="B299" s="4" t="s">
        <v>29</v>
      </c>
      <c r="C299" s="5">
        <f>SUMIFS('South East'!E:E,'South East'!$H:$H,$A:$A)</f>
        <v>72240</v>
      </c>
      <c r="D299" s="5">
        <v>75622</v>
      </c>
      <c r="E299" s="5">
        <f>SUMIFS('South East'!G:G,'South East'!$H:$H,$A:$A)</f>
        <v>74828</v>
      </c>
      <c r="F299" s="6">
        <f t="shared" si="16"/>
        <v>3.5825027685492804E-2</v>
      </c>
      <c r="G299" s="5">
        <f t="shared" si="17"/>
        <v>1492.5178294573707</v>
      </c>
      <c r="H299" s="7">
        <f t="shared" si="18"/>
        <v>2.0351919497665547E-2</v>
      </c>
      <c r="I299" s="8">
        <v>345</v>
      </c>
      <c r="J299" s="9">
        <v>208</v>
      </c>
      <c r="K299" s="9">
        <v>191</v>
      </c>
      <c r="L299" s="9">
        <f t="shared" si="19"/>
        <v>17</v>
      </c>
    </row>
    <row r="300" spans="1:12" ht="14.4">
      <c r="A300" s="3" t="s">
        <v>335</v>
      </c>
      <c r="B300" s="4" t="s">
        <v>33</v>
      </c>
      <c r="C300" s="5">
        <f>SUMIFS('North West'!E:E,'North West'!$H:$H,$A:$A)</f>
        <v>69775</v>
      </c>
      <c r="D300" s="5">
        <v>70384</v>
      </c>
      <c r="E300" s="5">
        <f>SUMIFS('North West'!G:G,'North West'!$H:$H,$A:$A)</f>
        <v>69169</v>
      </c>
      <c r="F300" s="6">
        <f t="shared" si="16"/>
        <v>-8.685059118595486E-3</v>
      </c>
      <c r="G300" s="5">
        <f t="shared" si="17"/>
        <v>-4166.4821705426293</v>
      </c>
      <c r="H300" s="7">
        <f t="shared" si="18"/>
        <v>-5.6814001179584801E-2</v>
      </c>
      <c r="I300" s="8">
        <v>540</v>
      </c>
      <c r="J300" s="9">
        <v>487</v>
      </c>
      <c r="K300" s="9">
        <v>481</v>
      </c>
      <c r="L300" s="9">
        <f t="shared" si="19"/>
        <v>6</v>
      </c>
    </row>
    <row r="301" spans="1:12" ht="14.4">
      <c r="A301" s="3" t="s">
        <v>336</v>
      </c>
      <c r="B301" s="4" t="s">
        <v>35</v>
      </c>
      <c r="C301" s="5">
        <f>SUMIFS('East Midlands'!E:E,'East Midlands'!$H:$H,$A:$A)</f>
        <v>70085</v>
      </c>
      <c r="D301" s="5">
        <v>69917</v>
      </c>
      <c r="E301" s="5">
        <f>SUMIFS('East Midlands'!G:G,'East Midlands'!$H:$H,$A:$A)</f>
        <v>69447</v>
      </c>
      <c r="F301" s="6">
        <f t="shared" si="16"/>
        <v>-9.1032317899693224E-3</v>
      </c>
      <c r="G301" s="5">
        <f t="shared" si="17"/>
        <v>-3888.4821705426293</v>
      </c>
      <c r="H301" s="7">
        <f t="shared" si="18"/>
        <v>-5.3023203167873269E-2</v>
      </c>
      <c r="I301" s="8">
        <v>508</v>
      </c>
      <c r="J301" s="9">
        <v>509</v>
      </c>
      <c r="K301" s="9">
        <v>473</v>
      </c>
      <c r="L301" s="9">
        <f t="shared" si="19"/>
        <v>36</v>
      </c>
    </row>
    <row r="302" spans="1:12" ht="14.4">
      <c r="A302" s="3" t="s">
        <v>337</v>
      </c>
      <c r="B302" s="4" t="s">
        <v>53</v>
      </c>
      <c r="C302" s="5">
        <f>SUMIFS('South West'!E:E,'South West'!$H:$H,$A:$A)</f>
        <v>74305</v>
      </c>
      <c r="D302" s="5">
        <v>75294</v>
      </c>
      <c r="E302" s="5">
        <f>SUMIFS('South West'!G:G,'South West'!$H:$H,$A:$A)</f>
        <v>74382</v>
      </c>
      <c r="F302" s="6">
        <f t="shared" si="16"/>
        <v>1.0362694300518134E-3</v>
      </c>
      <c r="G302" s="5">
        <f t="shared" si="17"/>
        <v>1046.5178294573707</v>
      </c>
      <c r="H302" s="7">
        <f t="shared" si="18"/>
        <v>1.4270279522042E-2</v>
      </c>
      <c r="I302" s="8">
        <v>223</v>
      </c>
      <c r="J302" s="9">
        <v>225</v>
      </c>
      <c r="K302" s="9">
        <v>216</v>
      </c>
      <c r="L302" s="9">
        <f t="shared" si="19"/>
        <v>9</v>
      </c>
    </row>
    <row r="303" spans="1:12" ht="14.4">
      <c r="A303" s="3" t="s">
        <v>338</v>
      </c>
      <c r="B303" s="4" t="s">
        <v>35</v>
      </c>
      <c r="C303" s="5">
        <f>SUMIFS('East Midlands'!E:E,'East Midlands'!$H:$H,$A:$A)</f>
        <v>76173</v>
      </c>
      <c r="D303" s="5">
        <v>75924</v>
      </c>
      <c r="E303" s="5">
        <f>SUMIFS('East Midlands'!G:G,'East Midlands'!$H:$H,$A:$A)</f>
        <v>75625</v>
      </c>
      <c r="F303" s="6">
        <f t="shared" si="16"/>
        <v>-7.1941501581925353E-3</v>
      </c>
      <c r="G303" s="5">
        <f t="shared" si="17"/>
        <v>2289.5178294573707</v>
      </c>
      <c r="H303" s="7">
        <f t="shared" si="18"/>
        <v>3.1219782862176686E-2</v>
      </c>
      <c r="I303" s="8">
        <v>80</v>
      </c>
      <c r="J303" s="9">
        <v>189</v>
      </c>
      <c r="K303" s="9">
        <v>158</v>
      </c>
      <c r="L303" s="9">
        <f t="shared" si="19"/>
        <v>31</v>
      </c>
    </row>
    <row r="304" spans="1:12" ht="14.4">
      <c r="A304" s="3" t="s">
        <v>339</v>
      </c>
      <c r="B304" s="4" t="s">
        <v>49</v>
      </c>
      <c r="C304" s="5">
        <f>SUMIFS(Eastern!E:E,Eastern!$H:$H,$A:$A)</f>
        <v>71060</v>
      </c>
      <c r="D304" s="5">
        <v>75238</v>
      </c>
      <c r="E304" s="5">
        <f>SUMIFS(Eastern!G:G,Eastern!$H:$H,$A:$A)</f>
        <v>74446</v>
      </c>
      <c r="F304" s="6">
        <f t="shared" si="16"/>
        <v>4.7649873346467773E-2</v>
      </c>
      <c r="G304" s="5">
        <f t="shared" si="17"/>
        <v>1110.5178294573707</v>
      </c>
      <c r="H304" s="7">
        <f t="shared" si="18"/>
        <v>1.5142981222579907E-2</v>
      </c>
      <c r="I304" s="8">
        <v>435</v>
      </c>
      <c r="J304" s="9">
        <v>228</v>
      </c>
      <c r="K304" s="9">
        <v>211</v>
      </c>
      <c r="L304" s="9">
        <f t="shared" si="19"/>
        <v>17</v>
      </c>
    </row>
    <row r="305" spans="1:12" ht="14.4">
      <c r="A305" s="3" t="s">
        <v>340</v>
      </c>
      <c r="B305" s="4" t="s">
        <v>29</v>
      </c>
      <c r="C305" s="5">
        <f>SUMIFS('South East'!E:E,'South East'!$H:$H,$A:$A)</f>
        <v>72255</v>
      </c>
      <c r="D305" s="5">
        <v>75969</v>
      </c>
      <c r="E305" s="5">
        <f>SUMIFS('South East'!G:G,'South East'!$H:$H,$A:$A)</f>
        <v>76270</v>
      </c>
      <c r="F305" s="6">
        <f t="shared" si="16"/>
        <v>5.55670887827832E-2</v>
      </c>
      <c r="G305" s="5">
        <f t="shared" si="17"/>
        <v>2934.5178294573707</v>
      </c>
      <c r="H305" s="7">
        <f t="shared" si="18"/>
        <v>4.001497968791029E-2</v>
      </c>
      <c r="I305" s="8">
        <v>344</v>
      </c>
      <c r="J305" s="9">
        <v>185</v>
      </c>
      <c r="K305" s="9">
        <v>118</v>
      </c>
      <c r="L305" s="9">
        <f t="shared" si="19"/>
        <v>67</v>
      </c>
    </row>
    <row r="306" spans="1:12" ht="14.4">
      <c r="A306" s="3" t="s">
        <v>341</v>
      </c>
      <c r="B306" s="4" t="s">
        <v>75</v>
      </c>
      <c r="C306" s="5">
        <f>SUMIFS('North East'!E:E,'North East'!$H:$H,$A:$A)</f>
        <v>71742</v>
      </c>
      <c r="D306" s="5">
        <v>75123</v>
      </c>
      <c r="E306" s="5">
        <f>SUMIFS('North East'!G:G,'North East'!$H:$H,$A:$A)</f>
        <v>73797</v>
      </c>
      <c r="F306" s="6">
        <f t="shared" si="16"/>
        <v>2.864430877310362E-2</v>
      </c>
      <c r="G306" s="5">
        <f t="shared" si="17"/>
        <v>461.51782945737068</v>
      </c>
      <c r="H306" s="7">
        <f t="shared" si="18"/>
        <v>6.2932405405626826E-3</v>
      </c>
      <c r="I306" s="8">
        <v>378</v>
      </c>
      <c r="J306" s="9">
        <v>233</v>
      </c>
      <c r="K306" s="9">
        <v>251</v>
      </c>
      <c r="L306" s="9">
        <f t="shared" si="19"/>
        <v>-18</v>
      </c>
    </row>
    <row r="307" spans="1:12" ht="14.4">
      <c r="A307" s="3" t="s">
        <v>342</v>
      </c>
      <c r="B307" s="4" t="s">
        <v>75</v>
      </c>
      <c r="C307" s="5">
        <f>SUMIFS('North East'!E:E,'North East'!$H:$H,$A:$A)</f>
        <v>69967</v>
      </c>
      <c r="D307" s="5">
        <v>70331</v>
      </c>
      <c r="E307" s="5">
        <f>SUMIFS('North East'!G:G,'North East'!$H:$H,$A:$A)</f>
        <v>70015</v>
      </c>
      <c r="F307" s="6">
        <f t="shared" si="16"/>
        <v>6.8603770348878753E-4</v>
      </c>
      <c r="G307" s="5">
        <f t="shared" si="17"/>
        <v>-3320.4821705426293</v>
      </c>
      <c r="H307" s="7">
        <f t="shared" si="18"/>
        <v>-4.527797557559933E-2</v>
      </c>
      <c r="I307" s="8">
        <v>521</v>
      </c>
      <c r="J307" s="9">
        <v>488</v>
      </c>
      <c r="K307" s="9">
        <v>450</v>
      </c>
      <c r="L307" s="9">
        <f t="shared" si="19"/>
        <v>38</v>
      </c>
    </row>
    <row r="308" spans="1:12" ht="14.4">
      <c r="A308" s="3" t="s">
        <v>343</v>
      </c>
      <c r="B308" s="4" t="s">
        <v>29</v>
      </c>
      <c r="C308" s="5">
        <f>SUMIFS('South East'!E:E,'South East'!$H:$H,$A:$A)</f>
        <v>76708</v>
      </c>
      <c r="D308" s="5">
        <v>81078</v>
      </c>
      <c r="E308" s="5">
        <f>SUMIFS('South East'!G:G,'South East'!$H:$H,$A:$A)</f>
        <v>80921</v>
      </c>
      <c r="F308" s="6">
        <f t="shared" si="16"/>
        <v>5.4922563487511081E-2</v>
      </c>
      <c r="G308" s="5">
        <f t="shared" si="17"/>
        <v>7585.5178294573707</v>
      </c>
      <c r="H308" s="7">
        <f t="shared" si="18"/>
        <v>0.10343584858168858</v>
      </c>
      <c r="I308" s="8">
        <v>40</v>
      </c>
      <c r="J308" s="9">
        <v>9</v>
      </c>
      <c r="K308" s="9">
        <v>9</v>
      </c>
      <c r="L308" s="9">
        <f t="shared" si="19"/>
        <v>0</v>
      </c>
    </row>
    <row r="309" spans="1:12" ht="14.4">
      <c r="A309" s="3" t="s">
        <v>344</v>
      </c>
      <c r="B309" s="4" t="s">
        <v>29</v>
      </c>
      <c r="C309" s="5">
        <f>SUMIFS('South East'!E:E,'South East'!$H:$H,$A:$A)</f>
        <v>70620</v>
      </c>
      <c r="D309" s="5">
        <v>70709</v>
      </c>
      <c r="E309" s="5">
        <f>SUMIFS('South East'!G:G,'South East'!$H:$H,$A:$A)</f>
        <v>69820</v>
      </c>
      <c r="F309" s="6">
        <f t="shared" si="16"/>
        <v>-1.1328235627301049E-2</v>
      </c>
      <c r="G309" s="5">
        <f t="shared" si="17"/>
        <v>-3515.4821705426293</v>
      </c>
      <c r="H309" s="7">
        <f t="shared" si="18"/>
        <v>-4.793698856942577E-2</v>
      </c>
      <c r="I309" s="8">
        <v>469</v>
      </c>
      <c r="J309" s="9">
        <v>469</v>
      </c>
      <c r="K309" s="9">
        <v>457</v>
      </c>
      <c r="L309" s="9">
        <f t="shared" si="19"/>
        <v>12</v>
      </c>
    </row>
    <row r="310" spans="1:12" ht="14.4">
      <c r="A310" s="3" t="s">
        <v>345</v>
      </c>
      <c r="B310" s="4" t="s">
        <v>43</v>
      </c>
      <c r="C310" s="5">
        <f>SUMIFS(London!E:E,London!$H:$H,$A:$A)</f>
        <v>76877</v>
      </c>
      <c r="D310" s="5">
        <v>77282</v>
      </c>
      <c r="E310" s="5">
        <f>SUMIFS(London!G:G,London!$H:$H,$A:$A)</f>
        <v>75725</v>
      </c>
      <c r="F310" s="6">
        <f t="shared" si="16"/>
        <v>-1.4984976000624374E-2</v>
      </c>
      <c r="G310" s="5">
        <f t="shared" si="17"/>
        <v>2389.5178294573707</v>
      </c>
      <c r="H310" s="7">
        <f t="shared" si="18"/>
        <v>3.2583379269267167E-2</v>
      </c>
      <c r="I310" s="8">
        <v>22</v>
      </c>
      <c r="J310" s="9">
        <v>121</v>
      </c>
      <c r="K310" s="9">
        <v>151</v>
      </c>
      <c r="L310" s="9">
        <f t="shared" si="19"/>
        <v>-30</v>
      </c>
    </row>
    <row r="311" spans="1:12" ht="14.4">
      <c r="A311" s="3" t="s">
        <v>346</v>
      </c>
      <c r="B311" s="4" t="s">
        <v>33</v>
      </c>
      <c r="C311" s="5">
        <f>SUMIFS('North West'!E:E,'North West'!$H:$H,$A:$A)</f>
        <v>76040</v>
      </c>
      <c r="D311" s="5">
        <v>76424</v>
      </c>
      <c r="E311" s="5">
        <f>SUMIFS('North West'!G:G,'North West'!$H:$H,$A:$A)</f>
        <v>75879</v>
      </c>
      <c r="F311" s="6">
        <f t="shared" si="16"/>
        <v>-2.1173066806943713E-3</v>
      </c>
      <c r="G311" s="5">
        <f t="shared" si="17"/>
        <v>2543.5178294573707</v>
      </c>
      <c r="H311" s="7">
        <f t="shared" si="18"/>
        <v>3.4683317736186506E-2</v>
      </c>
      <c r="I311" s="8">
        <v>93</v>
      </c>
      <c r="J311" s="9">
        <v>160</v>
      </c>
      <c r="K311" s="9">
        <v>142</v>
      </c>
      <c r="L311" s="9">
        <f t="shared" si="19"/>
        <v>18</v>
      </c>
    </row>
    <row r="312" spans="1:12" ht="14.4">
      <c r="A312" s="3" t="s">
        <v>347</v>
      </c>
      <c r="B312" s="4" t="s">
        <v>29</v>
      </c>
      <c r="C312" s="5">
        <f>SUMIFS('South East'!E:E,'South East'!$H:$H,$A:$A)</f>
        <v>73823</v>
      </c>
      <c r="D312" s="5">
        <v>70618</v>
      </c>
      <c r="E312" s="5">
        <f>SUMIFS('South East'!G:G,'South East'!$H:$H,$A:$A)</f>
        <v>70202</v>
      </c>
      <c r="F312" s="6">
        <f t="shared" si="16"/>
        <v>-4.9049754141663168E-2</v>
      </c>
      <c r="G312" s="5">
        <f t="shared" si="17"/>
        <v>-3133.4821705426293</v>
      </c>
      <c r="H312" s="7">
        <f t="shared" si="18"/>
        <v>-4.2728050294340132E-2</v>
      </c>
      <c r="I312" s="8">
        <v>250</v>
      </c>
      <c r="J312" s="9">
        <v>474</v>
      </c>
      <c r="K312" s="9">
        <v>442</v>
      </c>
      <c r="L312" s="9">
        <f t="shared" si="19"/>
        <v>32</v>
      </c>
    </row>
    <row r="313" spans="1:12" ht="14.4">
      <c r="A313" s="3" t="s">
        <v>348</v>
      </c>
      <c r="B313" s="4" t="s">
        <v>29</v>
      </c>
      <c r="C313" s="5">
        <f>SUMIFS('South East'!E:E,'South East'!$H:$H,$A:$A)</f>
        <v>71009</v>
      </c>
      <c r="D313" s="5">
        <v>68644</v>
      </c>
      <c r="E313" s="5">
        <f>SUMIFS('South East'!G:G,'South East'!$H:$H,$A:$A)</f>
        <v>68426</v>
      </c>
      <c r="F313" s="6">
        <f t="shared" si="16"/>
        <v>-3.6375670689630893E-2</v>
      </c>
      <c r="G313" s="5">
        <f t="shared" si="17"/>
        <v>-4909.4821705426293</v>
      </c>
      <c r="H313" s="7">
        <f t="shared" si="18"/>
        <v>-6.6945522484267078E-2</v>
      </c>
      <c r="I313" s="8">
        <v>438</v>
      </c>
      <c r="J313" s="9">
        <v>530</v>
      </c>
      <c r="K313" s="9">
        <v>500</v>
      </c>
      <c r="L313" s="9">
        <f t="shared" si="19"/>
        <v>30</v>
      </c>
    </row>
    <row r="314" spans="1:12" ht="14.4">
      <c r="A314" s="3" t="s">
        <v>349</v>
      </c>
      <c r="B314" s="4" t="s">
        <v>35</v>
      </c>
      <c r="C314" s="5">
        <f>SUMIFS('East Midlands'!E:E,'East Midlands'!$H:$H,$A:$A)</f>
        <v>76478</v>
      </c>
      <c r="D314" s="5">
        <v>79783</v>
      </c>
      <c r="E314" s="5">
        <f>SUMIFS('East Midlands'!G:G,'East Midlands'!$H:$H,$A:$A)</f>
        <v>79658</v>
      </c>
      <c r="F314" s="6">
        <f t="shared" si="16"/>
        <v>4.1580585266351104E-2</v>
      </c>
      <c r="G314" s="5">
        <f t="shared" si="17"/>
        <v>6322.5178294573707</v>
      </c>
      <c r="H314" s="7">
        <f t="shared" si="18"/>
        <v>8.6213625960135806E-2</v>
      </c>
      <c r="I314" s="8">
        <v>58</v>
      </c>
      <c r="J314" s="9">
        <v>25</v>
      </c>
      <c r="K314" s="9">
        <v>17</v>
      </c>
      <c r="L314" s="9">
        <f t="shared" si="19"/>
        <v>8</v>
      </c>
    </row>
    <row r="315" spans="1:12" ht="14.4">
      <c r="A315" s="3" t="s">
        <v>350</v>
      </c>
      <c r="B315" s="4" t="s">
        <v>29</v>
      </c>
      <c r="C315" s="5">
        <f>SUMIFS('South East'!E:E,'South East'!$H:$H,$A:$A)</f>
        <v>71631</v>
      </c>
      <c r="D315" s="5">
        <v>71982</v>
      </c>
      <c r="E315" s="5">
        <f>SUMIFS('South East'!G:G,'South East'!$H:$H,$A:$A)</f>
        <v>71316</v>
      </c>
      <c r="F315" s="6">
        <f t="shared" si="16"/>
        <v>-4.3975373790677225E-3</v>
      </c>
      <c r="G315" s="5">
        <f t="shared" si="17"/>
        <v>-2019.4821705426293</v>
      </c>
      <c r="H315" s="7">
        <f t="shared" si="18"/>
        <v>-2.7537586319352166E-2</v>
      </c>
      <c r="I315" s="8">
        <v>388</v>
      </c>
      <c r="J315" s="9">
        <v>418</v>
      </c>
      <c r="K315" s="9">
        <v>396</v>
      </c>
      <c r="L315" s="9">
        <f t="shared" si="19"/>
        <v>22</v>
      </c>
    </row>
    <row r="316" spans="1:12" ht="14.4">
      <c r="A316" s="3" t="s">
        <v>351</v>
      </c>
      <c r="B316" s="4" t="s">
        <v>75</v>
      </c>
      <c r="C316" s="5">
        <f>SUMIFS('North East'!E:E,'North East'!$H:$H,$A:$A)</f>
        <v>76460</v>
      </c>
      <c r="D316" s="5">
        <v>76822</v>
      </c>
      <c r="E316" s="5">
        <f>SUMIFS('North East'!G:G,'North East'!$H:$H,$A:$A)</f>
        <v>75154</v>
      </c>
      <c r="F316" s="6">
        <f t="shared" si="16"/>
        <v>-1.7080826575987446E-2</v>
      </c>
      <c r="G316" s="5">
        <f t="shared" si="17"/>
        <v>1818.5178294573707</v>
      </c>
      <c r="H316" s="7">
        <f t="shared" si="18"/>
        <v>2.4797243784780518E-2</v>
      </c>
      <c r="I316" s="8">
        <v>61</v>
      </c>
      <c r="J316" s="9">
        <v>141</v>
      </c>
      <c r="K316" s="9">
        <v>176</v>
      </c>
      <c r="L316" s="9">
        <f t="shared" si="19"/>
        <v>-35</v>
      </c>
    </row>
    <row r="317" spans="1:12" ht="14.4">
      <c r="A317" s="3" t="s">
        <v>352</v>
      </c>
      <c r="B317" s="4" t="s">
        <v>75</v>
      </c>
      <c r="C317" s="5">
        <f>SUMIFS('North East'!E:E,'North East'!$H:$H,$A:$A)</f>
        <v>76875</v>
      </c>
      <c r="D317" s="5">
        <v>76245</v>
      </c>
      <c r="E317" s="5">
        <f>SUMIFS('North East'!G:G,'North East'!$H:$H,$A:$A)</f>
        <v>74007</v>
      </c>
      <c r="F317" s="6">
        <f t="shared" si="16"/>
        <v>-3.7307317073170733E-2</v>
      </c>
      <c r="G317" s="5">
        <f t="shared" si="17"/>
        <v>671.51782945737068</v>
      </c>
      <c r="H317" s="7">
        <f t="shared" si="18"/>
        <v>9.1567929954526946E-3</v>
      </c>
      <c r="I317" s="8">
        <v>23</v>
      </c>
      <c r="J317" s="9">
        <v>168</v>
      </c>
      <c r="K317" s="9">
        <v>234</v>
      </c>
      <c r="L317" s="9">
        <f t="shared" si="19"/>
        <v>-66</v>
      </c>
    </row>
    <row r="318" spans="1:12" ht="14.4">
      <c r="A318" s="3" t="s">
        <v>353</v>
      </c>
      <c r="B318" s="4" t="s">
        <v>75</v>
      </c>
      <c r="C318" s="5">
        <f>SUMIFS('North East'!E:E,'North East'!$H:$H,$A:$A)</f>
        <v>76503</v>
      </c>
      <c r="D318" s="5">
        <v>74768</v>
      </c>
      <c r="E318" s="5">
        <f>SUMIFS('North East'!G:G,'North East'!$H:$H,$A:$A)</f>
        <v>72150</v>
      </c>
      <c r="F318" s="6">
        <f t="shared" si="16"/>
        <v>-5.6899729422375596E-2</v>
      </c>
      <c r="G318" s="5">
        <f t="shared" si="17"/>
        <v>-1185.4821705426293</v>
      </c>
      <c r="H318" s="7">
        <f t="shared" si="18"/>
        <v>-1.6165192284217547E-2</v>
      </c>
      <c r="I318" s="8">
        <v>56</v>
      </c>
      <c r="J318" s="9">
        <v>259</v>
      </c>
      <c r="K318" s="9">
        <v>349</v>
      </c>
      <c r="L318" s="9">
        <f t="shared" si="19"/>
        <v>-90</v>
      </c>
    </row>
    <row r="319" spans="1:12" ht="14.4">
      <c r="A319" s="3" t="s">
        <v>354</v>
      </c>
      <c r="B319" s="4" t="s">
        <v>31</v>
      </c>
      <c r="C319" s="5">
        <f>SUMIFS('West Midlands'!E:E,'West Midlands'!$H:$H,$A:$A)</f>
        <v>70025</v>
      </c>
      <c r="D319" s="5">
        <v>67815</v>
      </c>
      <c r="E319" s="5">
        <f>SUMIFS('West Midlands'!G:G,'West Midlands'!$H:$H,$A:$A)</f>
        <v>67422</v>
      </c>
      <c r="F319" s="6">
        <f t="shared" si="16"/>
        <v>-3.7172438414851836E-2</v>
      </c>
      <c r="G319" s="5">
        <f t="shared" si="17"/>
        <v>-5913.4821705426293</v>
      </c>
      <c r="H319" s="7">
        <f t="shared" si="18"/>
        <v>-8.063603041145552E-2</v>
      </c>
      <c r="I319" s="8">
        <v>515</v>
      </c>
      <c r="J319" s="9">
        <v>536</v>
      </c>
      <c r="K319" s="9">
        <v>518</v>
      </c>
      <c r="L319" s="9">
        <f t="shared" si="19"/>
        <v>18</v>
      </c>
    </row>
    <row r="320" spans="1:12" ht="14.4">
      <c r="A320" s="3" t="s">
        <v>355</v>
      </c>
      <c r="B320" s="4" t="s">
        <v>53</v>
      </c>
      <c r="C320" s="5">
        <f>SUMIFS('South West'!E:E,'South West'!$H:$H,$A:$A)</f>
        <v>72956</v>
      </c>
      <c r="D320" s="5">
        <v>73885</v>
      </c>
      <c r="E320" s="5">
        <f>SUMIFS('South West'!G:G,'South West'!$H:$H,$A:$A)</f>
        <v>71823</v>
      </c>
      <c r="F320" s="6">
        <f t="shared" si="16"/>
        <v>-1.5529908437962607E-2</v>
      </c>
      <c r="G320" s="5">
        <f t="shared" si="17"/>
        <v>-1512.4821705426293</v>
      </c>
      <c r="H320" s="7">
        <f t="shared" si="18"/>
        <v>-2.0624152535403423E-2</v>
      </c>
      <c r="I320" s="8">
        <v>305</v>
      </c>
      <c r="J320" s="9">
        <v>315</v>
      </c>
      <c r="K320" s="9">
        <v>366</v>
      </c>
      <c r="L320" s="9">
        <f t="shared" si="19"/>
        <v>-51</v>
      </c>
    </row>
    <row r="321" spans="1:12" ht="14.4">
      <c r="A321" s="3" t="s">
        <v>356</v>
      </c>
      <c r="B321" s="4" t="s">
        <v>75</v>
      </c>
      <c r="C321" s="5">
        <f>SUMIFS('North East'!E:E,'North East'!$H:$H,$A:$A)</f>
        <v>71299</v>
      </c>
      <c r="D321" s="5">
        <v>72215</v>
      </c>
      <c r="E321" s="5">
        <f>SUMIFS('North East'!G:G,'North East'!$H:$H,$A:$A)</f>
        <v>71579</v>
      </c>
      <c r="F321" s="6">
        <f t="shared" si="16"/>
        <v>3.9271238025778759E-3</v>
      </c>
      <c r="G321" s="5">
        <f t="shared" si="17"/>
        <v>-1756.4821705426293</v>
      </c>
      <c r="H321" s="7">
        <f t="shared" si="18"/>
        <v>-2.3951327768704199E-2</v>
      </c>
      <c r="I321" s="8">
        <v>416</v>
      </c>
      <c r="J321" s="9">
        <v>411</v>
      </c>
      <c r="K321" s="9">
        <v>378</v>
      </c>
      <c r="L321" s="9">
        <f t="shared" si="19"/>
        <v>33</v>
      </c>
    </row>
    <row r="322" spans="1:12" ht="14.4">
      <c r="A322" s="3" t="s">
        <v>357</v>
      </c>
      <c r="B322" s="4" t="s">
        <v>45</v>
      </c>
      <c r="C322" s="5">
        <f>SUMIFS('Yorkshire and the Humber'!E:E,'Yorkshire and the Humber'!$H:$H,$A:$A)</f>
        <v>75388</v>
      </c>
      <c r="D322" s="5">
        <v>75645</v>
      </c>
      <c r="E322" s="5">
        <f>SUMIFS('Yorkshire and the Humber'!G:G,'Yorkshire and the Humber'!$H:$H,$A:$A)</f>
        <v>74755</v>
      </c>
      <c r="F322" s="6">
        <f t="shared" ref="F322:F385" si="20">(E322-C322)/C322</f>
        <v>-8.3965617870218074E-3</v>
      </c>
      <c r="G322" s="5">
        <f t="shared" ref="G322:G385" si="21">E322-E$553</f>
        <v>1419.5178294573707</v>
      </c>
      <c r="H322" s="7">
        <f t="shared" ref="H322:H385" si="22">G322/E$553</f>
        <v>1.9356494120489495E-2</v>
      </c>
      <c r="I322" s="8">
        <v>153</v>
      </c>
      <c r="J322" s="9">
        <v>207</v>
      </c>
      <c r="K322" s="9">
        <v>193</v>
      </c>
      <c r="L322" s="9">
        <f t="shared" ref="L322:L385" si="23">J322-K322</f>
        <v>14</v>
      </c>
    </row>
    <row r="323" spans="1:12" ht="14.4">
      <c r="A323" s="3" t="s">
        <v>358</v>
      </c>
      <c r="B323" s="4" t="s">
        <v>49</v>
      </c>
      <c r="C323" s="5">
        <f>SUMIFS(Eastern!E:E,Eastern!$H:$H,$A:$A)</f>
        <v>76319</v>
      </c>
      <c r="D323" s="5">
        <v>78850</v>
      </c>
      <c r="E323" s="5">
        <f>SUMIFS(Eastern!G:G,Eastern!$H:$H,$A:$A)</f>
        <v>78358</v>
      </c>
      <c r="F323" s="6">
        <f t="shared" si="20"/>
        <v>2.6716807086046724E-2</v>
      </c>
      <c r="G323" s="5">
        <f t="shared" si="21"/>
        <v>5022.5178294573707</v>
      </c>
      <c r="H323" s="7">
        <f t="shared" si="22"/>
        <v>6.8486872667959553E-2</v>
      </c>
      <c r="I323" s="8">
        <v>68</v>
      </c>
      <c r="J323" s="9">
        <v>48</v>
      </c>
      <c r="K323" s="9">
        <v>45</v>
      </c>
      <c r="L323" s="9">
        <f t="shared" si="23"/>
        <v>3</v>
      </c>
    </row>
    <row r="324" spans="1:12" ht="14.4">
      <c r="A324" s="3" t="s">
        <v>359</v>
      </c>
      <c r="B324" s="4" t="s">
        <v>53</v>
      </c>
      <c r="C324" s="5">
        <f>SUMIFS('South West'!E:E,'South West'!$H:$H,$A:$A)</f>
        <v>75034</v>
      </c>
      <c r="D324" s="5">
        <v>76741</v>
      </c>
      <c r="E324" s="5">
        <f>SUMIFS('South West'!G:G,'South West'!$H:$H,$A:$A)</f>
        <v>76287</v>
      </c>
      <c r="F324" s="6">
        <f t="shared" si="20"/>
        <v>1.6699096409627634E-2</v>
      </c>
      <c r="G324" s="5">
        <f t="shared" si="21"/>
        <v>2951.5178294573707</v>
      </c>
      <c r="H324" s="7">
        <f t="shared" si="22"/>
        <v>4.0246791077115672E-2</v>
      </c>
      <c r="I324" s="8">
        <v>179</v>
      </c>
      <c r="J324" s="9">
        <v>143</v>
      </c>
      <c r="K324" s="9">
        <v>117</v>
      </c>
      <c r="L324" s="9">
        <f t="shared" si="23"/>
        <v>26</v>
      </c>
    </row>
    <row r="325" spans="1:12" ht="14.4">
      <c r="A325" s="3" t="s">
        <v>360</v>
      </c>
      <c r="B325" s="4" t="s">
        <v>53</v>
      </c>
      <c r="C325" s="5">
        <f>SUMIFS('South West'!E:E,'South West'!$H:$H,$A:$A)</f>
        <v>70915</v>
      </c>
      <c r="D325" s="5">
        <v>73203</v>
      </c>
      <c r="E325" s="5">
        <f>SUMIFS('South West'!G:G,'South West'!$H:$H,$A:$A)</f>
        <v>72637</v>
      </c>
      <c r="F325" s="6">
        <f t="shared" si="20"/>
        <v>2.4282591835295776E-2</v>
      </c>
      <c r="G325" s="5">
        <f t="shared" si="21"/>
        <v>-698.48217054262932</v>
      </c>
      <c r="H325" s="7">
        <f t="shared" si="22"/>
        <v>-9.5244777816869026E-3</v>
      </c>
      <c r="I325" s="8">
        <v>446</v>
      </c>
      <c r="J325" s="9">
        <v>360</v>
      </c>
      <c r="K325" s="9">
        <v>314</v>
      </c>
      <c r="L325" s="9">
        <f t="shared" si="23"/>
        <v>46</v>
      </c>
    </row>
    <row r="326" spans="1:12" ht="14.4">
      <c r="A326" s="3" t="s">
        <v>361</v>
      </c>
      <c r="B326" s="4" t="s">
        <v>53</v>
      </c>
      <c r="C326" s="5">
        <f>SUMIFS('South West'!E:E,'South West'!$H:$H,$A:$A)</f>
        <v>76455</v>
      </c>
      <c r="D326" s="5">
        <v>79079</v>
      </c>
      <c r="E326" s="5">
        <f>SUMIFS('South West'!G:G,'South West'!$H:$H,$A:$A)</f>
        <v>77662</v>
      </c>
      <c r="F326" s="6">
        <f t="shared" si="20"/>
        <v>1.5787064286181415E-2</v>
      </c>
      <c r="G326" s="5">
        <f t="shared" si="21"/>
        <v>4326.5178294573707</v>
      </c>
      <c r="H326" s="7">
        <f t="shared" si="22"/>
        <v>5.8996241674609796E-2</v>
      </c>
      <c r="I326" s="8">
        <v>62</v>
      </c>
      <c r="J326" s="9">
        <v>40</v>
      </c>
      <c r="K326" s="9">
        <v>57</v>
      </c>
      <c r="L326" s="9">
        <f t="shared" si="23"/>
        <v>-17</v>
      </c>
    </row>
    <row r="327" spans="1:12" ht="14.4">
      <c r="A327" s="3" t="s">
        <v>362</v>
      </c>
      <c r="B327" s="4" t="s">
        <v>53</v>
      </c>
      <c r="C327" s="5">
        <f>SUMIFS('South West'!E:E,'South West'!$H:$H,$A:$A)</f>
        <v>72109</v>
      </c>
      <c r="D327" s="5">
        <v>72690</v>
      </c>
      <c r="E327" s="5">
        <f>SUMIFS('South West'!G:G,'South West'!$H:$H,$A:$A)</f>
        <v>71898</v>
      </c>
      <c r="F327" s="6">
        <f t="shared" si="20"/>
        <v>-2.926125726330971E-3</v>
      </c>
      <c r="G327" s="5">
        <f t="shared" si="21"/>
        <v>-1437.4821705426293</v>
      </c>
      <c r="H327" s="7">
        <f t="shared" si="22"/>
        <v>-1.9601455230085562E-2</v>
      </c>
      <c r="I327" s="8">
        <v>358</v>
      </c>
      <c r="J327" s="9">
        <v>389</v>
      </c>
      <c r="K327" s="9">
        <v>362</v>
      </c>
      <c r="L327" s="9">
        <f t="shared" si="23"/>
        <v>27</v>
      </c>
    </row>
    <row r="328" spans="1:12" ht="14.4">
      <c r="A328" s="3" t="s">
        <v>363</v>
      </c>
      <c r="B328" s="4" t="s">
        <v>75</v>
      </c>
      <c r="C328" s="5">
        <f>SUMIFS('North East'!E:E,'North East'!$H:$H,$A:$A)</f>
        <v>73079</v>
      </c>
      <c r="D328" s="5">
        <v>73226</v>
      </c>
      <c r="E328" s="5">
        <f>SUMIFS('North East'!G:G,'North East'!$H:$H,$A:$A)</f>
        <v>72374</v>
      </c>
      <c r="F328" s="6">
        <f t="shared" si="20"/>
        <v>-9.647094240479482E-3</v>
      </c>
      <c r="G328" s="5">
        <f t="shared" si="21"/>
        <v>-961.48217054262932</v>
      </c>
      <c r="H328" s="7">
        <f t="shared" si="22"/>
        <v>-1.3110736332334869E-2</v>
      </c>
      <c r="I328" s="8">
        <v>298</v>
      </c>
      <c r="J328" s="9">
        <v>357</v>
      </c>
      <c r="K328" s="9">
        <v>335</v>
      </c>
      <c r="L328" s="9">
        <f t="shared" si="23"/>
        <v>22</v>
      </c>
    </row>
    <row r="329" spans="1:12" ht="14.4">
      <c r="A329" s="3" t="s">
        <v>364</v>
      </c>
      <c r="B329" s="4" t="s">
        <v>49</v>
      </c>
      <c r="C329" s="5">
        <f>SUMIFS(Eastern!E:E,Eastern!$H:$H,$A:$A)</f>
        <v>70806</v>
      </c>
      <c r="D329" s="5">
        <v>71511</v>
      </c>
      <c r="E329" s="5">
        <f>SUMIFS(Eastern!G:G,Eastern!$H:$H,$A:$A)</f>
        <v>70978</v>
      </c>
      <c r="F329" s="6">
        <f t="shared" si="20"/>
        <v>2.4291726689828546E-3</v>
      </c>
      <c r="G329" s="5">
        <f t="shared" si="21"/>
        <v>-2357.4821705426293</v>
      </c>
      <c r="H329" s="7">
        <f t="shared" si="22"/>
        <v>-3.2146542175317989E-2</v>
      </c>
      <c r="I329" s="8">
        <v>459</v>
      </c>
      <c r="J329" s="9">
        <v>445</v>
      </c>
      <c r="K329" s="9">
        <v>407</v>
      </c>
      <c r="L329" s="9">
        <f t="shared" si="23"/>
        <v>38</v>
      </c>
    </row>
    <row r="330" spans="1:12" ht="14.4">
      <c r="A330" s="3" t="s">
        <v>365</v>
      </c>
      <c r="B330" s="4" t="s">
        <v>35</v>
      </c>
      <c r="C330" s="5">
        <f>SUMIFS('East Midlands'!E:E,'East Midlands'!$H:$H,$A:$A)</f>
        <v>72344</v>
      </c>
      <c r="D330" s="5">
        <v>73234</v>
      </c>
      <c r="E330" s="5">
        <f>SUMIFS('East Midlands'!G:G,'East Midlands'!$H:$H,$A:$A)</f>
        <v>72702</v>
      </c>
      <c r="F330" s="6">
        <f t="shared" si="20"/>
        <v>4.948579011390025E-3</v>
      </c>
      <c r="G330" s="5">
        <f t="shared" si="21"/>
        <v>-633.48217054262932</v>
      </c>
      <c r="H330" s="7">
        <f t="shared" si="22"/>
        <v>-8.638140117078091E-3</v>
      </c>
      <c r="I330" s="8">
        <v>338</v>
      </c>
      <c r="J330" s="9">
        <v>356</v>
      </c>
      <c r="K330" s="9">
        <v>310</v>
      </c>
      <c r="L330" s="9">
        <f t="shared" si="23"/>
        <v>46</v>
      </c>
    </row>
    <row r="331" spans="1:12" ht="14.4">
      <c r="A331" s="3" t="s">
        <v>366</v>
      </c>
      <c r="B331" s="4" t="s">
        <v>29</v>
      </c>
      <c r="C331" s="5">
        <f>SUMIFS('South East'!E:E,'South East'!$H:$H,$A:$A)</f>
        <v>73306</v>
      </c>
      <c r="D331" s="5">
        <v>76923</v>
      </c>
      <c r="E331" s="5">
        <f>SUMIFS('South East'!G:G,'South East'!$H:$H,$A:$A)</f>
        <v>76011</v>
      </c>
      <c r="F331" s="6">
        <f t="shared" si="20"/>
        <v>3.6900117316454317E-2</v>
      </c>
      <c r="G331" s="5">
        <f t="shared" si="21"/>
        <v>2675.5178294573707</v>
      </c>
      <c r="H331" s="7">
        <f t="shared" si="22"/>
        <v>3.6483264993545941E-2</v>
      </c>
      <c r="I331" s="8">
        <v>284</v>
      </c>
      <c r="J331" s="9">
        <v>136</v>
      </c>
      <c r="K331" s="9">
        <v>134</v>
      </c>
      <c r="L331" s="9">
        <f t="shared" si="23"/>
        <v>2</v>
      </c>
    </row>
    <row r="332" spans="1:12" ht="14.4">
      <c r="A332" s="3" t="s">
        <v>367</v>
      </c>
      <c r="B332" s="4" t="s">
        <v>49</v>
      </c>
      <c r="C332" s="5">
        <f>SUMIFS(Eastern!E:E,Eastern!$H:$H,$A:$A)</f>
        <v>76849</v>
      </c>
      <c r="D332" s="5">
        <v>77697</v>
      </c>
      <c r="E332" s="5">
        <f>SUMIFS(Eastern!G:G,Eastern!$H:$H,$A:$A)</f>
        <v>77182</v>
      </c>
      <c r="F332" s="6">
        <f t="shared" si="20"/>
        <v>4.3331728454501688E-3</v>
      </c>
      <c r="G332" s="5">
        <f t="shared" si="21"/>
        <v>3846.5178294573707</v>
      </c>
      <c r="H332" s="7">
        <f t="shared" si="22"/>
        <v>5.2450978920575486E-2</v>
      </c>
      <c r="I332" s="8">
        <v>25</v>
      </c>
      <c r="J332" s="9">
        <v>98</v>
      </c>
      <c r="K332" s="9">
        <v>74</v>
      </c>
      <c r="L332" s="9">
        <f t="shared" si="23"/>
        <v>24</v>
      </c>
    </row>
    <row r="333" spans="1:12" ht="14.4">
      <c r="A333" s="3" t="s">
        <v>368</v>
      </c>
      <c r="B333" s="4" t="s">
        <v>53</v>
      </c>
      <c r="C333" s="5">
        <f>SUMIFS('South West'!E:E,'South West'!$H:$H,$A:$A)</f>
        <v>73113</v>
      </c>
      <c r="D333" s="5">
        <v>73889</v>
      </c>
      <c r="E333" s="5">
        <f>SUMIFS('South West'!G:G,'South West'!$H:$H,$A:$A)</f>
        <v>71739</v>
      </c>
      <c r="F333" s="6">
        <f t="shared" si="20"/>
        <v>-1.8792827540929792E-2</v>
      </c>
      <c r="G333" s="5">
        <f t="shared" si="21"/>
        <v>-1596.4821705426293</v>
      </c>
      <c r="H333" s="7">
        <f t="shared" si="22"/>
        <v>-2.1769573517359427E-2</v>
      </c>
      <c r="I333" s="8">
        <v>296</v>
      </c>
      <c r="J333" s="9">
        <v>313</v>
      </c>
      <c r="K333" s="9">
        <v>370</v>
      </c>
      <c r="L333" s="9">
        <f t="shared" si="23"/>
        <v>-57</v>
      </c>
    </row>
    <row r="334" spans="1:12" ht="14.4">
      <c r="A334" s="3" t="s">
        <v>369</v>
      </c>
      <c r="B334" s="4" t="s">
        <v>31</v>
      </c>
      <c r="C334" s="5">
        <f>SUMIFS('West Midlands'!E:E,'West Midlands'!$H:$H,$A:$A)</f>
        <v>70894</v>
      </c>
      <c r="D334" s="5">
        <v>72797</v>
      </c>
      <c r="E334" s="5">
        <f>SUMIFS('West Midlands'!G:G,'West Midlands'!$H:$H,$A:$A)</f>
        <v>71828</v>
      </c>
      <c r="F334" s="6">
        <f t="shared" si="20"/>
        <v>1.3174598696645697E-2</v>
      </c>
      <c r="G334" s="5">
        <f t="shared" si="21"/>
        <v>-1507.4821705426293</v>
      </c>
      <c r="H334" s="7">
        <f t="shared" si="22"/>
        <v>-2.0555972715048901E-2</v>
      </c>
      <c r="I334" s="8">
        <v>448</v>
      </c>
      <c r="J334" s="9">
        <v>386</v>
      </c>
      <c r="K334" s="9">
        <v>365</v>
      </c>
      <c r="L334" s="9">
        <f t="shared" si="23"/>
        <v>21</v>
      </c>
    </row>
    <row r="335" spans="1:12" ht="14.4">
      <c r="A335" s="3" t="s">
        <v>370</v>
      </c>
      <c r="B335" s="4" t="s">
        <v>49</v>
      </c>
      <c r="C335" s="5">
        <f>SUMIFS(Eastern!E:E,Eastern!$H:$H,$A:$A)</f>
        <v>70719</v>
      </c>
      <c r="D335" s="5">
        <v>71438</v>
      </c>
      <c r="E335" s="5">
        <f>SUMIFS(Eastern!G:G,Eastern!$H:$H,$A:$A)</f>
        <v>70760</v>
      </c>
      <c r="F335" s="6">
        <f t="shared" si="20"/>
        <v>5.7975932917603474E-4</v>
      </c>
      <c r="G335" s="5">
        <f t="shared" si="21"/>
        <v>-2575.4821705426293</v>
      </c>
      <c r="H335" s="7">
        <f t="shared" si="22"/>
        <v>-3.5119182342775244E-2</v>
      </c>
      <c r="I335" s="8">
        <v>464</v>
      </c>
      <c r="J335" s="9">
        <v>448</v>
      </c>
      <c r="K335" s="9">
        <v>415</v>
      </c>
      <c r="L335" s="9">
        <f t="shared" si="23"/>
        <v>33</v>
      </c>
    </row>
    <row r="336" spans="1:12" ht="14.4">
      <c r="A336" s="3" t="s">
        <v>371</v>
      </c>
      <c r="B336" s="4" t="s">
        <v>75</v>
      </c>
      <c r="C336" s="5">
        <f>SUMIFS('North East'!E:E,'North East'!$H:$H,$A:$A)</f>
        <v>72541</v>
      </c>
      <c r="D336" s="5">
        <v>74190</v>
      </c>
      <c r="E336" s="5">
        <f>SUMIFS('North East'!G:G,'North East'!$H:$H,$A:$A)</f>
        <v>74790</v>
      </c>
      <c r="F336" s="6">
        <f t="shared" si="20"/>
        <v>3.1003156835444783E-2</v>
      </c>
      <c r="G336" s="5">
        <f t="shared" si="21"/>
        <v>1454.5178294573707</v>
      </c>
      <c r="H336" s="7">
        <f t="shared" si="22"/>
        <v>1.9833752862971166E-2</v>
      </c>
      <c r="I336" s="8">
        <v>328</v>
      </c>
      <c r="J336" s="9">
        <v>294</v>
      </c>
      <c r="K336" s="9">
        <v>192</v>
      </c>
      <c r="L336" s="9">
        <f t="shared" si="23"/>
        <v>102</v>
      </c>
    </row>
    <row r="337" spans="1:12" ht="14.4">
      <c r="A337" s="3" t="s">
        <v>372</v>
      </c>
      <c r="B337" s="4" t="s">
        <v>31</v>
      </c>
      <c r="C337" s="5">
        <f>SUMIFS('West Midlands'!E:E,'West Midlands'!$H:$H,$A:$A)</f>
        <v>77052</v>
      </c>
      <c r="D337" s="5">
        <v>77573</v>
      </c>
      <c r="E337" s="5">
        <f>SUMIFS('West Midlands'!G:G,'West Midlands'!$H:$H,$A:$A)</f>
        <v>77105</v>
      </c>
      <c r="F337" s="6">
        <f t="shared" si="20"/>
        <v>6.8784716814618697E-4</v>
      </c>
      <c r="G337" s="5">
        <f t="shared" si="21"/>
        <v>3769.5178294573707</v>
      </c>
      <c r="H337" s="7">
        <f t="shared" si="22"/>
        <v>5.1401009687115813E-2</v>
      </c>
      <c r="I337" s="8">
        <v>1</v>
      </c>
      <c r="J337" s="9">
        <v>103</v>
      </c>
      <c r="K337" s="9">
        <v>75</v>
      </c>
      <c r="L337" s="9">
        <f t="shared" si="23"/>
        <v>28</v>
      </c>
    </row>
    <row r="338" spans="1:12" ht="14.4">
      <c r="A338" s="3" t="s">
        <v>373</v>
      </c>
      <c r="B338" s="4" t="s">
        <v>53</v>
      </c>
      <c r="C338" s="5">
        <f>SUMIFS('South West'!E:E,'South West'!$H:$H,$A:$A)</f>
        <v>73963</v>
      </c>
      <c r="D338" s="5">
        <v>74426</v>
      </c>
      <c r="E338" s="5">
        <f>SUMIFS('South West'!G:G,'South West'!$H:$H,$A:$A)</f>
        <v>73793</v>
      </c>
      <c r="F338" s="6">
        <f t="shared" si="20"/>
        <v>-2.2984465205575762E-3</v>
      </c>
      <c r="G338" s="5">
        <f t="shared" si="21"/>
        <v>457.51782945737068</v>
      </c>
      <c r="H338" s="7">
        <f t="shared" si="22"/>
        <v>6.2386966842790633E-3</v>
      </c>
      <c r="I338" s="8">
        <v>241</v>
      </c>
      <c r="J338" s="9">
        <v>276</v>
      </c>
      <c r="K338" s="9">
        <v>253</v>
      </c>
      <c r="L338" s="9">
        <f t="shared" si="23"/>
        <v>23</v>
      </c>
    </row>
    <row r="339" spans="1:12" ht="14.4">
      <c r="A339" s="3" t="s">
        <v>374</v>
      </c>
      <c r="B339" s="4" t="s">
        <v>31</v>
      </c>
      <c r="C339" s="5">
        <f>SUMIFS('West Midlands'!E:E,'West Midlands'!$H:$H,$A:$A)</f>
        <v>70245</v>
      </c>
      <c r="D339" s="5">
        <v>69752</v>
      </c>
      <c r="E339" s="5">
        <f>SUMIFS('West Midlands'!G:G,'West Midlands'!$H:$H,$A:$A)</f>
        <v>69564</v>
      </c>
      <c r="F339" s="6">
        <f t="shared" si="20"/>
        <v>-9.6946401879137306E-3</v>
      </c>
      <c r="G339" s="5">
        <f t="shared" si="21"/>
        <v>-3771.4821705426293</v>
      </c>
      <c r="H339" s="7">
        <f t="shared" si="22"/>
        <v>-5.1427795371577399E-2</v>
      </c>
      <c r="I339" s="8">
        <v>492</v>
      </c>
      <c r="J339" s="9">
        <v>516</v>
      </c>
      <c r="K339" s="9">
        <v>468</v>
      </c>
      <c r="L339" s="9">
        <f t="shared" si="23"/>
        <v>48</v>
      </c>
    </row>
    <row r="340" spans="1:12" ht="14.4">
      <c r="A340" s="3" t="s">
        <v>375</v>
      </c>
      <c r="B340" s="4" t="s">
        <v>49</v>
      </c>
      <c r="C340" s="5">
        <f>SUMIFS(Eastern!E:E,Eastern!$H:$H,$A:$A)</f>
        <v>73556</v>
      </c>
      <c r="D340" s="5">
        <v>75915</v>
      </c>
      <c r="E340" s="5">
        <f>SUMIFS(Eastern!G:G,Eastern!$H:$H,$A:$A)</f>
        <v>75608</v>
      </c>
      <c r="F340" s="6">
        <f t="shared" si="20"/>
        <v>2.7897112404154659E-2</v>
      </c>
      <c r="G340" s="5">
        <f t="shared" si="21"/>
        <v>2272.5178294573707</v>
      </c>
      <c r="H340" s="7">
        <f t="shared" si="22"/>
        <v>3.0987971472971304E-2</v>
      </c>
      <c r="I340" s="8">
        <v>266</v>
      </c>
      <c r="J340" s="9">
        <v>193</v>
      </c>
      <c r="K340" s="9">
        <v>160</v>
      </c>
      <c r="L340" s="9">
        <f t="shared" si="23"/>
        <v>33</v>
      </c>
    </row>
    <row r="341" spans="1:12" ht="14.4">
      <c r="A341" s="3" t="s">
        <v>376</v>
      </c>
      <c r="B341" s="4" t="s">
        <v>49</v>
      </c>
      <c r="C341" s="5">
        <f>SUMIFS(Eastern!E:E,Eastern!$H:$H,$A:$A)</f>
        <v>76280</v>
      </c>
      <c r="D341" s="5">
        <v>79698</v>
      </c>
      <c r="E341" s="5">
        <f>SUMIFS(Eastern!G:G,Eastern!$H:$H,$A:$A)</f>
        <v>79540</v>
      </c>
      <c r="F341" s="6">
        <f t="shared" si="20"/>
        <v>4.2737283691662298E-2</v>
      </c>
      <c r="G341" s="5">
        <f t="shared" si="21"/>
        <v>6204.5178294573707</v>
      </c>
      <c r="H341" s="7">
        <f t="shared" si="22"/>
        <v>8.4604582199769046E-2</v>
      </c>
      <c r="I341" s="8">
        <v>72</v>
      </c>
      <c r="J341" s="9">
        <v>26</v>
      </c>
      <c r="K341" s="9">
        <v>18</v>
      </c>
      <c r="L341" s="9">
        <f t="shared" si="23"/>
        <v>8</v>
      </c>
    </row>
    <row r="342" spans="1:12" ht="14.4">
      <c r="A342" s="3" t="s">
        <v>377</v>
      </c>
      <c r="B342" s="4" t="s">
        <v>29</v>
      </c>
      <c r="C342" s="5">
        <f>SUMIFS('South East'!E:E,'South East'!$H:$H,$A:$A)</f>
        <v>76004</v>
      </c>
      <c r="D342" s="5">
        <v>78629</v>
      </c>
      <c r="E342" s="5">
        <f>SUMIFS('South East'!G:G,'South East'!$H:$H,$A:$A)</f>
        <v>78323</v>
      </c>
      <c r="F342" s="6">
        <f t="shared" si="20"/>
        <v>3.0511552023577707E-2</v>
      </c>
      <c r="G342" s="5">
        <f t="shared" si="21"/>
        <v>4987.5178294573707</v>
      </c>
      <c r="H342" s="7">
        <f t="shared" si="22"/>
        <v>6.8009613925477885E-2</v>
      </c>
      <c r="I342" s="8">
        <v>97</v>
      </c>
      <c r="J342" s="9">
        <v>59</v>
      </c>
      <c r="K342" s="9">
        <v>46</v>
      </c>
      <c r="L342" s="9">
        <f t="shared" si="23"/>
        <v>13</v>
      </c>
    </row>
    <row r="343" spans="1:12" ht="14.4">
      <c r="A343" s="3" t="s">
        <v>378</v>
      </c>
      <c r="B343" s="4" t="s">
        <v>35</v>
      </c>
      <c r="C343" s="5">
        <f>SUMIFS('East Midlands'!E:E,'East Midlands'!$H:$H,$A:$A)</f>
        <v>75373</v>
      </c>
      <c r="D343" s="5">
        <v>77750</v>
      </c>
      <c r="E343" s="5">
        <f>SUMIFS('East Midlands'!G:G,'East Midlands'!$H:$H,$A:$A)</f>
        <v>77460</v>
      </c>
      <c r="F343" s="6">
        <f t="shared" si="20"/>
        <v>2.7688960237750918E-2</v>
      </c>
      <c r="G343" s="5">
        <f t="shared" si="21"/>
        <v>4124.5178294573707</v>
      </c>
      <c r="H343" s="7">
        <f t="shared" si="22"/>
        <v>5.6241776932287026E-2</v>
      </c>
      <c r="I343" s="8">
        <v>154</v>
      </c>
      <c r="J343" s="9">
        <v>96</v>
      </c>
      <c r="K343" s="9">
        <v>63</v>
      </c>
      <c r="L343" s="9">
        <f t="shared" si="23"/>
        <v>33</v>
      </c>
    </row>
    <row r="344" spans="1:12" ht="14.4">
      <c r="A344" s="3" t="s">
        <v>379</v>
      </c>
      <c r="B344" s="4" t="s">
        <v>49</v>
      </c>
      <c r="C344" s="5">
        <f>SUMIFS(Eastern!E:E,Eastern!$H:$H,$A:$A)</f>
        <v>75200</v>
      </c>
      <c r="D344" s="5">
        <v>74415</v>
      </c>
      <c r="E344" s="5">
        <f>SUMIFS(Eastern!G:G,Eastern!$H:$H,$A:$A)</f>
        <v>73726</v>
      </c>
      <c r="F344" s="6">
        <f t="shared" si="20"/>
        <v>-1.9601063829787234E-2</v>
      </c>
      <c r="G344" s="5">
        <f t="shared" si="21"/>
        <v>390.51782945737068</v>
      </c>
      <c r="H344" s="7">
        <f t="shared" si="22"/>
        <v>5.3250870915284411E-3</v>
      </c>
      <c r="I344" s="8">
        <v>168</v>
      </c>
      <c r="J344" s="9">
        <v>277</v>
      </c>
      <c r="K344" s="9">
        <v>257</v>
      </c>
      <c r="L344" s="9">
        <f t="shared" si="23"/>
        <v>20</v>
      </c>
    </row>
    <row r="345" spans="1:12" ht="14.4">
      <c r="A345" s="3" t="s">
        <v>380</v>
      </c>
      <c r="B345" s="4" t="s">
        <v>35</v>
      </c>
      <c r="C345" s="5">
        <f>SUMIFS('East Midlands'!E:E,'East Midlands'!$H:$H,$A:$A)</f>
        <v>75713</v>
      </c>
      <c r="D345" s="5">
        <v>75575</v>
      </c>
      <c r="E345" s="5">
        <f>SUMIFS('East Midlands'!G:G,'East Midlands'!$H:$H,$A:$A)</f>
        <v>74471</v>
      </c>
      <c r="F345" s="6">
        <f t="shared" si="20"/>
        <v>-1.6404052144281697E-2</v>
      </c>
      <c r="G345" s="5">
        <f t="shared" si="21"/>
        <v>1135.5178294573707</v>
      </c>
      <c r="H345" s="7">
        <f t="shared" si="22"/>
        <v>1.5483880324352528E-2</v>
      </c>
      <c r="I345" s="8">
        <v>122</v>
      </c>
      <c r="J345" s="9">
        <v>209</v>
      </c>
      <c r="K345" s="9">
        <v>209</v>
      </c>
      <c r="L345" s="9">
        <f t="shared" si="23"/>
        <v>0</v>
      </c>
    </row>
    <row r="346" spans="1:12" ht="14.4">
      <c r="A346" s="3" t="s">
        <v>381</v>
      </c>
      <c r="B346" s="4" t="s">
        <v>35</v>
      </c>
      <c r="C346" s="5">
        <f>SUMIFS('East Midlands'!E:E,'East Midlands'!$H:$H,$A:$A)</f>
        <v>71512</v>
      </c>
      <c r="D346" s="5">
        <v>70393</v>
      </c>
      <c r="E346" s="5">
        <f>SUMIFS('East Midlands'!G:G,'East Midlands'!$H:$H,$A:$A)</f>
        <v>69710</v>
      </c>
      <c r="F346" s="6">
        <f t="shared" si="20"/>
        <v>-2.519856807249133E-2</v>
      </c>
      <c r="G346" s="5">
        <f t="shared" si="21"/>
        <v>-3625.4821705426293</v>
      </c>
      <c r="H346" s="7">
        <f t="shared" si="22"/>
        <v>-4.9436944617225302E-2</v>
      </c>
      <c r="I346" s="8">
        <v>400</v>
      </c>
      <c r="J346" s="9">
        <v>485</v>
      </c>
      <c r="K346" s="9">
        <v>460</v>
      </c>
      <c r="L346" s="9">
        <f t="shared" si="23"/>
        <v>25</v>
      </c>
    </row>
    <row r="347" spans="1:12" ht="14.4">
      <c r="A347" s="3" t="s">
        <v>382</v>
      </c>
      <c r="B347" s="4" t="s">
        <v>49</v>
      </c>
      <c r="C347" s="5">
        <f>SUMIFS(Eastern!E:E,Eastern!$H:$H,$A:$A)</f>
        <v>71441</v>
      </c>
      <c r="D347" s="5">
        <v>73717</v>
      </c>
      <c r="E347" s="5">
        <f>SUMIFS(Eastern!G:G,Eastern!$H:$H,$A:$A)</f>
        <v>73853</v>
      </c>
      <c r="F347" s="6">
        <f t="shared" si="20"/>
        <v>3.3762125390182106E-2</v>
      </c>
      <c r="G347" s="5">
        <f t="shared" si="21"/>
        <v>517.51782945737068</v>
      </c>
      <c r="H347" s="7">
        <f t="shared" si="22"/>
        <v>7.0568545285333521E-3</v>
      </c>
      <c r="I347" s="8">
        <v>405</v>
      </c>
      <c r="J347" s="9">
        <v>322</v>
      </c>
      <c r="K347" s="9">
        <v>244</v>
      </c>
      <c r="L347" s="9">
        <f t="shared" si="23"/>
        <v>78</v>
      </c>
    </row>
    <row r="348" spans="1:12" ht="14.4">
      <c r="A348" s="3" t="s">
        <v>383</v>
      </c>
      <c r="B348" s="4" t="s">
        <v>49</v>
      </c>
      <c r="C348" s="5">
        <f>SUMIFS(Eastern!E:E,Eastern!$H:$H,$A:$A)</f>
        <v>73301</v>
      </c>
      <c r="D348" s="5">
        <v>76296</v>
      </c>
      <c r="E348" s="5">
        <f>SUMIFS(Eastern!G:G,Eastern!$H:$H,$A:$A)</f>
        <v>74742</v>
      </c>
      <c r="F348" s="6">
        <f t="shared" si="20"/>
        <v>1.9658667685297608E-2</v>
      </c>
      <c r="G348" s="5">
        <f t="shared" si="21"/>
        <v>1406.5178294573707</v>
      </c>
      <c r="H348" s="7">
        <f t="shared" si="22"/>
        <v>1.9179226587567735E-2</v>
      </c>
      <c r="I348" s="8">
        <v>285</v>
      </c>
      <c r="J348" s="9">
        <v>166</v>
      </c>
      <c r="K348" s="9">
        <v>195</v>
      </c>
      <c r="L348" s="9">
        <f t="shared" si="23"/>
        <v>-29</v>
      </c>
    </row>
    <row r="349" spans="1:12" ht="14.4">
      <c r="A349" s="3" t="s">
        <v>384</v>
      </c>
      <c r="B349" s="4" t="s">
        <v>35</v>
      </c>
      <c r="C349" s="5">
        <f>SUMIFS('East Midlands'!E:E,'East Midlands'!$H:$H,$A:$A)</f>
        <v>75327</v>
      </c>
      <c r="D349" s="5">
        <v>69395</v>
      </c>
      <c r="E349" s="5">
        <f>SUMIFS('East Midlands'!G:G,'East Midlands'!$H:$H,$A:$A)</f>
        <v>67270</v>
      </c>
      <c r="F349" s="6">
        <f t="shared" si="20"/>
        <v>-0.10696031967289285</v>
      </c>
      <c r="G349" s="5">
        <f t="shared" si="21"/>
        <v>-6065.4821705426293</v>
      </c>
      <c r="H349" s="7">
        <f t="shared" si="22"/>
        <v>-8.2708696950233043E-2</v>
      </c>
      <c r="I349" s="8">
        <v>159</v>
      </c>
      <c r="J349" s="9">
        <v>521</v>
      </c>
      <c r="K349" s="9">
        <v>520</v>
      </c>
      <c r="L349" s="9">
        <f t="shared" si="23"/>
        <v>1</v>
      </c>
    </row>
    <row r="350" spans="1:12" ht="14.4">
      <c r="A350" s="3" t="s">
        <v>385</v>
      </c>
      <c r="B350" s="4" t="s">
        <v>35</v>
      </c>
      <c r="C350" s="5">
        <f>SUMIFS('East Midlands'!E:E,'East Midlands'!$H:$H,$A:$A)</f>
        <v>74515</v>
      </c>
      <c r="D350" s="5">
        <v>73768</v>
      </c>
      <c r="E350" s="5">
        <f>SUMIFS('East Midlands'!G:G,'East Midlands'!$H:$H,$A:$A)</f>
        <v>72414</v>
      </c>
      <c r="F350" s="6">
        <f t="shared" si="20"/>
        <v>-2.819566530228813E-2</v>
      </c>
      <c r="G350" s="5">
        <f t="shared" si="21"/>
        <v>-921.48217054262932</v>
      </c>
      <c r="H350" s="7">
        <f t="shared" si="22"/>
        <v>-1.2565297769498678E-2</v>
      </c>
      <c r="I350" s="8">
        <v>212</v>
      </c>
      <c r="J350" s="9">
        <v>320</v>
      </c>
      <c r="K350" s="9">
        <v>332</v>
      </c>
      <c r="L350" s="9">
        <f t="shared" si="23"/>
        <v>-12</v>
      </c>
    </row>
    <row r="351" spans="1:12" ht="14.4">
      <c r="A351" s="3" t="s">
        <v>386</v>
      </c>
      <c r="B351" s="4" t="s">
        <v>35</v>
      </c>
      <c r="C351" s="5">
        <f>SUMIFS('East Midlands'!E:E,'East Midlands'!$H:$H,$A:$A)</f>
        <v>76076</v>
      </c>
      <c r="D351" s="5">
        <v>64255</v>
      </c>
      <c r="E351" s="5">
        <f>SUMIFS('East Midlands'!G:G,'East Midlands'!$H:$H,$A:$A)</f>
        <v>61559</v>
      </c>
      <c r="F351" s="6">
        <f t="shared" si="20"/>
        <v>-0.19082233555917766</v>
      </c>
      <c r="G351" s="5">
        <f t="shared" si="21"/>
        <v>-11776.482170542629</v>
      </c>
      <c r="H351" s="7">
        <f t="shared" si="22"/>
        <v>-0.16058368775917045</v>
      </c>
      <c r="I351" s="8">
        <v>87</v>
      </c>
      <c r="J351" s="9">
        <v>539</v>
      </c>
      <c r="K351" s="9">
        <v>538</v>
      </c>
      <c r="L351" s="9">
        <f t="shared" si="23"/>
        <v>1</v>
      </c>
    </row>
    <row r="352" spans="1:12" ht="14.4">
      <c r="A352" s="3" t="s">
        <v>387</v>
      </c>
      <c r="B352" s="4" t="s">
        <v>31</v>
      </c>
      <c r="C352" s="5">
        <f>SUMIFS('West Midlands'!E:E,'West Midlands'!$H:$H,$A:$A)</f>
        <v>70335</v>
      </c>
      <c r="D352" s="5">
        <v>71843</v>
      </c>
      <c r="E352" s="5">
        <f>SUMIFS('West Midlands'!G:G,'West Midlands'!$H:$H,$A:$A)</f>
        <v>71819</v>
      </c>
      <c r="F352" s="6">
        <f t="shared" si="20"/>
        <v>2.1099026089429162E-2</v>
      </c>
      <c r="G352" s="5">
        <f t="shared" si="21"/>
        <v>-1516.4821705426293</v>
      </c>
      <c r="H352" s="7">
        <f t="shared" si="22"/>
        <v>-2.0678696391687044E-2</v>
      </c>
      <c r="I352" s="8">
        <v>487</v>
      </c>
      <c r="J352" s="9">
        <v>427</v>
      </c>
      <c r="K352" s="9">
        <v>367</v>
      </c>
      <c r="L352" s="9">
        <f t="shared" si="23"/>
        <v>60</v>
      </c>
    </row>
    <row r="353" spans="1:12" ht="14.4">
      <c r="A353" s="3" t="s">
        <v>388</v>
      </c>
      <c r="B353" s="4" t="s">
        <v>43</v>
      </c>
      <c r="C353" s="5">
        <f>SUMIFS(London!E:E,London!$H:$H,$A:$A)</f>
        <v>74317</v>
      </c>
      <c r="D353" s="5">
        <v>73198</v>
      </c>
      <c r="E353" s="5">
        <f>SUMIFS(London!G:G,London!$H:$H,$A:$A)</f>
        <v>71702</v>
      </c>
      <c r="F353" s="6">
        <f t="shared" si="20"/>
        <v>-3.5187103892783615E-2</v>
      </c>
      <c r="G353" s="5">
        <f t="shared" si="21"/>
        <v>-1633.4821705426293</v>
      </c>
      <c r="H353" s="7">
        <f t="shared" si="22"/>
        <v>-2.2274104187982906E-2</v>
      </c>
      <c r="I353" s="8">
        <v>220</v>
      </c>
      <c r="J353" s="9">
        <v>361</v>
      </c>
      <c r="K353" s="9">
        <v>372</v>
      </c>
      <c r="L353" s="9">
        <f t="shared" si="23"/>
        <v>-11</v>
      </c>
    </row>
    <row r="354" spans="1:12" ht="14.4">
      <c r="A354" s="3" t="s">
        <v>389</v>
      </c>
      <c r="B354" s="4" t="s">
        <v>33</v>
      </c>
      <c r="C354" s="5">
        <f>SUMIFS('North West'!E:E,'North West'!$H:$H,$A:$A)</f>
        <v>72997</v>
      </c>
      <c r="D354" s="5">
        <v>73460</v>
      </c>
      <c r="E354" s="5">
        <f>SUMIFS('North West'!G:G,'North West'!$H:$H,$A:$A)</f>
        <v>72798</v>
      </c>
      <c r="F354" s="6">
        <f t="shared" si="20"/>
        <v>-2.7261394303875501E-3</v>
      </c>
      <c r="G354" s="5">
        <f t="shared" si="21"/>
        <v>-537.48217054262932</v>
      </c>
      <c r="H354" s="7">
        <f t="shared" si="22"/>
        <v>-7.3290875662712284E-3</v>
      </c>
      <c r="I354" s="8">
        <v>303</v>
      </c>
      <c r="J354" s="9">
        <v>335</v>
      </c>
      <c r="K354" s="9">
        <v>303</v>
      </c>
      <c r="L354" s="9">
        <f t="shared" si="23"/>
        <v>32</v>
      </c>
    </row>
    <row r="355" spans="1:12" ht="14.4">
      <c r="A355" s="3" t="s">
        <v>390</v>
      </c>
      <c r="B355" s="4" t="s">
        <v>33</v>
      </c>
      <c r="C355" s="5">
        <f>SUMIFS('North West'!E:E,'North West'!$H:$H,$A:$A)</f>
        <v>74183</v>
      </c>
      <c r="D355" s="5">
        <v>76031</v>
      </c>
      <c r="E355" s="5">
        <f>SUMIFS('North West'!G:G,'North West'!$H:$H,$A:$A)</f>
        <v>74922</v>
      </c>
      <c r="F355" s="6">
        <f t="shared" si="20"/>
        <v>9.9618510979604495E-3</v>
      </c>
      <c r="G355" s="5">
        <f t="shared" si="21"/>
        <v>1586.5178294573707</v>
      </c>
      <c r="H355" s="7">
        <f t="shared" si="22"/>
        <v>2.1633700120330602E-2</v>
      </c>
      <c r="I355" s="8">
        <v>228</v>
      </c>
      <c r="J355" s="9">
        <v>182</v>
      </c>
      <c r="K355" s="9">
        <v>185</v>
      </c>
      <c r="L355" s="9">
        <f t="shared" si="23"/>
        <v>-3</v>
      </c>
    </row>
    <row r="356" spans="1:12" ht="14.4">
      <c r="A356" s="3" t="s">
        <v>391</v>
      </c>
      <c r="B356" s="4" t="s">
        <v>43</v>
      </c>
      <c r="C356" s="5">
        <f>SUMIFS(London!E:E,London!$H:$H,$A:$A)</f>
        <v>71571</v>
      </c>
      <c r="D356" s="5">
        <v>71284</v>
      </c>
      <c r="E356" s="5">
        <f>SUMIFS(London!G:G,London!$H:$H,$A:$A)</f>
        <v>70526</v>
      </c>
      <c r="F356" s="6">
        <f t="shared" si="20"/>
        <v>-1.4600885833647706E-2</v>
      </c>
      <c r="G356" s="5">
        <f t="shared" si="21"/>
        <v>-2809.4821705426293</v>
      </c>
      <c r="H356" s="7">
        <f t="shared" si="22"/>
        <v>-3.830999793536697E-2</v>
      </c>
      <c r="I356" s="8">
        <v>395</v>
      </c>
      <c r="J356" s="9">
        <v>453</v>
      </c>
      <c r="K356" s="9">
        <v>422</v>
      </c>
      <c r="L356" s="9">
        <f t="shared" si="23"/>
        <v>31</v>
      </c>
    </row>
    <row r="357" spans="1:12" ht="14.4">
      <c r="A357" s="3" t="s">
        <v>392</v>
      </c>
      <c r="B357" s="4" t="s">
        <v>45</v>
      </c>
      <c r="C357" s="5">
        <f>SUMIFS('Yorkshire and the Humber'!E:E,'Yorkshire and the Humber'!$H:$H,$A:$A)</f>
        <v>71595</v>
      </c>
      <c r="D357" s="5">
        <v>72312</v>
      </c>
      <c r="E357" s="5">
        <f>SUMIFS('Yorkshire and the Humber'!G:G,'Yorkshire and the Humber'!$H:$H,$A:$A)</f>
        <v>71467</v>
      </c>
      <c r="F357" s="6">
        <f t="shared" si="20"/>
        <v>-1.7878343459738809E-3</v>
      </c>
      <c r="G357" s="5">
        <f t="shared" si="21"/>
        <v>-1868.4821705426293</v>
      </c>
      <c r="H357" s="7">
        <f t="shared" si="22"/>
        <v>-2.5478555744645536E-2</v>
      </c>
      <c r="I357" s="8">
        <v>394</v>
      </c>
      <c r="J357" s="9">
        <v>404</v>
      </c>
      <c r="K357" s="9">
        <v>385</v>
      </c>
      <c r="L357" s="9">
        <f t="shared" si="23"/>
        <v>19</v>
      </c>
    </row>
    <row r="358" spans="1:12" ht="14.4">
      <c r="A358" s="3" t="s">
        <v>393</v>
      </c>
      <c r="B358" s="4" t="s">
        <v>29</v>
      </c>
      <c r="C358" s="5">
        <f>SUMIFS('South East'!E:E,'South East'!$H:$H,$A:$A)</f>
        <v>72371</v>
      </c>
      <c r="D358" s="5">
        <v>71845</v>
      </c>
      <c r="E358" s="5">
        <f>SUMIFS('South East'!G:G,'South East'!$H:$H,$A:$A)</f>
        <v>68391</v>
      </c>
      <c r="F358" s="6">
        <f t="shared" si="20"/>
        <v>-5.499440383579058E-2</v>
      </c>
      <c r="G358" s="5">
        <f t="shared" si="21"/>
        <v>-4944.4821705426293</v>
      </c>
      <c r="H358" s="7">
        <f t="shared" si="22"/>
        <v>-6.7422781226748746E-2</v>
      </c>
      <c r="I358" s="8">
        <v>335</v>
      </c>
      <c r="J358" s="9">
        <v>426</v>
      </c>
      <c r="K358" s="9">
        <v>501</v>
      </c>
      <c r="L358" s="9">
        <f t="shared" si="23"/>
        <v>-75</v>
      </c>
    </row>
    <row r="359" spans="1:12" ht="14.4">
      <c r="A359" s="3" t="s">
        <v>394</v>
      </c>
      <c r="B359" s="4" t="s">
        <v>29</v>
      </c>
      <c r="C359" s="5">
        <f>SUMIFS('South East'!E:E,'South East'!$H:$H,$A:$A)</f>
        <v>72004</v>
      </c>
      <c r="D359" s="5">
        <v>69851</v>
      </c>
      <c r="E359" s="5">
        <f>SUMIFS('South East'!G:G,'South East'!$H:$H,$A:$A)</f>
        <v>68150</v>
      </c>
      <c r="F359" s="6">
        <f t="shared" si="20"/>
        <v>-5.3524804177545689E-2</v>
      </c>
      <c r="G359" s="5">
        <f t="shared" si="21"/>
        <v>-5185.4821705426293</v>
      </c>
      <c r="H359" s="7">
        <f t="shared" si="22"/>
        <v>-7.0709048567836816E-2</v>
      </c>
      <c r="I359" s="8">
        <v>364</v>
      </c>
      <c r="J359" s="9">
        <v>513</v>
      </c>
      <c r="K359" s="9">
        <v>506</v>
      </c>
      <c r="L359" s="9">
        <f t="shared" si="23"/>
        <v>7</v>
      </c>
    </row>
    <row r="360" spans="1:12" ht="14.4">
      <c r="A360" s="3" t="s">
        <v>395</v>
      </c>
      <c r="B360" s="4" t="s">
        <v>43</v>
      </c>
      <c r="C360" s="5">
        <f>SUMIFS(London!E:E,London!$H:$H,$A:$A)</f>
        <v>71176</v>
      </c>
      <c r="D360" s="5">
        <v>72127</v>
      </c>
      <c r="E360" s="5">
        <f>SUMIFS(London!G:G,London!$H:$H,$A:$A)</f>
        <v>69689</v>
      </c>
      <c r="F360" s="6">
        <f t="shared" si="20"/>
        <v>-2.0891873665280433E-2</v>
      </c>
      <c r="G360" s="5">
        <f t="shared" si="21"/>
        <v>-3646.4821705426293</v>
      </c>
      <c r="H360" s="7">
        <f t="shared" si="22"/>
        <v>-4.9723299862714301E-2</v>
      </c>
      <c r="I360" s="8">
        <v>425</v>
      </c>
      <c r="J360" s="9">
        <v>414</v>
      </c>
      <c r="K360" s="9">
        <v>464</v>
      </c>
      <c r="L360" s="9">
        <f t="shared" si="23"/>
        <v>-50</v>
      </c>
    </row>
    <row r="361" spans="1:12" ht="14.4">
      <c r="A361" s="3" t="s">
        <v>396</v>
      </c>
      <c r="B361" s="4" t="s">
        <v>33</v>
      </c>
      <c r="C361" s="5">
        <f>SUMIFS('North West'!E:E,'North West'!$H:$H,$A:$A)</f>
        <v>76941</v>
      </c>
      <c r="D361" s="5">
        <v>78796</v>
      </c>
      <c r="E361" s="5">
        <f>SUMIFS('North West'!G:G,'North West'!$H:$H,$A:$A)</f>
        <v>77598</v>
      </c>
      <c r="F361" s="6">
        <f t="shared" si="20"/>
        <v>8.5390104105743363E-3</v>
      </c>
      <c r="G361" s="5">
        <f t="shared" si="21"/>
        <v>4262.5178294573707</v>
      </c>
      <c r="H361" s="7">
        <f t="shared" si="22"/>
        <v>5.8123539974071887E-2</v>
      </c>
      <c r="I361" s="8">
        <v>16</v>
      </c>
      <c r="J361" s="9">
        <v>49</v>
      </c>
      <c r="K361" s="9">
        <v>59</v>
      </c>
      <c r="L361" s="9">
        <f t="shared" si="23"/>
        <v>-10</v>
      </c>
    </row>
    <row r="362" spans="1:12" ht="14.4">
      <c r="A362" s="3" t="s">
        <v>397</v>
      </c>
      <c r="B362" s="4" t="s">
        <v>45</v>
      </c>
      <c r="C362" s="5">
        <f>SUMIFS('Yorkshire and the Humber'!E:E,'Yorkshire and the Humber'!$H:$H,$A:$A)</f>
        <v>71377</v>
      </c>
      <c r="D362" s="5">
        <v>70435</v>
      </c>
      <c r="E362" s="5">
        <f>SUMIFS('Yorkshire and the Humber'!G:G,'Yorkshire and the Humber'!$H:$H,$A:$A)</f>
        <v>67534</v>
      </c>
      <c r="F362" s="6">
        <f t="shared" si="20"/>
        <v>-5.3840873110385698E-2</v>
      </c>
      <c r="G362" s="5">
        <f t="shared" si="21"/>
        <v>-5801.4821705426293</v>
      </c>
      <c r="H362" s="7">
        <f t="shared" si="22"/>
        <v>-7.9108802435514172E-2</v>
      </c>
      <c r="I362" s="8">
        <v>409</v>
      </c>
      <c r="J362" s="9">
        <v>484</v>
      </c>
      <c r="K362" s="9">
        <v>514</v>
      </c>
      <c r="L362" s="9">
        <f t="shared" si="23"/>
        <v>-30</v>
      </c>
    </row>
    <row r="363" spans="1:12" ht="14.4">
      <c r="A363" s="3" t="s">
        <v>398</v>
      </c>
      <c r="B363" s="4" t="s">
        <v>33</v>
      </c>
      <c r="C363" s="5">
        <f>SUMIFS('North West'!E:E,'North West'!$H:$H,$A:$A)</f>
        <v>76720</v>
      </c>
      <c r="D363" s="5">
        <v>77935</v>
      </c>
      <c r="E363" s="5">
        <f>SUMIFS('North West'!G:G,'North West'!$H:$H,$A:$A)</f>
        <v>77008</v>
      </c>
      <c r="F363" s="6">
        <f t="shared" si="20"/>
        <v>3.753910323253389E-3</v>
      </c>
      <c r="G363" s="5">
        <f t="shared" si="21"/>
        <v>3672.5178294573707</v>
      </c>
      <c r="H363" s="7">
        <f t="shared" si="22"/>
        <v>5.0078321172238045E-2</v>
      </c>
      <c r="I363" s="8">
        <v>39</v>
      </c>
      <c r="J363" s="9">
        <v>86</v>
      </c>
      <c r="K363" s="9">
        <v>79</v>
      </c>
      <c r="L363" s="9">
        <f t="shared" si="23"/>
        <v>7</v>
      </c>
    </row>
    <row r="364" spans="1:12" ht="14.4">
      <c r="A364" s="3" t="s">
        <v>399</v>
      </c>
      <c r="B364" s="4" t="s">
        <v>49</v>
      </c>
      <c r="C364" s="5">
        <f>SUMIFS(Eastern!E:E,Eastern!$H:$H,$A:$A)</f>
        <v>72273</v>
      </c>
      <c r="D364" s="5">
        <v>73378</v>
      </c>
      <c r="E364" s="5">
        <f>SUMIFS(Eastern!G:G,Eastern!$H:$H,$A:$A)</f>
        <v>72616</v>
      </c>
      <c r="F364" s="6">
        <f t="shared" si="20"/>
        <v>4.7458940406514185E-3</v>
      </c>
      <c r="G364" s="5">
        <f t="shared" si="21"/>
        <v>-719.48217054262932</v>
      </c>
      <c r="H364" s="7">
        <f t="shared" si="22"/>
        <v>-9.8108330271759053E-3</v>
      </c>
      <c r="I364" s="8">
        <v>343</v>
      </c>
      <c r="J364" s="9">
        <v>342</v>
      </c>
      <c r="K364" s="9">
        <v>320</v>
      </c>
      <c r="L364" s="9">
        <f t="shared" si="23"/>
        <v>22</v>
      </c>
    </row>
    <row r="365" spans="1:12" ht="14.4">
      <c r="A365" s="3" t="s">
        <v>400</v>
      </c>
      <c r="B365" s="4" t="s">
        <v>53</v>
      </c>
      <c r="C365" s="5">
        <f>SUMIFS('South West'!E:E,'South West'!$H:$H,$A:$A)</f>
        <v>73378</v>
      </c>
      <c r="D365" s="5">
        <v>74724</v>
      </c>
      <c r="E365" s="5">
        <f>SUMIFS('South West'!G:G,'South West'!$H:$H,$A:$A)</f>
        <v>74601</v>
      </c>
      <c r="F365" s="6">
        <f t="shared" si="20"/>
        <v>1.6667120935430237E-2</v>
      </c>
      <c r="G365" s="5">
        <f t="shared" si="21"/>
        <v>1265.5178294573707</v>
      </c>
      <c r="H365" s="7">
        <f t="shared" si="22"/>
        <v>1.7256555653570156E-2</v>
      </c>
      <c r="I365" s="8">
        <v>278</v>
      </c>
      <c r="J365" s="9">
        <v>264</v>
      </c>
      <c r="K365" s="9">
        <v>198</v>
      </c>
      <c r="L365" s="9">
        <f t="shared" si="23"/>
        <v>66</v>
      </c>
    </row>
    <row r="366" spans="1:12" ht="14.4">
      <c r="A366" s="3" t="s">
        <v>401</v>
      </c>
      <c r="B366" s="4" t="s">
        <v>53</v>
      </c>
      <c r="C366" s="5">
        <f>SUMIFS('South West'!E:E,'South West'!$H:$H,$A:$A)</f>
        <v>73495</v>
      </c>
      <c r="D366" s="5">
        <v>75313</v>
      </c>
      <c r="E366" s="5">
        <f>SUMIFS('South West'!G:G,'South West'!$H:$H,$A:$A)</f>
        <v>73833</v>
      </c>
      <c r="F366" s="6">
        <f t="shared" si="20"/>
        <v>4.598952309680931E-3</v>
      </c>
      <c r="G366" s="5">
        <f t="shared" si="21"/>
        <v>497.51782945737068</v>
      </c>
      <c r="H366" s="7">
        <f t="shared" si="22"/>
        <v>6.7841352471152564E-3</v>
      </c>
      <c r="I366" s="8">
        <v>269</v>
      </c>
      <c r="J366" s="9">
        <v>224</v>
      </c>
      <c r="K366" s="9">
        <v>245</v>
      </c>
      <c r="L366" s="9">
        <f t="shared" si="23"/>
        <v>-21</v>
      </c>
    </row>
    <row r="367" spans="1:12" ht="14.4">
      <c r="A367" s="3" t="s">
        <v>402</v>
      </c>
      <c r="B367" s="4" t="s">
        <v>45</v>
      </c>
      <c r="C367" s="5">
        <f>SUMIFS('Yorkshire and the Humber'!E:E,'Yorkshire and the Humber'!$H:$H,$A:$A)</f>
        <v>72751</v>
      </c>
      <c r="D367" s="5">
        <v>74618</v>
      </c>
      <c r="E367" s="5">
        <f>SUMIFS('Yorkshire and the Humber'!G:G,'Yorkshire and the Humber'!$H:$H,$A:$A)</f>
        <v>74287</v>
      </c>
      <c r="F367" s="6">
        <f t="shared" si="20"/>
        <v>2.1113111847259832E-2</v>
      </c>
      <c r="G367" s="5">
        <f t="shared" si="21"/>
        <v>951.51782945737068</v>
      </c>
      <c r="H367" s="7">
        <f t="shared" si="22"/>
        <v>1.2974862935306043E-2</v>
      </c>
      <c r="I367" s="8">
        <v>319</v>
      </c>
      <c r="J367" s="9">
        <v>269</v>
      </c>
      <c r="K367" s="9">
        <v>221</v>
      </c>
      <c r="L367" s="9">
        <f t="shared" si="23"/>
        <v>48</v>
      </c>
    </row>
    <row r="368" spans="1:12" ht="14.4">
      <c r="A368" s="3" t="s">
        <v>403</v>
      </c>
      <c r="B368" s="4" t="s">
        <v>53</v>
      </c>
      <c r="C368" s="5">
        <f>SUMIFS('South West'!E:E,'South West'!$H:$H,$A:$A)</f>
        <v>72162</v>
      </c>
      <c r="D368" s="5">
        <v>72509</v>
      </c>
      <c r="E368" s="5">
        <f>SUMIFS('South West'!G:G,'South West'!$H:$H,$A:$A)</f>
        <v>70704</v>
      </c>
      <c r="F368" s="6">
        <f t="shared" si="20"/>
        <v>-2.0204539785482666E-2</v>
      </c>
      <c r="G368" s="5">
        <f t="shared" si="21"/>
        <v>-2631.4821705426293</v>
      </c>
      <c r="H368" s="7">
        <f t="shared" si="22"/>
        <v>-3.5882796330745911E-2</v>
      </c>
      <c r="I368" s="8">
        <v>351</v>
      </c>
      <c r="J368" s="9">
        <v>398</v>
      </c>
      <c r="K368" s="9">
        <v>418</v>
      </c>
      <c r="L368" s="9">
        <f t="shared" si="23"/>
        <v>-20</v>
      </c>
    </row>
    <row r="369" spans="1:12" ht="14.4">
      <c r="A369" s="3" t="s">
        <v>404</v>
      </c>
      <c r="B369" s="4" t="s">
        <v>43</v>
      </c>
      <c r="C369" s="5">
        <f>SUMIFS(London!E:E,London!$H:$H,$A:$A)</f>
        <v>75814</v>
      </c>
      <c r="D369" s="5">
        <v>84116</v>
      </c>
      <c r="E369" s="5">
        <f>SUMIFS(London!G:G,London!$H:$H,$A:$A)</f>
        <v>84329</v>
      </c>
      <c r="F369" s="6">
        <f t="shared" si="20"/>
        <v>0.11231434827340597</v>
      </c>
      <c r="G369" s="5">
        <f t="shared" si="21"/>
        <v>10993.517829457371</v>
      </c>
      <c r="H369" s="7">
        <f t="shared" si="22"/>
        <v>0.1499072141353322</v>
      </c>
      <c r="I369" s="8">
        <v>112</v>
      </c>
      <c r="J369" s="9">
        <v>2</v>
      </c>
      <c r="K369" s="9">
        <v>1</v>
      </c>
      <c r="L369" s="9">
        <f t="shared" si="23"/>
        <v>1</v>
      </c>
    </row>
    <row r="370" spans="1:12" ht="14.4">
      <c r="A370" s="3" t="s">
        <v>405</v>
      </c>
      <c r="B370" s="4" t="s">
        <v>29</v>
      </c>
      <c r="C370" s="5">
        <f>SUMIFS('South East'!E:E,'South East'!$H:$H,$A:$A)</f>
        <v>71844</v>
      </c>
      <c r="D370" s="5">
        <v>70446</v>
      </c>
      <c r="E370" s="5">
        <f>SUMIFS('South East'!G:G,'South East'!$H:$H,$A:$A)</f>
        <v>68799</v>
      </c>
      <c r="F370" s="6">
        <f t="shared" si="20"/>
        <v>-4.2383497578085856E-2</v>
      </c>
      <c r="G370" s="5">
        <f t="shared" si="21"/>
        <v>-4536.4821705426293</v>
      </c>
      <c r="H370" s="7">
        <f t="shared" si="22"/>
        <v>-6.1859307885819587E-2</v>
      </c>
      <c r="I370" s="8">
        <v>371</v>
      </c>
      <c r="J370" s="9">
        <v>482</v>
      </c>
      <c r="K370" s="9">
        <v>487</v>
      </c>
      <c r="L370" s="9">
        <f t="shared" si="23"/>
        <v>-5</v>
      </c>
    </row>
    <row r="371" spans="1:12" ht="14.4">
      <c r="A371" s="3" t="s">
        <v>406</v>
      </c>
      <c r="B371" s="4" t="s">
        <v>29</v>
      </c>
      <c r="C371" s="5">
        <f>SUMIFS('South East'!E:E,'South East'!$H:$H,$A:$A)</f>
        <v>74253</v>
      </c>
      <c r="D371" s="5">
        <v>73711</v>
      </c>
      <c r="E371" s="5">
        <f>SUMIFS('South East'!G:G,'South East'!$H:$H,$A:$A)</f>
        <v>72836</v>
      </c>
      <c r="F371" s="6">
        <f t="shared" si="20"/>
        <v>-1.9083404037547304E-2</v>
      </c>
      <c r="G371" s="5">
        <f t="shared" si="21"/>
        <v>-499.48217054262932</v>
      </c>
      <c r="H371" s="7">
        <f t="shared" si="22"/>
        <v>-6.810920931576845E-3</v>
      </c>
      <c r="I371" s="8">
        <v>225</v>
      </c>
      <c r="J371" s="9">
        <v>324</v>
      </c>
      <c r="K371" s="9">
        <v>301</v>
      </c>
      <c r="L371" s="9">
        <f t="shared" si="23"/>
        <v>23</v>
      </c>
    </row>
    <row r="372" spans="1:12" ht="14.4">
      <c r="A372" s="3" t="s">
        <v>407</v>
      </c>
      <c r="B372" s="4" t="s">
        <v>33</v>
      </c>
      <c r="C372" s="5">
        <f>SUMIFS('North West'!E:E,'North West'!$H:$H,$A:$A)</f>
        <v>72946</v>
      </c>
      <c r="D372" s="5">
        <v>77400</v>
      </c>
      <c r="E372" s="5">
        <f>SUMIFS('North West'!G:G,'North West'!$H:$H,$A:$A)</f>
        <v>76777</v>
      </c>
      <c r="F372" s="6">
        <f t="shared" si="20"/>
        <v>5.2518301209113591E-2</v>
      </c>
      <c r="G372" s="5">
        <f t="shared" si="21"/>
        <v>3441.5178294573707</v>
      </c>
      <c r="H372" s="7">
        <f t="shared" si="22"/>
        <v>4.6928413471859033E-2</v>
      </c>
      <c r="I372" s="8">
        <v>307</v>
      </c>
      <c r="J372" s="9">
        <v>114</v>
      </c>
      <c r="K372" s="9">
        <v>91</v>
      </c>
      <c r="L372" s="9">
        <f t="shared" si="23"/>
        <v>23</v>
      </c>
    </row>
    <row r="373" spans="1:12" ht="14.4">
      <c r="A373" s="3" t="s">
        <v>408</v>
      </c>
      <c r="B373" s="4" t="s">
        <v>43</v>
      </c>
      <c r="C373" s="5">
        <f>SUMIFS(London!E:E,London!$H:$H,$A:$A)</f>
        <v>73041</v>
      </c>
      <c r="D373" s="5">
        <v>72686</v>
      </c>
      <c r="E373" s="5">
        <f>SUMIFS(London!G:G,London!$H:$H,$A:$A)</f>
        <v>70001</v>
      </c>
      <c r="F373" s="6">
        <f t="shared" si="20"/>
        <v>-4.1620459741788858E-2</v>
      </c>
      <c r="G373" s="5">
        <f t="shared" si="21"/>
        <v>-3334.4821705426293</v>
      </c>
      <c r="H373" s="7">
        <f t="shared" si="22"/>
        <v>-4.5468879072591999E-2</v>
      </c>
      <c r="I373" s="8">
        <v>300</v>
      </c>
      <c r="J373" s="9">
        <v>390</v>
      </c>
      <c r="K373" s="9">
        <v>451</v>
      </c>
      <c r="L373" s="9">
        <f t="shared" si="23"/>
        <v>-61</v>
      </c>
    </row>
    <row r="374" spans="1:12" ht="14.4">
      <c r="A374" s="3" t="s">
        <v>409</v>
      </c>
      <c r="B374" s="4" t="s">
        <v>43</v>
      </c>
      <c r="C374" s="5">
        <f>SUMIFS(London!E:E,London!$H:$H,$A:$A)</f>
        <v>75256</v>
      </c>
      <c r="D374" s="5">
        <v>75558</v>
      </c>
      <c r="E374" s="5">
        <f>SUMIFS(London!G:G,London!$H:$H,$A:$A)</f>
        <v>72911</v>
      </c>
      <c r="F374" s="6">
        <f t="shared" si="20"/>
        <v>-3.1160306154990963E-2</v>
      </c>
      <c r="G374" s="5">
        <f t="shared" si="21"/>
        <v>-424.48217054262932</v>
      </c>
      <c r="H374" s="7">
        <f t="shared" si="22"/>
        <v>-5.7882236262589842E-3</v>
      </c>
      <c r="I374" s="8">
        <v>164</v>
      </c>
      <c r="J374" s="9">
        <v>211</v>
      </c>
      <c r="K374" s="9">
        <v>297</v>
      </c>
      <c r="L374" s="9">
        <f t="shared" si="23"/>
        <v>-86</v>
      </c>
    </row>
    <row r="375" spans="1:12" ht="14.4">
      <c r="A375" s="3" t="s">
        <v>410</v>
      </c>
      <c r="B375" s="4" t="s">
        <v>45</v>
      </c>
      <c r="C375" s="5">
        <f>SUMIFS('Yorkshire and the Humber'!E:E,'Yorkshire and the Humber'!$H:$H,$A:$A)</f>
        <v>70272</v>
      </c>
      <c r="D375" s="5">
        <v>69133</v>
      </c>
      <c r="E375" s="5">
        <f>SUMIFS('Yorkshire and the Humber'!G:G,'Yorkshire and the Humber'!$H:$H,$A:$A)</f>
        <v>68604</v>
      </c>
      <c r="F375" s="6">
        <f t="shared" si="20"/>
        <v>-2.3736338797814206E-2</v>
      </c>
      <c r="G375" s="5">
        <f t="shared" si="21"/>
        <v>-4731.4821705426293</v>
      </c>
      <c r="H375" s="7">
        <f t="shared" si="22"/>
        <v>-6.4518320879646027E-2</v>
      </c>
      <c r="I375" s="8">
        <v>489</v>
      </c>
      <c r="J375" s="9">
        <v>525</v>
      </c>
      <c r="K375" s="9">
        <v>496</v>
      </c>
      <c r="L375" s="9">
        <f t="shared" si="23"/>
        <v>29</v>
      </c>
    </row>
    <row r="376" spans="1:12" ht="14.4">
      <c r="A376" s="3" t="s">
        <v>411</v>
      </c>
      <c r="B376" s="4" t="s">
        <v>49</v>
      </c>
      <c r="C376" s="5">
        <f>SUMIFS(Eastern!E:E,Eastern!$H:$H,$A:$A)</f>
        <v>76422</v>
      </c>
      <c r="D376" s="5">
        <v>76576</v>
      </c>
      <c r="E376" s="5">
        <f>SUMIFS(Eastern!G:G,Eastern!$H:$H,$A:$A)</f>
        <v>76123</v>
      </c>
      <c r="F376" s="6">
        <f t="shared" si="20"/>
        <v>-3.9124859333699719E-3</v>
      </c>
      <c r="G376" s="5">
        <f t="shared" si="21"/>
        <v>2787.5178294573707</v>
      </c>
      <c r="H376" s="7">
        <f t="shared" si="22"/>
        <v>3.8010492969487282E-2</v>
      </c>
      <c r="I376" s="8">
        <v>64</v>
      </c>
      <c r="J376" s="9">
        <v>151</v>
      </c>
      <c r="K376" s="9">
        <v>124</v>
      </c>
      <c r="L376" s="9">
        <f t="shared" si="23"/>
        <v>27</v>
      </c>
    </row>
    <row r="377" spans="1:12" ht="14.4">
      <c r="A377" s="3" t="s">
        <v>412</v>
      </c>
      <c r="B377" s="4" t="s">
        <v>29</v>
      </c>
      <c r="C377" s="5">
        <f>SUMIFS('South East'!E:E,'South East'!$H:$H,$A:$A)</f>
        <v>71283</v>
      </c>
      <c r="D377" s="5">
        <v>73600</v>
      </c>
      <c r="E377" s="5">
        <f>SUMIFS('South East'!G:G,'South East'!$H:$H,$A:$A)</f>
        <v>70348</v>
      </c>
      <c r="F377" s="6">
        <f t="shared" si="20"/>
        <v>-1.3116731899611407E-2</v>
      </c>
      <c r="G377" s="5">
        <f t="shared" si="21"/>
        <v>-2987.4821705426293</v>
      </c>
      <c r="H377" s="7">
        <f t="shared" si="22"/>
        <v>-4.0737199539988028E-2</v>
      </c>
      <c r="I377" s="8">
        <v>418</v>
      </c>
      <c r="J377" s="9">
        <v>329</v>
      </c>
      <c r="K377" s="9">
        <v>433</v>
      </c>
      <c r="L377" s="9">
        <f t="shared" si="23"/>
        <v>-104</v>
      </c>
    </row>
    <row r="378" spans="1:12" ht="14.4">
      <c r="A378" s="3" t="s">
        <v>413</v>
      </c>
      <c r="B378" s="4" t="s">
        <v>29</v>
      </c>
      <c r="C378" s="5">
        <f>SUMIFS('South East'!E:E,'South East'!$H:$H,$A:$A)</f>
        <v>69999</v>
      </c>
      <c r="D378" s="5">
        <v>68781</v>
      </c>
      <c r="E378" s="5">
        <f>SUMIFS('South East'!G:G,'South East'!$H:$H,$A:$A)</f>
        <v>67480</v>
      </c>
      <c r="F378" s="6">
        <f t="shared" si="20"/>
        <v>-3.5986228374691065E-2</v>
      </c>
      <c r="G378" s="5">
        <f t="shared" si="21"/>
        <v>-5855.4821705426293</v>
      </c>
      <c r="H378" s="7">
        <f t="shared" si="22"/>
        <v>-7.9845144495343037E-2</v>
      </c>
      <c r="I378" s="8">
        <v>518</v>
      </c>
      <c r="J378" s="9">
        <v>529</v>
      </c>
      <c r="K378" s="9">
        <v>516</v>
      </c>
      <c r="L378" s="9">
        <f t="shared" si="23"/>
        <v>13</v>
      </c>
    </row>
    <row r="379" spans="1:12" ht="14.4">
      <c r="A379" s="3" t="s">
        <v>414</v>
      </c>
      <c r="B379" s="4" t="s">
        <v>75</v>
      </c>
      <c r="C379" s="5">
        <f>SUMIFS('North East'!E:E,'North East'!$H:$H,$A:$A)</f>
        <v>71331</v>
      </c>
      <c r="D379" s="5">
        <v>70241</v>
      </c>
      <c r="E379" s="5">
        <f>SUMIFS('North East'!G:G,'North East'!$H:$H,$A:$A)</f>
        <v>69554</v>
      </c>
      <c r="F379" s="6">
        <f t="shared" si="20"/>
        <v>-2.491202983275154E-2</v>
      </c>
      <c r="G379" s="5">
        <f t="shared" si="21"/>
        <v>-3781.4821705426293</v>
      </c>
      <c r="H379" s="7">
        <f t="shared" si="22"/>
        <v>-5.156415501228645E-2</v>
      </c>
      <c r="I379" s="8">
        <v>414</v>
      </c>
      <c r="J379" s="9">
        <v>495</v>
      </c>
      <c r="K379" s="9">
        <v>469</v>
      </c>
      <c r="L379" s="9">
        <f t="shared" si="23"/>
        <v>26</v>
      </c>
    </row>
    <row r="380" spans="1:12" ht="14.4">
      <c r="A380" s="3" t="s">
        <v>415</v>
      </c>
      <c r="B380" s="4" t="s">
        <v>31</v>
      </c>
      <c r="C380" s="5">
        <f>SUMIFS('West Midlands'!E:E,'West Midlands'!$H:$H,$A:$A)</f>
        <v>69921</v>
      </c>
      <c r="D380" s="5">
        <v>71042</v>
      </c>
      <c r="E380" s="5">
        <f>SUMIFS('West Midlands'!G:G,'West Midlands'!$H:$H,$A:$A)</f>
        <v>70587</v>
      </c>
      <c r="F380" s="6">
        <f t="shared" si="20"/>
        <v>9.5250353970910018E-3</v>
      </c>
      <c r="G380" s="5">
        <f t="shared" si="21"/>
        <v>-2748.4821705426293</v>
      </c>
      <c r="H380" s="7">
        <f t="shared" si="22"/>
        <v>-3.7478204127041774E-2</v>
      </c>
      <c r="I380" s="8">
        <v>526</v>
      </c>
      <c r="J380" s="9">
        <v>456</v>
      </c>
      <c r="K380" s="9">
        <v>439</v>
      </c>
      <c r="L380" s="9">
        <f t="shared" si="23"/>
        <v>17</v>
      </c>
    </row>
    <row r="381" spans="1:12" ht="14.4">
      <c r="A381" s="3" t="s">
        <v>416</v>
      </c>
      <c r="B381" s="4" t="s">
        <v>29</v>
      </c>
      <c r="C381" s="5">
        <f>SUMIFS('South East'!E:E,'South East'!$H:$H,$A:$A)</f>
        <v>76139</v>
      </c>
      <c r="D381" s="5">
        <v>77102</v>
      </c>
      <c r="E381" s="5">
        <f>SUMIFS('South East'!G:G,'South East'!$H:$H,$A:$A)</f>
        <v>76550</v>
      </c>
      <c r="F381" s="6">
        <f t="shared" si="20"/>
        <v>5.3980220386398558E-3</v>
      </c>
      <c r="G381" s="5">
        <f t="shared" si="21"/>
        <v>3214.5178294573707</v>
      </c>
      <c r="H381" s="7">
        <f t="shared" si="22"/>
        <v>4.3833049627763639E-2</v>
      </c>
      <c r="I381" s="8">
        <v>84</v>
      </c>
      <c r="J381" s="9">
        <v>125</v>
      </c>
      <c r="K381" s="9">
        <v>104</v>
      </c>
      <c r="L381" s="9">
        <f t="shared" si="23"/>
        <v>21</v>
      </c>
    </row>
    <row r="382" spans="1:12" ht="14.4">
      <c r="A382" s="3" t="s">
        <v>417</v>
      </c>
      <c r="B382" s="4" t="s">
        <v>33</v>
      </c>
      <c r="C382" s="5">
        <f>SUMIFS('North West'!E:E,'North West'!$H:$H,$A:$A)</f>
        <v>75993</v>
      </c>
      <c r="D382" s="5">
        <v>80484</v>
      </c>
      <c r="E382" s="5">
        <f>SUMIFS('North West'!G:G,'North West'!$H:$H,$A:$A)</f>
        <v>81553</v>
      </c>
      <c r="F382" s="6">
        <f t="shared" si="20"/>
        <v>7.3164633584672276E-2</v>
      </c>
      <c r="G382" s="5">
        <f t="shared" si="21"/>
        <v>8217.5178294573707</v>
      </c>
      <c r="H382" s="7">
        <f t="shared" si="22"/>
        <v>0.11205377787450044</v>
      </c>
      <c r="I382" s="8">
        <v>98</v>
      </c>
      <c r="J382" s="9">
        <v>14</v>
      </c>
      <c r="K382" s="9">
        <v>7</v>
      </c>
      <c r="L382" s="9">
        <f t="shared" si="23"/>
        <v>7</v>
      </c>
    </row>
    <row r="383" spans="1:12" ht="14.4">
      <c r="A383" s="3" t="s">
        <v>418</v>
      </c>
      <c r="B383" s="4" t="s">
        <v>45</v>
      </c>
      <c r="C383" s="5">
        <f>SUMIFS('Yorkshire and the Humber'!E:E,'Yorkshire and the Humber'!$H:$H,$A:$A)</f>
        <v>72744</v>
      </c>
      <c r="D383" s="5">
        <v>73886</v>
      </c>
      <c r="E383" s="5">
        <f>SUMIFS('Yorkshire and the Humber'!G:G,'Yorkshire and the Humber'!$H:$H,$A:$A)</f>
        <v>72049</v>
      </c>
      <c r="F383" s="6">
        <f t="shared" si="20"/>
        <v>-9.5540525679093814E-3</v>
      </c>
      <c r="G383" s="5">
        <f t="shared" si="21"/>
        <v>-1286.4821705426293</v>
      </c>
      <c r="H383" s="7">
        <f t="shared" si="22"/>
        <v>-1.7542424655378936E-2</v>
      </c>
      <c r="I383" s="8">
        <v>320</v>
      </c>
      <c r="J383" s="9">
        <v>314</v>
      </c>
      <c r="K383" s="9">
        <v>356</v>
      </c>
      <c r="L383" s="9">
        <f t="shared" si="23"/>
        <v>-42</v>
      </c>
    </row>
    <row r="384" spans="1:12" ht="14.4">
      <c r="A384" s="3" t="s">
        <v>419</v>
      </c>
      <c r="B384" s="4" t="s">
        <v>43</v>
      </c>
      <c r="C384" s="5">
        <f>SUMIFS(London!E:E,London!$H:$H,$A:$A)</f>
        <v>75037</v>
      </c>
      <c r="D384" s="5">
        <v>74988</v>
      </c>
      <c r="E384" s="5">
        <f>SUMIFS(London!G:G,London!$H:$H,$A:$A)</f>
        <v>73701</v>
      </c>
      <c r="F384" s="6">
        <f t="shared" si="20"/>
        <v>-1.7804549755453977E-2</v>
      </c>
      <c r="G384" s="5">
        <f t="shared" si="21"/>
        <v>365.51782945737068</v>
      </c>
      <c r="H384" s="7">
        <f t="shared" si="22"/>
        <v>4.9841879897558209E-3</v>
      </c>
      <c r="I384" s="8">
        <v>178</v>
      </c>
      <c r="J384" s="9">
        <v>239</v>
      </c>
      <c r="K384" s="9">
        <v>260</v>
      </c>
      <c r="L384" s="9">
        <f t="shared" si="23"/>
        <v>-21</v>
      </c>
    </row>
    <row r="385" spans="1:12" ht="14.4">
      <c r="A385" s="3" t="s">
        <v>420</v>
      </c>
      <c r="B385" s="4" t="s">
        <v>33</v>
      </c>
      <c r="C385" s="5">
        <f>SUMIFS('North West'!E:E,'North West'!$H:$H,$A:$A)</f>
        <v>71697</v>
      </c>
      <c r="D385" s="5">
        <v>72507</v>
      </c>
      <c r="E385" s="5">
        <f>SUMIFS('North West'!G:G,'North West'!$H:$H,$A:$A)</f>
        <v>79745</v>
      </c>
      <c r="F385" s="6">
        <f t="shared" si="20"/>
        <v>0.11225016388412347</v>
      </c>
      <c r="G385" s="5">
        <f t="shared" si="21"/>
        <v>6409.5178294573707</v>
      </c>
      <c r="H385" s="7">
        <f t="shared" si="22"/>
        <v>8.739995483430453E-2</v>
      </c>
      <c r="I385" s="8">
        <v>384</v>
      </c>
      <c r="J385" s="9">
        <v>399</v>
      </c>
      <c r="K385" s="9">
        <v>16</v>
      </c>
      <c r="L385" s="9">
        <f t="shared" si="23"/>
        <v>383</v>
      </c>
    </row>
    <row r="386" spans="1:12" ht="14.4">
      <c r="A386" s="3" t="s">
        <v>421</v>
      </c>
      <c r="B386" s="4" t="s">
        <v>29</v>
      </c>
      <c r="C386" s="5">
        <f>SUMIFS('South East'!E:E,'South East'!$H:$H,$A:$A)</f>
        <v>72155</v>
      </c>
      <c r="D386" s="5">
        <v>74257</v>
      </c>
      <c r="E386" s="5">
        <f>SUMIFS('South East'!G:G,'South East'!$H:$H,$A:$A)</f>
        <v>73772</v>
      </c>
      <c r="F386" s="6">
        <f t="shared" ref="F386:F449" si="24">(E386-C386)/C386</f>
        <v>2.2410089390894603E-2</v>
      </c>
      <c r="G386" s="5">
        <f t="shared" ref="G386:G449" si="25">E386-E$553</f>
        <v>436.51782945737068</v>
      </c>
      <c r="H386" s="7">
        <f t="shared" ref="H386:H449" si="26">G386/E$553</f>
        <v>5.9523414387900623E-3</v>
      </c>
      <c r="I386" s="8">
        <v>352</v>
      </c>
      <c r="J386" s="9">
        <v>291</v>
      </c>
      <c r="K386" s="9">
        <v>254</v>
      </c>
      <c r="L386" s="9">
        <f t="shared" ref="L386:L449" si="27">J386-K386</f>
        <v>37</v>
      </c>
    </row>
    <row r="387" spans="1:12" ht="14.4">
      <c r="A387" s="3" t="s">
        <v>422</v>
      </c>
      <c r="B387" s="4" t="s">
        <v>43</v>
      </c>
      <c r="C387" s="5">
        <f>SUMIFS(London!E:E,London!$H:$H,$A:$A)</f>
        <v>73730</v>
      </c>
      <c r="D387" s="5">
        <v>72928</v>
      </c>
      <c r="E387" s="5">
        <f>SUMIFS(London!G:G,London!$H:$H,$A:$A)</f>
        <v>71816</v>
      </c>
      <c r="F387" s="6">
        <f t="shared" si="24"/>
        <v>-2.5959582259595822E-2</v>
      </c>
      <c r="G387" s="5">
        <f t="shared" si="25"/>
        <v>-1519.4821705426293</v>
      </c>
      <c r="H387" s="7">
        <f t="shared" si="26"/>
        <v>-2.0719604283899757E-2</v>
      </c>
      <c r="I387" s="8">
        <v>256</v>
      </c>
      <c r="J387" s="9">
        <v>375</v>
      </c>
      <c r="K387" s="9">
        <v>368</v>
      </c>
      <c r="L387" s="9">
        <f t="shared" si="27"/>
        <v>7</v>
      </c>
    </row>
    <row r="388" spans="1:12" ht="14.4">
      <c r="A388" s="3" t="s">
        <v>423</v>
      </c>
      <c r="B388" s="4" t="s">
        <v>29</v>
      </c>
      <c r="C388" s="5">
        <f>SUMIFS('South East'!E:E,'South East'!$H:$H,$A:$A)</f>
        <v>73831</v>
      </c>
      <c r="D388" s="5">
        <v>71871</v>
      </c>
      <c r="E388" s="5">
        <f>SUMIFS('South East'!G:G,'South East'!$H:$H,$A:$A)</f>
        <v>71165</v>
      </c>
      <c r="F388" s="6">
        <f t="shared" si="24"/>
        <v>-3.6109493302271402E-2</v>
      </c>
      <c r="G388" s="5">
        <f t="shared" si="25"/>
        <v>-2170.4821705426293</v>
      </c>
      <c r="H388" s="7">
        <f t="shared" si="26"/>
        <v>-2.9596616894058791E-2</v>
      </c>
      <c r="I388" s="8">
        <v>249</v>
      </c>
      <c r="J388" s="9">
        <v>423</v>
      </c>
      <c r="K388" s="9">
        <v>401</v>
      </c>
      <c r="L388" s="9">
        <f t="shared" si="27"/>
        <v>22</v>
      </c>
    </row>
    <row r="389" spans="1:12" ht="14.4">
      <c r="A389" s="3" t="s">
        <v>424</v>
      </c>
      <c r="B389" s="4" t="s">
        <v>33</v>
      </c>
      <c r="C389" s="5">
        <f>SUMIFS('North West'!E:E,'North West'!$H:$H,$A:$A)</f>
        <v>74593</v>
      </c>
      <c r="D389" s="5">
        <v>74440</v>
      </c>
      <c r="E389" s="5">
        <f>SUMIFS('North West'!G:G,'North West'!$H:$H,$A:$A)</f>
        <v>73929</v>
      </c>
      <c r="F389" s="6">
        <f t="shared" si="24"/>
        <v>-8.901639564034159E-3</v>
      </c>
      <c r="G389" s="5">
        <f t="shared" si="25"/>
        <v>593.51782945737068</v>
      </c>
      <c r="H389" s="7">
        <f t="shared" si="26"/>
        <v>8.093187797922119E-3</v>
      </c>
      <c r="I389" s="8">
        <v>205</v>
      </c>
      <c r="J389" s="9">
        <v>274</v>
      </c>
      <c r="K389" s="9">
        <v>239</v>
      </c>
      <c r="L389" s="9">
        <f t="shared" si="27"/>
        <v>35</v>
      </c>
    </row>
    <row r="390" spans="1:12" ht="14.4">
      <c r="A390" s="3" t="s">
        <v>425</v>
      </c>
      <c r="B390" s="4" t="s">
        <v>45</v>
      </c>
      <c r="C390" s="5">
        <f>SUMIFS('Yorkshire and the Humber'!E:E,'Yorkshire and the Humber'!$H:$H,$A:$A)</f>
        <v>70184</v>
      </c>
      <c r="D390" s="5">
        <v>69459</v>
      </c>
      <c r="E390" s="5">
        <f>SUMIFS('Yorkshire and the Humber'!G:G,'Yorkshire and the Humber'!$H:$H,$A:$A)</f>
        <v>69761</v>
      </c>
      <c r="F390" s="6">
        <f t="shared" si="24"/>
        <v>-6.0270147042060865E-3</v>
      </c>
      <c r="G390" s="5">
        <f t="shared" si="25"/>
        <v>-3574.4821705426293</v>
      </c>
      <c r="H390" s="7">
        <f t="shared" si="26"/>
        <v>-4.874151044960915E-2</v>
      </c>
      <c r="I390" s="8">
        <v>498</v>
      </c>
      <c r="J390" s="9">
        <v>519</v>
      </c>
      <c r="K390" s="9">
        <v>458</v>
      </c>
      <c r="L390" s="9">
        <f t="shared" si="27"/>
        <v>61</v>
      </c>
    </row>
    <row r="391" spans="1:12" ht="14.4">
      <c r="A391" s="3" t="s">
        <v>426</v>
      </c>
      <c r="B391" s="4" t="s">
        <v>45</v>
      </c>
      <c r="C391" s="5">
        <f>SUMIFS('Yorkshire and the Humber'!E:E,'Yorkshire and the Humber'!$H:$H,$A:$A)</f>
        <v>75345</v>
      </c>
      <c r="D391" s="5">
        <v>75929</v>
      </c>
      <c r="E391" s="5">
        <f>SUMIFS('Yorkshire and the Humber'!G:G,'Yorkshire and the Humber'!$H:$H,$A:$A)</f>
        <v>75694</v>
      </c>
      <c r="F391" s="6">
        <f t="shared" si="24"/>
        <v>4.6320260136704493E-3</v>
      </c>
      <c r="G391" s="5">
        <f t="shared" si="25"/>
        <v>2358.5178294573707</v>
      </c>
      <c r="H391" s="7">
        <f t="shared" si="26"/>
        <v>3.2160664383069117E-2</v>
      </c>
      <c r="I391" s="8">
        <v>157</v>
      </c>
      <c r="J391" s="9">
        <v>188</v>
      </c>
      <c r="K391" s="9">
        <v>153</v>
      </c>
      <c r="L391" s="9">
        <f t="shared" si="27"/>
        <v>35</v>
      </c>
    </row>
    <row r="392" spans="1:12" ht="14.4">
      <c r="A392" s="3" t="s">
        <v>427</v>
      </c>
      <c r="B392" s="4" t="s">
        <v>31</v>
      </c>
      <c r="C392" s="5">
        <f>SUMIFS('West Midlands'!E:E,'West Midlands'!$H:$H,$A:$A)</f>
        <v>72603</v>
      </c>
      <c r="D392" s="5">
        <v>74901</v>
      </c>
      <c r="E392" s="5">
        <f>SUMIFS('West Midlands'!G:G,'West Midlands'!$H:$H,$A:$A)</f>
        <v>74565</v>
      </c>
      <c r="F392" s="6">
        <f t="shared" si="24"/>
        <v>2.7023676707574069E-2</v>
      </c>
      <c r="G392" s="5">
        <f t="shared" si="25"/>
        <v>1229.5178294573707</v>
      </c>
      <c r="H392" s="7">
        <f t="shared" si="26"/>
        <v>1.6765660947017581E-2</v>
      </c>
      <c r="I392" s="8">
        <v>326</v>
      </c>
      <c r="J392" s="9">
        <v>248</v>
      </c>
      <c r="K392" s="9">
        <v>202</v>
      </c>
      <c r="L392" s="9">
        <f t="shared" si="27"/>
        <v>46</v>
      </c>
    </row>
    <row r="393" spans="1:12" ht="14.4">
      <c r="A393" s="3" t="s">
        <v>428</v>
      </c>
      <c r="B393" s="4" t="s">
        <v>43</v>
      </c>
      <c r="C393" s="5">
        <f>SUMIFS(London!E:E,London!$H:$H,$A:$A)</f>
        <v>72168</v>
      </c>
      <c r="D393" s="5">
        <v>71683</v>
      </c>
      <c r="E393" s="5">
        <f>SUMIFS(London!G:G,London!$H:$H,$A:$A)</f>
        <v>69426</v>
      </c>
      <c r="F393" s="6">
        <f t="shared" si="24"/>
        <v>-3.7994679082141672E-2</v>
      </c>
      <c r="G393" s="5">
        <f t="shared" si="25"/>
        <v>-3909.4821705426293</v>
      </c>
      <c r="H393" s="7">
        <f t="shared" si="26"/>
        <v>-5.3309558413362268E-2</v>
      </c>
      <c r="I393" s="8">
        <v>349</v>
      </c>
      <c r="J393" s="9">
        <v>434</v>
      </c>
      <c r="K393" s="9">
        <v>475</v>
      </c>
      <c r="L393" s="9">
        <f t="shared" si="27"/>
        <v>-41</v>
      </c>
    </row>
    <row r="394" spans="1:12" ht="14.4">
      <c r="A394" s="3" t="s">
        <v>429</v>
      </c>
      <c r="B394" s="4" t="s">
        <v>33</v>
      </c>
      <c r="C394" s="5">
        <f>SUMIFS('North West'!E:E,'North West'!$H:$H,$A:$A)</f>
        <v>70950</v>
      </c>
      <c r="D394" s="5">
        <v>70801</v>
      </c>
      <c r="E394" s="5">
        <f>SUMIFS('North West'!G:G,'North West'!$H:$H,$A:$A)</f>
        <v>70128</v>
      </c>
      <c r="F394" s="6">
        <f t="shared" si="24"/>
        <v>-1.1585623678646935E-2</v>
      </c>
      <c r="G394" s="5">
        <f t="shared" si="25"/>
        <v>-3207.4821705426293</v>
      </c>
      <c r="H394" s="7">
        <f t="shared" si="26"/>
        <v>-4.3737111635587085E-2</v>
      </c>
      <c r="I394" s="8">
        <v>443</v>
      </c>
      <c r="J394" s="9">
        <v>464</v>
      </c>
      <c r="K394" s="9">
        <v>446</v>
      </c>
      <c r="L394" s="9">
        <f t="shared" si="27"/>
        <v>18</v>
      </c>
    </row>
    <row r="395" spans="1:12" ht="14.4">
      <c r="A395" s="3" t="s">
        <v>430</v>
      </c>
      <c r="B395" s="4" t="s">
        <v>29</v>
      </c>
      <c r="C395" s="5">
        <f>SUMIFS('South East'!E:E,'South East'!$H:$H,$A:$A)</f>
        <v>73778</v>
      </c>
      <c r="D395" s="5">
        <v>73610</v>
      </c>
      <c r="E395" s="5">
        <f>SUMIFS('South East'!G:G,'South East'!$H:$H,$A:$A)</f>
        <v>73608</v>
      </c>
      <c r="F395" s="6">
        <f t="shared" si="24"/>
        <v>-2.3042099270785331E-3</v>
      </c>
      <c r="G395" s="5">
        <f t="shared" si="25"/>
        <v>272.51782945737068</v>
      </c>
      <c r="H395" s="7">
        <f t="shared" si="26"/>
        <v>3.7160433311616728E-3</v>
      </c>
      <c r="I395" s="8">
        <v>253</v>
      </c>
      <c r="J395" s="9">
        <v>328</v>
      </c>
      <c r="K395" s="9">
        <v>263</v>
      </c>
      <c r="L395" s="9">
        <f t="shared" si="27"/>
        <v>65</v>
      </c>
    </row>
    <row r="396" spans="1:12" ht="14.4">
      <c r="A396" s="3" t="s">
        <v>431</v>
      </c>
      <c r="B396" s="4" t="s">
        <v>35</v>
      </c>
      <c r="C396" s="5">
        <f>SUMIFS('East Midlands'!E:E,'East Midlands'!$H:$H,$A:$A)</f>
        <v>76171</v>
      </c>
      <c r="D396" s="5">
        <v>79160</v>
      </c>
      <c r="E396" s="5">
        <f>SUMIFS('East Midlands'!G:G,'East Midlands'!$H:$H,$A:$A)</f>
        <v>79266</v>
      </c>
      <c r="F396" s="6">
        <f t="shared" si="24"/>
        <v>4.0632261621877094E-2</v>
      </c>
      <c r="G396" s="5">
        <f t="shared" si="25"/>
        <v>5930.5178294573707</v>
      </c>
      <c r="H396" s="7">
        <f t="shared" si="26"/>
        <v>8.0868328044341117E-2</v>
      </c>
      <c r="I396" s="8">
        <v>81</v>
      </c>
      <c r="J396" s="9">
        <v>37</v>
      </c>
      <c r="K396" s="9">
        <v>20</v>
      </c>
      <c r="L396" s="9">
        <f t="shared" si="27"/>
        <v>17</v>
      </c>
    </row>
    <row r="397" spans="1:12" ht="14.4">
      <c r="A397" s="3" t="s">
        <v>432</v>
      </c>
      <c r="B397" s="4" t="s">
        <v>35</v>
      </c>
      <c r="C397" s="5">
        <f>SUMIFS('East Midlands'!E:E,'East Midlands'!$H:$H,$A:$A)</f>
        <v>70864</v>
      </c>
      <c r="D397" s="5">
        <v>71763</v>
      </c>
      <c r="E397" s="5">
        <f>SUMIFS('East Midlands'!G:G,'East Midlands'!$H:$H,$A:$A)</f>
        <v>71232</v>
      </c>
      <c r="F397" s="6">
        <f t="shared" si="24"/>
        <v>5.1930458342741024E-3</v>
      </c>
      <c r="G397" s="5">
        <f t="shared" si="25"/>
        <v>-2103.4821705426293</v>
      </c>
      <c r="H397" s="7">
        <f t="shared" si="26"/>
        <v>-2.8683007301308169E-2</v>
      </c>
      <c r="I397" s="8">
        <v>455</v>
      </c>
      <c r="J397" s="9">
        <v>431</v>
      </c>
      <c r="K397" s="9">
        <v>399</v>
      </c>
      <c r="L397" s="9">
        <f t="shared" si="27"/>
        <v>32</v>
      </c>
    </row>
    <row r="398" spans="1:12" ht="14.4">
      <c r="A398" s="3" t="s">
        <v>433</v>
      </c>
      <c r="B398" s="4" t="s">
        <v>33</v>
      </c>
      <c r="C398" s="5">
        <f>SUMIFS('North West'!E:E,'North West'!$H:$H,$A:$A)</f>
        <v>72169</v>
      </c>
      <c r="D398" s="5">
        <v>83633</v>
      </c>
      <c r="E398" s="5">
        <f>SUMIFS('North West'!G:G,'North West'!$H:$H,$A:$A)</f>
        <v>81988</v>
      </c>
      <c r="F398" s="6">
        <f t="shared" si="24"/>
        <v>0.13605564716152366</v>
      </c>
      <c r="G398" s="5">
        <f t="shared" si="25"/>
        <v>8652.5178294573707</v>
      </c>
      <c r="H398" s="7">
        <f t="shared" si="26"/>
        <v>0.11798542224534403</v>
      </c>
      <c r="I398" s="8">
        <v>347</v>
      </c>
      <c r="J398" s="9">
        <v>4</v>
      </c>
      <c r="K398" s="9">
        <v>4</v>
      </c>
      <c r="L398" s="9">
        <f t="shared" si="27"/>
        <v>0</v>
      </c>
    </row>
    <row r="399" spans="1:12" ht="14.4">
      <c r="A399" s="3" t="s">
        <v>434</v>
      </c>
      <c r="B399" s="4" t="s">
        <v>53</v>
      </c>
      <c r="C399" s="5">
        <f>SUMIFS('South West'!E:E,'South West'!$H:$H,$A:$A)</f>
        <v>70242</v>
      </c>
      <c r="D399" s="5">
        <v>71802</v>
      </c>
      <c r="E399" s="5">
        <f>SUMIFS('South West'!G:G,'South West'!$H:$H,$A:$A)</f>
        <v>69957</v>
      </c>
      <c r="F399" s="6">
        <f t="shared" si="24"/>
        <v>-4.057401554625438E-3</v>
      </c>
      <c r="G399" s="5">
        <f t="shared" si="25"/>
        <v>-3378.4821705426293</v>
      </c>
      <c r="H399" s="7">
        <f t="shared" si="26"/>
        <v>-4.6068861491711813E-2</v>
      </c>
      <c r="I399" s="8">
        <v>493</v>
      </c>
      <c r="J399" s="9">
        <v>429</v>
      </c>
      <c r="K399" s="9">
        <v>453</v>
      </c>
      <c r="L399" s="9">
        <f t="shared" si="27"/>
        <v>-24</v>
      </c>
    </row>
    <row r="400" spans="1:12" ht="14.4">
      <c r="A400" s="3" t="s">
        <v>435</v>
      </c>
      <c r="B400" s="4" t="s">
        <v>45</v>
      </c>
      <c r="C400" s="5">
        <f>SUMIFS('Yorkshire and the Humber'!E:E,'Yorkshire and the Humber'!$H:$H,$A:$A)</f>
        <v>73862</v>
      </c>
      <c r="D400" s="5">
        <v>74544</v>
      </c>
      <c r="E400" s="5">
        <f>SUMIFS('Yorkshire and the Humber'!G:G,'Yorkshire and the Humber'!$H:$H,$A:$A)</f>
        <v>72966</v>
      </c>
      <c r="F400" s="6">
        <f t="shared" si="24"/>
        <v>-1.2130730280793913E-2</v>
      </c>
      <c r="G400" s="5">
        <f t="shared" si="25"/>
        <v>-369.48217054262932</v>
      </c>
      <c r="H400" s="7">
        <f t="shared" si="26"/>
        <v>-5.0382456023592192E-3</v>
      </c>
      <c r="I400" s="8">
        <v>247</v>
      </c>
      <c r="J400" s="9">
        <v>270</v>
      </c>
      <c r="K400" s="9">
        <v>294</v>
      </c>
      <c r="L400" s="9">
        <f t="shared" si="27"/>
        <v>-24</v>
      </c>
    </row>
    <row r="401" spans="1:12" ht="14.4">
      <c r="A401" s="3" t="s">
        <v>436</v>
      </c>
      <c r="B401" s="4" t="s">
        <v>45</v>
      </c>
      <c r="C401" s="5">
        <f>SUMIFS('Yorkshire and the Humber'!E:E,'Yorkshire and the Humber'!$H:$H,$A:$A)</f>
        <v>74278</v>
      </c>
      <c r="D401" s="5">
        <v>73855</v>
      </c>
      <c r="E401" s="5">
        <f>SUMIFS('Yorkshire and the Humber'!G:G,'Yorkshire and the Humber'!$H:$H,$A:$A)</f>
        <v>73472</v>
      </c>
      <c r="F401" s="6">
        <f t="shared" si="24"/>
        <v>-1.085112684778804E-2</v>
      </c>
      <c r="G401" s="5">
        <f t="shared" si="25"/>
        <v>136.51782945737068</v>
      </c>
      <c r="H401" s="7">
        <f t="shared" si="26"/>
        <v>1.8615522175186177E-3</v>
      </c>
      <c r="I401" s="8">
        <v>224</v>
      </c>
      <c r="J401" s="9">
        <v>316</v>
      </c>
      <c r="K401" s="9">
        <v>265</v>
      </c>
      <c r="L401" s="9">
        <f t="shared" si="27"/>
        <v>51</v>
      </c>
    </row>
    <row r="402" spans="1:12" ht="14.4">
      <c r="A402" s="3" t="s">
        <v>437</v>
      </c>
      <c r="B402" s="4" t="s">
        <v>33</v>
      </c>
      <c r="C402" s="5">
        <f>SUMIFS('North West'!E:E,'North West'!$H:$H,$A:$A)</f>
        <v>74746</v>
      </c>
      <c r="D402" s="5">
        <v>74284</v>
      </c>
      <c r="E402" s="5">
        <f>SUMIFS('North West'!G:G,'North West'!$H:$H,$A:$A)</f>
        <v>73087</v>
      </c>
      <c r="F402" s="6">
        <f t="shared" si="24"/>
        <v>-2.2195167634388464E-2</v>
      </c>
      <c r="G402" s="5">
        <f t="shared" si="25"/>
        <v>-248.48217054262932</v>
      </c>
      <c r="H402" s="7">
        <f t="shared" si="26"/>
        <v>-3.3882939497797363E-3</v>
      </c>
      <c r="I402" s="8">
        <v>195</v>
      </c>
      <c r="J402" s="9">
        <v>290</v>
      </c>
      <c r="K402" s="9">
        <v>288</v>
      </c>
      <c r="L402" s="9">
        <f t="shared" si="27"/>
        <v>2</v>
      </c>
    </row>
    <row r="403" spans="1:12" ht="14.4">
      <c r="A403" s="3" t="s">
        <v>438</v>
      </c>
      <c r="B403" s="4" t="s">
        <v>45</v>
      </c>
      <c r="C403" s="5">
        <f>SUMIFS('Yorkshire and the Humber'!E:E,'Yorkshire and the Humber'!$H:$H,$A:$A)</f>
        <v>74761</v>
      </c>
      <c r="D403" s="5">
        <v>78043</v>
      </c>
      <c r="E403" s="5">
        <f>SUMIFS('Yorkshire and the Humber'!G:G,'Yorkshire and the Humber'!$H:$H,$A:$A)</f>
        <v>77509</v>
      </c>
      <c r="F403" s="6">
        <f t="shared" si="24"/>
        <v>3.6757132729631763E-2</v>
      </c>
      <c r="G403" s="5">
        <f t="shared" si="25"/>
        <v>4173.5178294573707</v>
      </c>
      <c r="H403" s="7">
        <f t="shared" si="26"/>
        <v>5.6909939171761362E-2</v>
      </c>
      <c r="I403" s="8">
        <v>192</v>
      </c>
      <c r="J403" s="9">
        <v>81</v>
      </c>
      <c r="K403" s="9">
        <v>61</v>
      </c>
      <c r="L403" s="9">
        <f t="shared" si="27"/>
        <v>20</v>
      </c>
    </row>
    <row r="404" spans="1:12" ht="14.4">
      <c r="A404" s="3" t="s">
        <v>439</v>
      </c>
      <c r="B404" s="4" t="s">
        <v>29</v>
      </c>
      <c r="C404" s="5">
        <f>SUMIFS('South East'!E:E,'South East'!$H:$H,$A:$A)</f>
        <v>73684</v>
      </c>
      <c r="D404" s="5">
        <v>73708</v>
      </c>
      <c r="E404" s="5">
        <f>SUMIFS('South East'!G:G,'South East'!$H:$H,$A:$A)</f>
        <v>72765</v>
      </c>
      <c r="F404" s="6">
        <f t="shared" si="24"/>
        <v>-1.2472178491938548E-2</v>
      </c>
      <c r="G404" s="5">
        <f t="shared" si="25"/>
        <v>-570.48217054262932</v>
      </c>
      <c r="H404" s="7">
        <f t="shared" si="26"/>
        <v>-7.7790743806110873E-3</v>
      </c>
      <c r="I404" s="8">
        <v>259</v>
      </c>
      <c r="J404" s="9">
        <v>325</v>
      </c>
      <c r="K404" s="9">
        <v>306</v>
      </c>
      <c r="L404" s="9">
        <f t="shared" si="27"/>
        <v>19</v>
      </c>
    </row>
    <row r="405" spans="1:12" ht="14.4">
      <c r="A405" s="3" t="s">
        <v>440</v>
      </c>
      <c r="B405" s="4" t="s">
        <v>45</v>
      </c>
      <c r="C405" s="5">
        <f>SUMIFS('Yorkshire and the Humber'!E:E,'Yorkshire and the Humber'!$H:$H,$A:$A)</f>
        <v>71154</v>
      </c>
      <c r="D405" s="5">
        <v>70389</v>
      </c>
      <c r="E405" s="5">
        <f>SUMIFS('Yorkshire and the Humber'!G:G,'Yorkshire and the Humber'!$H:$H,$A:$A)</f>
        <v>68775</v>
      </c>
      <c r="F405" s="6">
        <f t="shared" si="24"/>
        <v>-3.3434522303735559E-2</v>
      </c>
      <c r="G405" s="5">
        <f t="shared" si="25"/>
        <v>-4560.4821705426293</v>
      </c>
      <c r="H405" s="7">
        <f t="shared" si="26"/>
        <v>-6.2186571023521299E-2</v>
      </c>
      <c r="I405" s="8">
        <v>426</v>
      </c>
      <c r="J405" s="9">
        <v>486</v>
      </c>
      <c r="K405" s="9">
        <v>491</v>
      </c>
      <c r="L405" s="9">
        <f t="shared" si="27"/>
        <v>-5</v>
      </c>
    </row>
    <row r="406" spans="1:12" ht="14.4">
      <c r="A406" s="3" t="s">
        <v>441</v>
      </c>
      <c r="B406" s="4" t="s">
        <v>45</v>
      </c>
      <c r="C406" s="5">
        <f>SUMIFS('Yorkshire and the Humber'!E:E,'Yorkshire and the Humber'!$H:$H,$A:$A)</f>
        <v>70453</v>
      </c>
      <c r="D406" s="5">
        <v>60594</v>
      </c>
      <c r="E406" s="5">
        <f>SUMIFS('Yorkshire and the Humber'!G:G,'Yorkshire and the Humber'!$H:$H,$A:$A)</f>
        <v>54459</v>
      </c>
      <c r="F406" s="6">
        <f t="shared" si="24"/>
        <v>-0.22701659262203172</v>
      </c>
      <c r="G406" s="5">
        <f t="shared" si="25"/>
        <v>-18876.482170542629</v>
      </c>
      <c r="H406" s="7">
        <f t="shared" si="26"/>
        <v>-0.25739903266259462</v>
      </c>
      <c r="I406" s="8">
        <v>480</v>
      </c>
      <c r="J406" s="9">
        <v>541</v>
      </c>
      <c r="K406" s="9">
        <v>542</v>
      </c>
      <c r="L406" s="9">
        <f t="shared" si="27"/>
        <v>-1</v>
      </c>
    </row>
    <row r="407" spans="1:12" ht="14.4">
      <c r="A407" s="3" t="s">
        <v>442</v>
      </c>
      <c r="B407" s="4" t="s">
        <v>45</v>
      </c>
      <c r="C407" s="5">
        <f>SUMIFS('Yorkshire and the Humber'!E:E,'Yorkshire and the Humber'!$H:$H,$A:$A)</f>
        <v>76637</v>
      </c>
      <c r="D407" s="5">
        <v>72900</v>
      </c>
      <c r="E407" s="5">
        <f>SUMIFS('Yorkshire and the Humber'!G:G,'Yorkshire and the Humber'!$H:$H,$A:$A)</f>
        <v>70415</v>
      </c>
      <c r="F407" s="6">
        <f t="shared" si="24"/>
        <v>-8.1187937941203339E-2</v>
      </c>
      <c r="G407" s="5">
        <f t="shared" si="25"/>
        <v>-2920.4821705426293</v>
      </c>
      <c r="H407" s="7">
        <f t="shared" si="26"/>
        <v>-3.9823589947237406E-2</v>
      </c>
      <c r="I407" s="8">
        <v>46</v>
      </c>
      <c r="J407" s="9">
        <v>377</v>
      </c>
      <c r="K407" s="9">
        <v>430</v>
      </c>
      <c r="L407" s="9">
        <f t="shared" si="27"/>
        <v>-53</v>
      </c>
    </row>
    <row r="408" spans="1:12" ht="14.4">
      <c r="A408" s="3" t="s">
        <v>443</v>
      </c>
      <c r="B408" s="4" t="s">
        <v>45</v>
      </c>
      <c r="C408" s="5">
        <f>SUMIFS('Yorkshire and the Humber'!E:E,'Yorkshire and the Humber'!$H:$H,$A:$A)</f>
        <v>74614</v>
      </c>
      <c r="D408" s="5">
        <v>73452</v>
      </c>
      <c r="E408" s="5">
        <f>SUMIFS('Yorkshire and the Humber'!G:G,'Yorkshire and the Humber'!$H:$H,$A:$A)</f>
        <v>71433</v>
      </c>
      <c r="F408" s="6">
        <f t="shared" si="24"/>
        <v>-4.2632749886080359E-2</v>
      </c>
      <c r="G408" s="5">
        <f t="shared" si="25"/>
        <v>-1902.4821705426293</v>
      </c>
      <c r="H408" s="7">
        <f t="shared" si="26"/>
        <v>-2.5942178523056303E-2</v>
      </c>
      <c r="I408" s="8">
        <v>203</v>
      </c>
      <c r="J408" s="9">
        <v>337</v>
      </c>
      <c r="K408" s="9">
        <v>387</v>
      </c>
      <c r="L408" s="9">
        <f t="shared" si="27"/>
        <v>-50</v>
      </c>
    </row>
    <row r="409" spans="1:12" ht="14.4">
      <c r="A409" s="3" t="s">
        <v>444</v>
      </c>
      <c r="B409" s="4" t="s">
        <v>45</v>
      </c>
      <c r="C409" s="5">
        <f>SUMIFS('Yorkshire and the Humber'!E:E,'Yorkshire and the Humber'!$H:$H,$A:$A)</f>
        <v>76223</v>
      </c>
      <c r="D409" s="5">
        <v>74156</v>
      </c>
      <c r="E409" s="5">
        <f>SUMIFS('Yorkshire and the Humber'!G:G,'Yorkshire and the Humber'!$H:$H,$A:$A)</f>
        <v>72436</v>
      </c>
      <c r="F409" s="6">
        <f t="shared" si="24"/>
        <v>-4.968316649830104E-2</v>
      </c>
      <c r="G409" s="5">
        <f t="shared" si="25"/>
        <v>-899.48217054262932</v>
      </c>
      <c r="H409" s="7">
        <f t="shared" si="26"/>
        <v>-1.2265306559938771E-2</v>
      </c>
      <c r="I409" s="8">
        <v>78</v>
      </c>
      <c r="J409" s="9">
        <v>295</v>
      </c>
      <c r="K409" s="9">
        <v>330</v>
      </c>
      <c r="L409" s="9">
        <f t="shared" si="27"/>
        <v>-35</v>
      </c>
    </row>
    <row r="410" spans="1:12" ht="14.4">
      <c r="A410" s="3" t="s">
        <v>445</v>
      </c>
      <c r="B410" s="4" t="s">
        <v>35</v>
      </c>
      <c r="C410" s="5">
        <f>SUMIFS('East Midlands'!E:E,'East Midlands'!$H:$H,$A:$A)</f>
        <v>76543</v>
      </c>
      <c r="D410" s="5">
        <v>78896</v>
      </c>
      <c r="E410" s="5">
        <f>SUMIFS('East Midlands'!G:G,'East Midlands'!$H:$H,$A:$A)</f>
        <v>78422</v>
      </c>
      <c r="F410" s="6">
        <f t="shared" si="24"/>
        <v>2.4548293116287576E-2</v>
      </c>
      <c r="G410" s="5">
        <f t="shared" si="25"/>
        <v>5086.5178294573707</v>
      </c>
      <c r="H410" s="7">
        <f t="shared" si="26"/>
        <v>6.9359574368497462E-2</v>
      </c>
      <c r="I410" s="8">
        <v>53</v>
      </c>
      <c r="J410" s="9">
        <v>47</v>
      </c>
      <c r="K410" s="9">
        <v>41</v>
      </c>
      <c r="L410" s="9">
        <f t="shared" si="27"/>
        <v>6</v>
      </c>
    </row>
    <row r="411" spans="1:12" ht="14.4">
      <c r="A411" s="3" t="s">
        <v>446</v>
      </c>
      <c r="B411" s="4" t="s">
        <v>45</v>
      </c>
      <c r="C411" s="5">
        <f>SUMIFS('Yorkshire and the Humber'!E:E,'Yorkshire and the Humber'!$H:$H,$A:$A)</f>
        <v>74095</v>
      </c>
      <c r="D411" s="5">
        <v>74130</v>
      </c>
      <c r="E411" s="5">
        <f>SUMIFS('Yorkshire and the Humber'!G:G,'Yorkshire and the Humber'!$H:$H,$A:$A)</f>
        <v>72925</v>
      </c>
      <c r="F411" s="6">
        <f t="shared" si="24"/>
        <v>-1.5790539172683717E-2</v>
      </c>
      <c r="G411" s="5">
        <f t="shared" si="25"/>
        <v>-410.48217054262932</v>
      </c>
      <c r="H411" s="7">
        <f t="shared" si="26"/>
        <v>-5.5973201292663166E-3</v>
      </c>
      <c r="I411" s="8">
        <v>233</v>
      </c>
      <c r="J411" s="9">
        <v>297</v>
      </c>
      <c r="K411" s="9">
        <v>296</v>
      </c>
      <c r="L411" s="9">
        <f t="shared" si="27"/>
        <v>1</v>
      </c>
    </row>
    <row r="412" spans="1:12" ht="14.4">
      <c r="A412" s="3" t="s">
        <v>447</v>
      </c>
      <c r="B412" s="4" t="s">
        <v>31</v>
      </c>
      <c r="C412" s="5">
        <f>SUMIFS('West Midlands'!E:E,'West Midlands'!$H:$H,$A:$A)</f>
        <v>75139</v>
      </c>
      <c r="D412" s="5">
        <v>76599</v>
      </c>
      <c r="E412" s="5">
        <f>SUMIFS('West Midlands'!G:G,'West Midlands'!$H:$H,$A:$A)</f>
        <v>76076</v>
      </c>
      <c r="F412" s="6">
        <f t="shared" si="24"/>
        <v>1.2470221855494484E-2</v>
      </c>
      <c r="G412" s="5">
        <f t="shared" si="25"/>
        <v>2740.5178294573707</v>
      </c>
      <c r="H412" s="7">
        <f t="shared" si="26"/>
        <v>3.7369602658154755E-2</v>
      </c>
      <c r="I412" s="8">
        <v>171</v>
      </c>
      <c r="J412" s="9">
        <v>148</v>
      </c>
      <c r="K412" s="9">
        <v>126</v>
      </c>
      <c r="L412" s="9">
        <f t="shared" si="27"/>
        <v>22</v>
      </c>
    </row>
    <row r="413" spans="1:12" ht="14.4">
      <c r="A413" s="3" t="s">
        <v>448</v>
      </c>
      <c r="B413" s="4" t="s">
        <v>29</v>
      </c>
      <c r="C413" s="5">
        <f>SUMIFS('South East'!E:E,'South East'!$H:$H,$A:$A)</f>
        <v>76818</v>
      </c>
      <c r="D413" s="5">
        <v>79067</v>
      </c>
      <c r="E413" s="5">
        <f>SUMIFS('South East'!G:G,'South East'!$H:$H,$A:$A)</f>
        <v>78110</v>
      </c>
      <c r="F413" s="6">
        <f t="shared" si="24"/>
        <v>1.6818974719466792E-2</v>
      </c>
      <c r="G413" s="5">
        <f t="shared" si="25"/>
        <v>4774.5178294573707</v>
      </c>
      <c r="H413" s="7">
        <f t="shared" si="26"/>
        <v>6.5105153578375152E-2</v>
      </c>
      <c r="I413" s="8">
        <v>30</v>
      </c>
      <c r="J413" s="9">
        <v>42</v>
      </c>
      <c r="K413" s="9">
        <v>48</v>
      </c>
      <c r="L413" s="9">
        <f t="shared" si="27"/>
        <v>-6</v>
      </c>
    </row>
    <row r="414" spans="1:12" ht="14.4">
      <c r="A414" s="3" t="s">
        <v>449</v>
      </c>
      <c r="B414" s="4" t="s">
        <v>45</v>
      </c>
      <c r="C414" s="5">
        <f>SUMIFS('Yorkshire and the Humber'!E:E,'Yorkshire and the Humber'!$H:$H,$A:$A)</f>
        <v>76758</v>
      </c>
      <c r="D414" s="5">
        <v>79238</v>
      </c>
      <c r="E414" s="5">
        <f>SUMIFS('Yorkshire and the Humber'!G:G,'Yorkshire and the Humber'!$H:$H,$A:$A)</f>
        <v>77692</v>
      </c>
      <c r="F414" s="6">
        <f t="shared" si="24"/>
        <v>1.216811277000443E-2</v>
      </c>
      <c r="G414" s="5">
        <f t="shared" si="25"/>
        <v>4356.5178294573707</v>
      </c>
      <c r="H414" s="7">
        <f t="shared" si="26"/>
        <v>5.9405320596736942E-2</v>
      </c>
      <c r="I414" s="8">
        <v>36</v>
      </c>
      <c r="J414" s="9">
        <v>34</v>
      </c>
      <c r="K414" s="9">
        <v>55</v>
      </c>
      <c r="L414" s="9">
        <f t="shared" si="27"/>
        <v>-21</v>
      </c>
    </row>
    <row r="415" spans="1:12" ht="14.4">
      <c r="A415" s="3" t="s">
        <v>450</v>
      </c>
      <c r="B415" s="4" t="s">
        <v>35</v>
      </c>
      <c r="C415" s="5">
        <f>SUMIFS('East Midlands'!E:E,'East Midlands'!$H:$H,$A:$A)</f>
        <v>73380</v>
      </c>
      <c r="D415" s="5">
        <v>75651</v>
      </c>
      <c r="E415" s="5">
        <f>SUMIFS('East Midlands'!G:G,'East Midlands'!$H:$H,$A:$A)</f>
        <v>76050</v>
      </c>
      <c r="F415" s="6">
        <f t="shared" si="24"/>
        <v>3.6385936222403922E-2</v>
      </c>
      <c r="G415" s="5">
        <f t="shared" si="25"/>
        <v>2714.5178294573707</v>
      </c>
      <c r="H415" s="7">
        <f t="shared" si="26"/>
        <v>3.7015067592311234E-2</v>
      </c>
      <c r="I415" s="8">
        <v>277</v>
      </c>
      <c r="J415" s="9">
        <v>206</v>
      </c>
      <c r="K415" s="9">
        <v>129</v>
      </c>
      <c r="L415" s="9">
        <f t="shared" si="27"/>
        <v>77</v>
      </c>
    </row>
    <row r="416" spans="1:12" ht="14.4">
      <c r="A416" s="3" t="s">
        <v>451</v>
      </c>
      <c r="B416" s="4" t="s">
        <v>29</v>
      </c>
      <c r="C416" s="5">
        <f>SUMIFS('South East'!E:E,'South East'!$H:$H,$A:$A)</f>
        <v>75287</v>
      </c>
      <c r="D416" s="5">
        <v>81295</v>
      </c>
      <c r="E416" s="5">
        <f>SUMIFS('South East'!G:G,'South East'!$H:$H,$A:$A)</f>
        <v>78163</v>
      </c>
      <c r="F416" s="6">
        <f t="shared" si="24"/>
        <v>3.8200486139705392E-2</v>
      </c>
      <c r="G416" s="5">
        <f t="shared" si="25"/>
        <v>4827.5178294573707</v>
      </c>
      <c r="H416" s="7">
        <f t="shared" si="26"/>
        <v>6.5827859674133113E-2</v>
      </c>
      <c r="I416" s="8">
        <v>163</v>
      </c>
      <c r="J416" s="9">
        <v>8</v>
      </c>
      <c r="K416" s="9">
        <v>47</v>
      </c>
      <c r="L416" s="9">
        <f t="shared" si="27"/>
        <v>-39</v>
      </c>
    </row>
    <row r="417" spans="1:12" ht="14.4">
      <c r="A417" s="3" t="s">
        <v>452</v>
      </c>
      <c r="B417" s="4" t="s">
        <v>31</v>
      </c>
      <c r="C417" s="5">
        <f>SUMIFS('West Midlands'!E:E,'West Midlands'!$H:$H,$A:$A)</f>
        <v>71195</v>
      </c>
      <c r="D417" s="5">
        <v>72863</v>
      </c>
      <c r="E417" s="5">
        <f>SUMIFS('West Midlands'!G:G,'West Midlands'!$H:$H,$A:$A)</f>
        <v>72667</v>
      </c>
      <c r="F417" s="6">
        <f t="shared" si="24"/>
        <v>2.0675609242222066E-2</v>
      </c>
      <c r="G417" s="5">
        <f t="shared" si="25"/>
        <v>-668.48217054262932</v>
      </c>
      <c r="H417" s="7">
        <f t="shared" si="26"/>
        <v>-9.1153988595597587E-3</v>
      </c>
      <c r="I417" s="8">
        <v>423</v>
      </c>
      <c r="J417" s="9">
        <v>379</v>
      </c>
      <c r="K417" s="9">
        <v>311</v>
      </c>
      <c r="L417" s="9">
        <f t="shared" si="27"/>
        <v>68</v>
      </c>
    </row>
    <row r="418" spans="1:12" ht="14.4">
      <c r="A418" s="3" t="s">
        <v>453</v>
      </c>
      <c r="B418" s="4" t="s">
        <v>31</v>
      </c>
      <c r="C418" s="5">
        <f>SUMIFS('West Midlands'!E:E,'West Midlands'!$H:$H,$A:$A)</f>
        <v>70537</v>
      </c>
      <c r="D418" s="5">
        <v>71816</v>
      </c>
      <c r="E418" s="5">
        <f>SUMIFS('West Midlands'!G:G,'West Midlands'!$H:$H,$A:$A)</f>
        <v>71048</v>
      </c>
      <c r="F418" s="6">
        <f t="shared" si="24"/>
        <v>7.2444249117484443E-3</v>
      </c>
      <c r="G418" s="5">
        <f t="shared" si="25"/>
        <v>-2287.4821705426293</v>
      </c>
      <c r="H418" s="7">
        <f t="shared" si="26"/>
        <v>-3.1192024690354654E-2</v>
      </c>
      <c r="I418" s="8">
        <v>477</v>
      </c>
      <c r="J418" s="9">
        <v>428</v>
      </c>
      <c r="K418" s="9">
        <v>403</v>
      </c>
      <c r="L418" s="9">
        <f t="shared" si="27"/>
        <v>25</v>
      </c>
    </row>
    <row r="419" spans="1:12" ht="14.4">
      <c r="A419" s="3" t="s">
        <v>454</v>
      </c>
      <c r="B419" s="4" t="s">
        <v>49</v>
      </c>
      <c r="C419" s="5">
        <f>SUMIFS(Eastern!E:E,Eastern!$H:$H,$A:$A)</f>
        <v>73322</v>
      </c>
      <c r="D419" s="5">
        <v>72673</v>
      </c>
      <c r="E419" s="5">
        <f>SUMIFS(Eastern!G:G,Eastern!$H:$H,$A:$A)</f>
        <v>71717</v>
      </c>
      <c r="F419" s="6">
        <f t="shared" si="24"/>
        <v>-2.1889746597201387E-2</v>
      </c>
      <c r="G419" s="5">
        <f t="shared" si="25"/>
        <v>-1618.4821705426293</v>
      </c>
      <c r="H419" s="7">
        <f t="shared" si="26"/>
        <v>-2.2069564726919334E-2</v>
      </c>
      <c r="I419" s="8">
        <v>282</v>
      </c>
      <c r="J419" s="9">
        <v>391</v>
      </c>
      <c r="K419" s="9">
        <v>371</v>
      </c>
      <c r="L419" s="9">
        <f t="shared" si="27"/>
        <v>20</v>
      </c>
    </row>
    <row r="420" spans="1:12" ht="14.4">
      <c r="A420" s="3" t="s">
        <v>455</v>
      </c>
      <c r="B420" s="4" t="s">
        <v>49</v>
      </c>
      <c r="C420" s="5">
        <f>SUMIFS(Eastern!E:E,Eastern!$H:$H,$A:$A)</f>
        <v>75484</v>
      </c>
      <c r="D420" s="5">
        <v>77327</v>
      </c>
      <c r="E420" s="5">
        <f>SUMIFS(Eastern!G:G,Eastern!$H:$H,$A:$A)</f>
        <v>76583</v>
      </c>
      <c r="F420" s="6">
        <f t="shared" si="24"/>
        <v>1.4559376821578082E-2</v>
      </c>
      <c r="G420" s="5">
        <f t="shared" si="25"/>
        <v>3247.5178294573707</v>
      </c>
      <c r="H420" s="7">
        <f t="shared" si="26"/>
        <v>4.4283036442103497E-2</v>
      </c>
      <c r="I420" s="8">
        <v>137</v>
      </c>
      <c r="J420" s="9">
        <v>118</v>
      </c>
      <c r="K420" s="9">
        <v>101</v>
      </c>
      <c r="L420" s="9">
        <f t="shared" si="27"/>
        <v>17</v>
      </c>
    </row>
    <row r="421" spans="1:12" ht="14.4">
      <c r="A421" s="3" t="s">
        <v>456</v>
      </c>
      <c r="B421" s="4" t="s">
        <v>53</v>
      </c>
      <c r="C421" s="5">
        <f>SUMIFS('South West'!E:E,'South West'!$H:$H,$A:$A)</f>
        <v>72865</v>
      </c>
      <c r="D421" s="5">
        <v>71971</v>
      </c>
      <c r="E421" s="5">
        <f>SUMIFS('South West'!G:G,'South West'!$H:$H,$A:$A)</f>
        <v>72165</v>
      </c>
      <c r="F421" s="6">
        <f t="shared" si="24"/>
        <v>-9.6068071090372603E-3</v>
      </c>
      <c r="G421" s="5">
        <f t="shared" si="25"/>
        <v>-1170.4821705426293</v>
      </c>
      <c r="H421" s="7">
        <f t="shared" si="26"/>
        <v>-1.5960652823153978E-2</v>
      </c>
      <c r="I421" s="8">
        <v>315</v>
      </c>
      <c r="J421" s="9">
        <v>419</v>
      </c>
      <c r="K421" s="9">
        <v>348</v>
      </c>
      <c r="L421" s="9">
        <f t="shared" si="27"/>
        <v>71</v>
      </c>
    </row>
    <row r="422" spans="1:12" ht="14.4">
      <c r="A422" s="3" t="s">
        <v>457</v>
      </c>
      <c r="B422" s="4" t="s">
        <v>35</v>
      </c>
      <c r="C422" s="5">
        <f>SUMIFS('East Midlands'!E:E,'East Midlands'!$H:$H,$A:$A)</f>
        <v>71202</v>
      </c>
      <c r="D422" s="5">
        <v>73714</v>
      </c>
      <c r="E422" s="5">
        <f>SUMIFS('East Midlands'!G:G,'East Midlands'!$H:$H,$A:$A)</f>
        <v>74138</v>
      </c>
      <c r="F422" s="6">
        <f t="shared" si="24"/>
        <v>4.1234796775371479E-2</v>
      </c>
      <c r="G422" s="5">
        <f t="shared" si="25"/>
        <v>802.51782945737068</v>
      </c>
      <c r="H422" s="7">
        <f t="shared" si="26"/>
        <v>1.0943104288741226E-2</v>
      </c>
      <c r="I422" s="8">
        <v>422</v>
      </c>
      <c r="J422" s="9">
        <v>323</v>
      </c>
      <c r="K422" s="9">
        <v>229</v>
      </c>
      <c r="L422" s="9">
        <f t="shared" si="27"/>
        <v>94</v>
      </c>
    </row>
    <row r="423" spans="1:12" ht="14.4">
      <c r="A423" s="3" t="s">
        <v>458</v>
      </c>
      <c r="B423" s="4" t="s">
        <v>53</v>
      </c>
      <c r="C423" s="5">
        <f>SUMIFS('South West'!E:E,'South West'!$H:$H,$A:$A)</f>
        <v>71691</v>
      </c>
      <c r="D423" s="5">
        <v>72261</v>
      </c>
      <c r="E423" s="5">
        <f>SUMIFS('South West'!G:G,'South West'!$H:$H,$A:$A)</f>
        <v>70326</v>
      </c>
      <c r="F423" s="6">
        <f t="shared" si="24"/>
        <v>-1.9040046867807674E-2</v>
      </c>
      <c r="G423" s="5">
        <f t="shared" si="25"/>
        <v>-3009.4821705426293</v>
      </c>
      <c r="H423" s="7">
        <f t="shared" si="26"/>
        <v>-4.1037190749547932E-2</v>
      </c>
      <c r="I423" s="8">
        <v>385</v>
      </c>
      <c r="J423" s="9">
        <v>408</v>
      </c>
      <c r="K423" s="9">
        <v>434</v>
      </c>
      <c r="L423" s="9">
        <f t="shared" si="27"/>
        <v>-26</v>
      </c>
    </row>
    <row r="424" spans="1:12" ht="14.4">
      <c r="A424" s="3" t="s">
        <v>459</v>
      </c>
      <c r="B424" s="4" t="s">
        <v>53</v>
      </c>
      <c r="C424" s="5">
        <f>SUMIFS('South West'!E:E,'South West'!$H:$H,$A:$A)</f>
        <v>76640</v>
      </c>
      <c r="D424" s="5">
        <v>75924</v>
      </c>
      <c r="E424" s="5">
        <f>SUMIFS('South West'!G:G,'South West'!$H:$H,$A:$A)</f>
        <v>74398</v>
      </c>
      <c r="F424" s="6">
        <f t="shared" si="24"/>
        <v>-2.9253653444676408E-2</v>
      </c>
      <c r="G424" s="5">
        <f t="shared" si="25"/>
        <v>1062.5178294573707</v>
      </c>
      <c r="H424" s="7">
        <f t="shared" si="26"/>
        <v>1.4488454947176477E-2</v>
      </c>
      <c r="I424" s="8">
        <v>43</v>
      </c>
      <c r="J424" s="9">
        <v>190</v>
      </c>
      <c r="K424" s="9">
        <v>215</v>
      </c>
      <c r="L424" s="9">
        <f t="shared" si="27"/>
        <v>-25</v>
      </c>
    </row>
    <row r="425" spans="1:12" ht="14.4">
      <c r="A425" s="3" t="s">
        <v>460</v>
      </c>
      <c r="B425" s="4" t="s">
        <v>53</v>
      </c>
      <c r="C425" s="5">
        <f>SUMIFS('South West'!E:E,'South West'!$H:$H,$A:$A)</f>
        <v>71734</v>
      </c>
      <c r="D425" s="5">
        <v>72654</v>
      </c>
      <c r="E425" s="5">
        <f>SUMIFS('South West'!G:G,'South West'!$H:$H,$A:$A)</f>
        <v>72136</v>
      </c>
      <c r="F425" s="6">
        <f t="shared" si="24"/>
        <v>5.6040371372013268E-3</v>
      </c>
      <c r="G425" s="5">
        <f t="shared" si="25"/>
        <v>-1199.4821705426293</v>
      </c>
      <c r="H425" s="7">
        <f t="shared" si="26"/>
        <v>-1.6356095781210216E-2</v>
      </c>
      <c r="I425" s="8">
        <v>381</v>
      </c>
      <c r="J425" s="9">
        <v>392</v>
      </c>
      <c r="K425" s="9">
        <v>352</v>
      </c>
      <c r="L425" s="9">
        <f t="shared" si="27"/>
        <v>40</v>
      </c>
    </row>
    <row r="426" spans="1:12" ht="14.4">
      <c r="A426" s="3" t="s">
        <v>461</v>
      </c>
      <c r="B426" s="4" t="s">
        <v>35</v>
      </c>
      <c r="C426" s="5">
        <f>SUMIFS('East Midlands'!E:E,'East Midlands'!$H:$H,$A:$A)</f>
        <v>76139</v>
      </c>
      <c r="D426" s="5">
        <v>78473</v>
      </c>
      <c r="E426" s="5">
        <f>SUMIFS('East Midlands'!G:G,'East Midlands'!$H:$H,$A:$A)</f>
        <v>78391</v>
      </c>
      <c r="F426" s="6">
        <f t="shared" si="24"/>
        <v>2.9577483287145878E-2</v>
      </c>
      <c r="G426" s="5">
        <f t="shared" si="25"/>
        <v>5055.5178294573707</v>
      </c>
      <c r="H426" s="7">
        <f t="shared" si="26"/>
        <v>6.8936859482299412E-2</v>
      </c>
      <c r="I426" s="8">
        <v>85</v>
      </c>
      <c r="J426" s="9">
        <v>64</v>
      </c>
      <c r="K426" s="9">
        <v>44</v>
      </c>
      <c r="L426" s="9">
        <f t="shared" si="27"/>
        <v>20</v>
      </c>
    </row>
    <row r="427" spans="1:12" ht="14.4">
      <c r="A427" s="3" t="s">
        <v>462</v>
      </c>
      <c r="B427" s="4" t="s">
        <v>35</v>
      </c>
      <c r="C427" s="5">
        <f>SUMIFS('East Midlands'!E:E,'East Midlands'!$H:$H,$A:$A)</f>
        <v>75634</v>
      </c>
      <c r="D427" s="5">
        <v>78511</v>
      </c>
      <c r="E427" s="5">
        <f>SUMIFS('East Midlands'!G:G,'East Midlands'!$H:$H,$A:$A)</f>
        <v>78407</v>
      </c>
      <c r="F427" s="6">
        <f t="shared" si="24"/>
        <v>3.6663405346801702E-2</v>
      </c>
      <c r="G427" s="5">
        <f t="shared" si="25"/>
        <v>5071.5178294573707</v>
      </c>
      <c r="H427" s="7">
        <f t="shared" si="26"/>
        <v>6.9155034907433882E-2</v>
      </c>
      <c r="I427" s="8">
        <v>129</v>
      </c>
      <c r="J427" s="9">
        <v>61</v>
      </c>
      <c r="K427" s="9">
        <v>43</v>
      </c>
      <c r="L427" s="9">
        <f t="shared" si="27"/>
        <v>18</v>
      </c>
    </row>
    <row r="428" spans="1:12" ht="14.4">
      <c r="A428" s="3" t="s">
        <v>463</v>
      </c>
      <c r="B428" s="4" t="s">
        <v>49</v>
      </c>
      <c r="C428" s="5">
        <f>SUMIFS(Eastern!E:E,Eastern!$H:$H,$A:$A)</f>
        <v>69837</v>
      </c>
      <c r="D428" s="5">
        <v>74006</v>
      </c>
      <c r="E428" s="5">
        <f>SUMIFS(Eastern!G:G,Eastern!$H:$H,$A:$A)</f>
        <v>73929</v>
      </c>
      <c r="F428" s="6">
        <f t="shared" si="24"/>
        <v>5.8593582198548044E-2</v>
      </c>
      <c r="G428" s="5">
        <f t="shared" si="25"/>
        <v>593.51782945737068</v>
      </c>
      <c r="H428" s="7">
        <f t="shared" si="26"/>
        <v>8.093187797922119E-3</v>
      </c>
      <c r="I428" s="8">
        <v>532</v>
      </c>
      <c r="J428" s="9">
        <v>311</v>
      </c>
      <c r="K428" s="9">
        <v>240</v>
      </c>
      <c r="L428" s="9">
        <f t="shared" si="27"/>
        <v>71</v>
      </c>
    </row>
    <row r="429" spans="1:12" ht="14.4">
      <c r="A429" s="3" t="s">
        <v>464</v>
      </c>
      <c r="B429" s="4" t="s">
        <v>35</v>
      </c>
      <c r="C429" s="5">
        <f>SUMIFS('East Midlands'!E:E,'East Midlands'!$H:$H,$A:$A)</f>
        <v>76555</v>
      </c>
      <c r="D429" s="5">
        <v>78233</v>
      </c>
      <c r="E429" s="5">
        <f>SUMIFS('East Midlands'!G:G,'East Midlands'!$H:$H,$A:$A)</f>
        <v>77274</v>
      </c>
      <c r="F429" s="6">
        <f t="shared" si="24"/>
        <v>9.3919404349813856E-3</v>
      </c>
      <c r="G429" s="5">
        <f t="shared" si="25"/>
        <v>3938.5178294573707</v>
      </c>
      <c r="H429" s="7">
        <f t="shared" si="26"/>
        <v>5.3705487615098725E-2</v>
      </c>
      <c r="I429" s="8">
        <v>52</v>
      </c>
      <c r="J429" s="9">
        <v>76</v>
      </c>
      <c r="K429" s="9">
        <v>70</v>
      </c>
      <c r="L429" s="9">
        <f t="shared" si="27"/>
        <v>6</v>
      </c>
    </row>
    <row r="430" spans="1:12" ht="14.4">
      <c r="A430" s="3" t="s">
        <v>465</v>
      </c>
      <c r="B430" s="4" t="s">
        <v>33</v>
      </c>
      <c r="C430" s="5">
        <f>SUMIFS('North West'!E:E,'North West'!$H:$H,$A:$A)</f>
        <v>72029</v>
      </c>
      <c r="D430" s="5">
        <v>73420</v>
      </c>
      <c r="E430" s="5">
        <f>SUMIFS('North West'!G:G,'North West'!$H:$H,$A:$A)</f>
        <v>73754</v>
      </c>
      <c r="F430" s="6">
        <f t="shared" si="24"/>
        <v>2.3948687334268141E-2</v>
      </c>
      <c r="G430" s="5">
        <f t="shared" si="25"/>
        <v>418.51782945737068</v>
      </c>
      <c r="H430" s="7">
        <f t="shared" si="26"/>
        <v>5.7068940855137754E-3</v>
      </c>
      <c r="I430" s="8">
        <v>363</v>
      </c>
      <c r="J430" s="9">
        <v>338</v>
      </c>
      <c r="K430" s="9">
        <v>256</v>
      </c>
      <c r="L430" s="9">
        <f t="shared" si="27"/>
        <v>82</v>
      </c>
    </row>
    <row r="431" spans="1:12" ht="14.4">
      <c r="A431" s="3" t="s">
        <v>466</v>
      </c>
      <c r="B431" s="4" t="s">
        <v>75</v>
      </c>
      <c r="C431" s="5">
        <f>SUMIFS('North East'!E:E,'North East'!$H:$H,$A:$A)</f>
        <v>69725</v>
      </c>
      <c r="D431" s="5">
        <v>68366</v>
      </c>
      <c r="E431" s="5">
        <f>SUMIFS('North East'!G:G,'North East'!$H:$H,$A:$A)</f>
        <v>68074</v>
      </c>
      <c r="F431" s="6">
        <f t="shared" si="24"/>
        <v>-2.367873789888849E-2</v>
      </c>
      <c r="G431" s="5">
        <f t="shared" si="25"/>
        <v>-5261.4821705426293</v>
      </c>
      <c r="H431" s="7">
        <f t="shared" si="26"/>
        <v>-7.1745381837225577E-2</v>
      </c>
      <c r="I431" s="8">
        <v>541</v>
      </c>
      <c r="J431" s="9">
        <v>533</v>
      </c>
      <c r="K431" s="9">
        <v>507</v>
      </c>
      <c r="L431" s="9">
        <f t="shared" si="27"/>
        <v>26</v>
      </c>
    </row>
    <row r="432" spans="1:12" ht="14.4">
      <c r="A432" s="3" t="s">
        <v>467</v>
      </c>
      <c r="B432" s="4" t="s">
        <v>31</v>
      </c>
      <c r="C432" s="5">
        <f>SUMIFS('West Midlands'!E:E,'West Midlands'!$H:$H,$A:$A)</f>
        <v>77034</v>
      </c>
      <c r="D432" s="5">
        <v>76677</v>
      </c>
      <c r="E432" s="5">
        <f>SUMIFS('West Midlands'!G:G,'West Midlands'!$H:$H,$A:$A)</f>
        <v>75563</v>
      </c>
      <c r="F432" s="6">
        <f t="shared" si="24"/>
        <v>-1.9095464340421114E-2</v>
      </c>
      <c r="G432" s="5">
        <f t="shared" si="25"/>
        <v>2227.5178294573707</v>
      </c>
      <c r="H432" s="7">
        <f t="shared" si="26"/>
        <v>3.0374353089780589E-2</v>
      </c>
      <c r="I432" s="8">
        <v>5</v>
      </c>
      <c r="J432" s="9">
        <v>144</v>
      </c>
      <c r="K432" s="9">
        <v>162</v>
      </c>
      <c r="L432" s="9">
        <f t="shared" si="27"/>
        <v>-18</v>
      </c>
    </row>
    <row r="433" spans="1:12" ht="14.4">
      <c r="A433" s="3" t="s">
        <v>468</v>
      </c>
      <c r="B433" s="4" t="s">
        <v>49</v>
      </c>
      <c r="C433" s="5">
        <f>SUMIFS(Eastern!E:E,Eastern!$H:$H,$A:$A)</f>
        <v>71070</v>
      </c>
      <c r="D433" s="5">
        <v>74619</v>
      </c>
      <c r="E433" s="5">
        <f>SUMIFS(Eastern!G:G,Eastern!$H:$H,$A:$A)</f>
        <v>73866</v>
      </c>
      <c r="F433" s="6">
        <f t="shared" si="24"/>
        <v>3.9341494301392992E-2</v>
      </c>
      <c r="G433" s="5">
        <f t="shared" si="25"/>
        <v>530.51782945737068</v>
      </c>
      <c r="H433" s="7">
        <f t="shared" si="26"/>
        <v>7.2341220614551153E-3</v>
      </c>
      <c r="I433" s="8">
        <v>434</v>
      </c>
      <c r="J433" s="9">
        <v>268</v>
      </c>
      <c r="K433" s="9">
        <v>243</v>
      </c>
      <c r="L433" s="9">
        <f t="shared" si="27"/>
        <v>25</v>
      </c>
    </row>
    <row r="434" spans="1:12" ht="14.4">
      <c r="A434" s="3" t="s">
        <v>469</v>
      </c>
      <c r="B434" s="4" t="s">
        <v>53</v>
      </c>
      <c r="C434" s="5">
        <f>SUMIFS('South West'!E:E,'South West'!$H:$H,$A:$A)</f>
        <v>75371</v>
      </c>
      <c r="D434" s="5">
        <v>77600</v>
      </c>
      <c r="E434" s="5">
        <f>SUMIFS('South West'!G:G,'South West'!$H:$H,$A:$A)</f>
        <v>77612</v>
      </c>
      <c r="F434" s="6">
        <f t="shared" si="24"/>
        <v>2.9732921150044448E-2</v>
      </c>
      <c r="G434" s="5">
        <f t="shared" si="25"/>
        <v>4276.5178294573707</v>
      </c>
      <c r="H434" s="7">
        <f t="shared" si="26"/>
        <v>5.8314443471064556E-2</v>
      </c>
      <c r="I434" s="8">
        <v>155</v>
      </c>
      <c r="J434" s="9">
        <v>101</v>
      </c>
      <c r="K434" s="9">
        <v>58</v>
      </c>
      <c r="L434" s="9">
        <f t="shared" si="27"/>
        <v>43</v>
      </c>
    </row>
    <row r="435" spans="1:12" ht="14.4">
      <c r="A435" s="3" t="s">
        <v>470</v>
      </c>
      <c r="B435" s="4" t="s">
        <v>49</v>
      </c>
      <c r="C435" s="5">
        <f>SUMIFS(Eastern!E:E,Eastern!$H:$H,$A:$A)</f>
        <v>71552</v>
      </c>
      <c r="D435" s="5">
        <v>71737</v>
      </c>
      <c r="E435" s="5">
        <f>SUMIFS(Eastern!G:G,Eastern!$H:$H,$A:$A)</f>
        <v>69680</v>
      </c>
      <c r="F435" s="6">
        <f t="shared" si="24"/>
        <v>-2.616279069767442E-2</v>
      </c>
      <c r="G435" s="5">
        <f t="shared" si="25"/>
        <v>-3655.4821705426293</v>
      </c>
      <c r="H435" s="7">
        <f t="shared" si="26"/>
        <v>-4.9846023539352441E-2</v>
      </c>
      <c r="I435" s="8">
        <v>396</v>
      </c>
      <c r="J435" s="9">
        <v>432</v>
      </c>
      <c r="K435" s="9">
        <v>465</v>
      </c>
      <c r="L435" s="9">
        <f t="shared" si="27"/>
        <v>-33</v>
      </c>
    </row>
    <row r="436" spans="1:12" ht="14.4">
      <c r="A436" s="3" t="s">
        <v>471</v>
      </c>
      <c r="B436" s="4" t="s">
        <v>49</v>
      </c>
      <c r="C436" s="5">
        <f>SUMIFS(Eastern!E:E,Eastern!$H:$H,$A:$A)</f>
        <v>72496</v>
      </c>
      <c r="D436" s="5">
        <v>74724</v>
      </c>
      <c r="E436" s="5">
        <f>SUMIFS(Eastern!G:G,Eastern!$H:$H,$A:$A)</f>
        <v>73985</v>
      </c>
      <c r="F436" s="6">
        <f t="shared" si="24"/>
        <v>2.0539064224233062E-2</v>
      </c>
      <c r="G436" s="5">
        <f t="shared" si="25"/>
        <v>649.51782945737068</v>
      </c>
      <c r="H436" s="7">
        <f t="shared" si="26"/>
        <v>8.8568017858927876E-3</v>
      </c>
      <c r="I436" s="8">
        <v>330</v>
      </c>
      <c r="J436" s="9">
        <v>265</v>
      </c>
      <c r="K436" s="9">
        <v>236</v>
      </c>
      <c r="L436" s="9">
        <f t="shared" si="27"/>
        <v>29</v>
      </c>
    </row>
    <row r="437" spans="1:12" ht="14.4">
      <c r="A437" s="3" t="s">
        <v>472</v>
      </c>
      <c r="B437" s="4" t="s">
        <v>53</v>
      </c>
      <c r="C437" s="5">
        <f>SUMIFS('South West'!E:E,'South West'!$H:$H,$A:$A)</f>
        <v>71551</v>
      </c>
      <c r="D437" s="5">
        <v>73071</v>
      </c>
      <c r="E437" s="5">
        <f>SUMIFS('South West'!G:G,'South West'!$H:$H,$A:$A)</f>
        <v>71524</v>
      </c>
      <c r="F437" s="6">
        <f t="shared" si="24"/>
        <v>-3.7735321658677025E-4</v>
      </c>
      <c r="G437" s="5">
        <f t="shared" si="25"/>
        <v>-1811.4821705426293</v>
      </c>
      <c r="H437" s="7">
        <f t="shared" si="26"/>
        <v>-2.4701305792603965E-2</v>
      </c>
      <c r="I437" s="8">
        <v>397</v>
      </c>
      <c r="J437" s="9">
        <v>368</v>
      </c>
      <c r="K437" s="9">
        <v>383</v>
      </c>
      <c r="L437" s="9">
        <f t="shared" si="27"/>
        <v>-15</v>
      </c>
    </row>
    <row r="438" spans="1:12" ht="14.4">
      <c r="A438" s="3" t="s">
        <v>473</v>
      </c>
      <c r="B438" s="4" t="s">
        <v>29</v>
      </c>
      <c r="C438" s="5">
        <f>SUMIFS('South East'!E:E,'South East'!$H:$H,$A:$A)</f>
        <v>72150</v>
      </c>
      <c r="D438" s="5">
        <v>68379</v>
      </c>
      <c r="E438" s="5">
        <f>SUMIFS('South East'!G:G,'South East'!$H:$H,$A:$A)</f>
        <v>67071</v>
      </c>
      <c r="F438" s="6">
        <f t="shared" si="24"/>
        <v>-7.0395010395010393E-2</v>
      </c>
      <c r="G438" s="5">
        <f t="shared" si="25"/>
        <v>-6264.4821705426293</v>
      </c>
      <c r="H438" s="7">
        <f t="shared" si="26"/>
        <v>-8.5422253800343101E-2</v>
      </c>
      <c r="I438" s="8">
        <v>354</v>
      </c>
      <c r="J438" s="9">
        <v>532</v>
      </c>
      <c r="K438" s="9">
        <v>521</v>
      </c>
      <c r="L438" s="9">
        <f t="shared" si="27"/>
        <v>11</v>
      </c>
    </row>
    <row r="439" spans="1:12" ht="14.4">
      <c r="A439" s="3" t="s">
        <v>474</v>
      </c>
      <c r="B439" s="4" t="s">
        <v>29</v>
      </c>
      <c r="C439" s="5">
        <f>SUMIFS('South East'!E:E,'South East'!$H:$H,$A:$A)</f>
        <v>69960</v>
      </c>
      <c r="D439" s="5">
        <v>65520</v>
      </c>
      <c r="E439" s="5">
        <f>SUMIFS('South East'!G:G,'South East'!$H:$H,$A:$A)</f>
        <v>64309</v>
      </c>
      <c r="F439" s="6">
        <f t="shared" si="24"/>
        <v>-8.0774728416237854E-2</v>
      </c>
      <c r="G439" s="5">
        <f t="shared" si="25"/>
        <v>-9026.4821705426293</v>
      </c>
      <c r="H439" s="7">
        <f t="shared" si="26"/>
        <v>-0.1230847865641822</v>
      </c>
      <c r="I439" s="8">
        <v>522</v>
      </c>
      <c r="J439" s="9">
        <v>538</v>
      </c>
      <c r="K439" s="9">
        <v>536</v>
      </c>
      <c r="L439" s="9">
        <f t="shared" si="27"/>
        <v>2</v>
      </c>
    </row>
    <row r="440" spans="1:12" ht="14.4">
      <c r="A440" s="3" t="s">
        <v>475</v>
      </c>
      <c r="B440" s="4" t="s">
        <v>49</v>
      </c>
      <c r="C440" s="5">
        <f>SUMIFS(Eastern!E:E,Eastern!$H:$H,$A:$A)</f>
        <v>70094</v>
      </c>
      <c r="D440" s="5">
        <v>70217</v>
      </c>
      <c r="E440" s="5">
        <f>SUMIFS(Eastern!G:G,Eastern!$H:$H,$A:$A)</f>
        <v>68618</v>
      </c>
      <c r="F440" s="6">
        <f t="shared" si="24"/>
        <v>-2.1057437155819328E-2</v>
      </c>
      <c r="G440" s="5">
        <f t="shared" si="25"/>
        <v>-4717.4821705426293</v>
      </c>
      <c r="H440" s="7">
        <f t="shared" si="26"/>
        <v>-6.4327417382653351E-2</v>
      </c>
      <c r="I440" s="8">
        <v>507</v>
      </c>
      <c r="J440" s="9">
        <v>496</v>
      </c>
      <c r="K440" s="9">
        <v>495</v>
      </c>
      <c r="L440" s="9">
        <f t="shared" si="27"/>
        <v>1</v>
      </c>
    </row>
    <row r="441" spans="1:12" ht="14.4">
      <c r="A441" s="3" t="s">
        <v>476</v>
      </c>
      <c r="B441" s="4" t="s">
        <v>49</v>
      </c>
      <c r="C441" s="5">
        <f>SUMIFS(Eastern!E:E,Eastern!$H:$H,$A:$A)</f>
        <v>76824</v>
      </c>
      <c r="D441" s="5">
        <v>75154</v>
      </c>
      <c r="E441" s="5">
        <f>SUMIFS(Eastern!G:G,Eastern!$H:$H,$A:$A)</f>
        <v>73274</v>
      </c>
      <c r="F441" s="6">
        <f t="shared" si="24"/>
        <v>-4.6209517859002396E-2</v>
      </c>
      <c r="G441" s="5">
        <f t="shared" si="25"/>
        <v>-61.482170542629319</v>
      </c>
      <c r="H441" s="7">
        <f t="shared" si="26"/>
        <v>-8.3836866852053584E-4</v>
      </c>
      <c r="I441" s="8">
        <v>29</v>
      </c>
      <c r="J441" s="9">
        <v>231</v>
      </c>
      <c r="K441" s="9">
        <v>275</v>
      </c>
      <c r="L441" s="9">
        <f t="shared" si="27"/>
        <v>-44</v>
      </c>
    </row>
    <row r="442" spans="1:12" ht="14.4">
      <c r="A442" s="3" t="s">
        <v>477</v>
      </c>
      <c r="B442" s="4" t="s">
        <v>43</v>
      </c>
      <c r="C442" s="5">
        <f>SUMIFS(London!E:E,London!$H:$H,$A:$A)</f>
        <v>76034</v>
      </c>
      <c r="D442" s="5">
        <v>77542</v>
      </c>
      <c r="E442" s="5">
        <f>SUMIFS(London!G:G,London!$H:$H,$A:$A)</f>
        <v>76348</v>
      </c>
      <c r="F442" s="6">
        <f t="shared" si="24"/>
        <v>4.1297314359365544E-3</v>
      </c>
      <c r="G442" s="5">
        <f t="shared" si="25"/>
        <v>3012.5178294573707</v>
      </c>
      <c r="H442" s="7">
        <f t="shared" si="26"/>
        <v>4.1078584885440868E-2</v>
      </c>
      <c r="I442" s="8">
        <v>95</v>
      </c>
      <c r="J442" s="9">
        <v>105</v>
      </c>
      <c r="K442" s="9">
        <v>112</v>
      </c>
      <c r="L442" s="9">
        <f t="shared" si="27"/>
        <v>-7</v>
      </c>
    </row>
    <row r="443" spans="1:12" ht="14.4">
      <c r="A443" s="3" t="s">
        <v>478</v>
      </c>
      <c r="B443" s="4" t="s">
        <v>33</v>
      </c>
      <c r="C443" s="5">
        <f>SUMIFS('North West'!E:E,'North West'!$H:$H,$A:$A)</f>
        <v>74168</v>
      </c>
      <c r="D443" s="5">
        <v>73641</v>
      </c>
      <c r="E443" s="5">
        <f>SUMIFS('North West'!G:G,'North West'!$H:$H,$A:$A)</f>
        <v>71884</v>
      </c>
      <c r="F443" s="6">
        <f t="shared" si="24"/>
        <v>-3.0794952000862907E-2</v>
      </c>
      <c r="G443" s="5">
        <f t="shared" si="25"/>
        <v>-1451.4821705426293</v>
      </c>
      <c r="H443" s="7">
        <f t="shared" si="26"/>
        <v>-1.979235872707823E-2</v>
      </c>
      <c r="I443" s="8">
        <v>230</v>
      </c>
      <c r="J443" s="9">
        <v>327</v>
      </c>
      <c r="K443" s="9">
        <v>364</v>
      </c>
      <c r="L443" s="9">
        <f t="shared" si="27"/>
        <v>-37</v>
      </c>
    </row>
    <row r="444" spans="1:12" ht="14.4">
      <c r="A444" s="3" t="s">
        <v>479</v>
      </c>
      <c r="B444" s="4" t="s">
        <v>29</v>
      </c>
      <c r="C444" s="5">
        <f>SUMIFS('South East'!E:E,'South East'!$H:$H,$A:$A)</f>
        <v>72897</v>
      </c>
      <c r="D444" s="5">
        <v>73782</v>
      </c>
      <c r="E444" s="5">
        <f>SUMIFS('South East'!G:G,'South East'!$H:$H,$A:$A)</f>
        <v>72143</v>
      </c>
      <c r="F444" s="6">
        <f t="shared" si="24"/>
        <v>-1.0343361180844205E-2</v>
      </c>
      <c r="G444" s="5">
        <f t="shared" si="25"/>
        <v>-1192.4821705426293</v>
      </c>
      <c r="H444" s="7">
        <f t="shared" si="26"/>
        <v>-1.6260644032713881E-2</v>
      </c>
      <c r="I444" s="8">
        <v>312</v>
      </c>
      <c r="J444" s="9">
        <v>319</v>
      </c>
      <c r="K444" s="9">
        <v>350</v>
      </c>
      <c r="L444" s="9">
        <f t="shared" si="27"/>
        <v>-31</v>
      </c>
    </row>
    <row r="445" spans="1:12" ht="14.4">
      <c r="A445" s="3" t="s">
        <v>480</v>
      </c>
      <c r="B445" s="4" t="s">
        <v>45</v>
      </c>
      <c r="C445" s="5">
        <f>SUMIFS('Yorkshire and the Humber'!E:E,'Yorkshire and the Humber'!$H:$H,$A:$A)</f>
        <v>72169</v>
      </c>
      <c r="D445" s="5">
        <v>72642</v>
      </c>
      <c r="E445" s="5">
        <f>SUMIFS('Yorkshire and the Humber'!G:G,'Yorkshire and the Humber'!$H:$H,$A:$A)</f>
        <v>71392</v>
      </c>
      <c r="F445" s="6">
        <f t="shared" si="24"/>
        <v>-1.0766395543793042E-2</v>
      </c>
      <c r="G445" s="5">
        <f t="shared" si="25"/>
        <v>-1943.4821705426293</v>
      </c>
      <c r="H445" s="7">
        <f t="shared" si="26"/>
        <v>-2.65012530499634E-2</v>
      </c>
      <c r="I445" s="8">
        <v>348</v>
      </c>
      <c r="J445" s="9">
        <v>393</v>
      </c>
      <c r="K445" s="9">
        <v>389</v>
      </c>
      <c r="L445" s="9">
        <f t="shared" si="27"/>
        <v>4</v>
      </c>
    </row>
    <row r="446" spans="1:12" ht="14.4">
      <c r="A446" s="3" t="s">
        <v>481</v>
      </c>
      <c r="B446" s="4" t="s">
        <v>49</v>
      </c>
      <c r="C446" s="5">
        <f>SUMIFS(Eastern!E:E,Eastern!$H:$H,$A:$A)</f>
        <v>70881</v>
      </c>
      <c r="D446" s="5">
        <v>72739</v>
      </c>
      <c r="E446" s="5">
        <f>SUMIFS(Eastern!G:G,Eastern!$H:$H,$A:$A)</f>
        <v>72547</v>
      </c>
      <c r="F446" s="6">
        <f t="shared" si="24"/>
        <v>2.3504183067394647E-2</v>
      </c>
      <c r="G446" s="5">
        <f t="shared" si="25"/>
        <v>-788.48217054262932</v>
      </c>
      <c r="H446" s="7">
        <f t="shared" si="26"/>
        <v>-1.0751714548068336E-2</v>
      </c>
      <c r="I446" s="8">
        <v>450</v>
      </c>
      <c r="J446" s="9">
        <v>388</v>
      </c>
      <c r="K446" s="9">
        <v>322</v>
      </c>
      <c r="L446" s="9">
        <f t="shared" si="27"/>
        <v>66</v>
      </c>
    </row>
    <row r="447" spans="1:12" ht="14.4">
      <c r="A447" s="3" t="s">
        <v>482</v>
      </c>
      <c r="B447" s="4" t="s">
        <v>53</v>
      </c>
      <c r="C447" s="5">
        <f>SUMIFS('South West'!E:E,'South West'!$H:$H,$A:$A)</f>
        <v>74585</v>
      </c>
      <c r="D447" s="5">
        <v>76076</v>
      </c>
      <c r="E447" s="5">
        <f>SUMIFS('South West'!G:G,'South West'!$H:$H,$A:$A)</f>
        <v>75859</v>
      </c>
      <c r="F447" s="6">
        <f t="shared" si="24"/>
        <v>1.7081182543406851E-2</v>
      </c>
      <c r="G447" s="5">
        <f t="shared" si="25"/>
        <v>2523.5178294573707</v>
      </c>
      <c r="H447" s="7">
        <f t="shared" si="26"/>
        <v>3.4410598454768411E-2</v>
      </c>
      <c r="I447" s="8">
        <v>206</v>
      </c>
      <c r="J447" s="9">
        <v>181</v>
      </c>
      <c r="K447" s="9">
        <v>143</v>
      </c>
      <c r="L447" s="9">
        <f t="shared" si="27"/>
        <v>38</v>
      </c>
    </row>
    <row r="448" spans="1:12" ht="14.4">
      <c r="A448" s="4" t="s">
        <v>483</v>
      </c>
      <c r="B448" s="4" t="s">
        <v>33</v>
      </c>
      <c r="C448" s="5">
        <f>SUMIFS('North West'!E:E,'North West'!$H:$H,$A:$A)</f>
        <v>76082</v>
      </c>
      <c r="D448" s="5">
        <v>75483</v>
      </c>
      <c r="E448" s="5">
        <f>SUMIFS('North West'!G:G,'North West'!$H:$H,$A:$A)</f>
        <v>74065</v>
      </c>
      <c r="F448" s="6">
        <f t="shared" si="24"/>
        <v>-2.6510869850950289E-2</v>
      </c>
      <c r="G448" s="5">
        <f t="shared" si="25"/>
        <v>729.51782945737068</v>
      </c>
      <c r="H448" s="7">
        <f t="shared" si="26"/>
        <v>9.9476789115651738E-3</v>
      </c>
      <c r="I448" s="8">
        <v>86</v>
      </c>
      <c r="J448" s="9">
        <v>214</v>
      </c>
      <c r="K448" s="9">
        <v>232</v>
      </c>
      <c r="L448" s="9">
        <f t="shared" si="27"/>
        <v>-18</v>
      </c>
    </row>
    <row r="449" spans="1:12" ht="14.4">
      <c r="A449" s="3" t="s">
        <v>484</v>
      </c>
      <c r="B449" s="4" t="s">
        <v>33</v>
      </c>
      <c r="C449" s="5">
        <f>SUMIFS('North West'!E:E,'North West'!$H:$H,$A:$A)</f>
        <v>70937</v>
      </c>
      <c r="D449" s="5">
        <v>71569</v>
      </c>
      <c r="E449" s="5">
        <f>SUMIFS('North West'!G:G,'North West'!$H:$H,$A:$A)</f>
        <v>70738</v>
      </c>
      <c r="F449" s="6">
        <f t="shared" si="24"/>
        <v>-2.8053061166950955E-3</v>
      </c>
      <c r="G449" s="5">
        <f t="shared" si="25"/>
        <v>-2597.4821705426293</v>
      </c>
      <c r="H449" s="7">
        <f t="shared" si="26"/>
        <v>-3.5419173552335148E-2</v>
      </c>
      <c r="I449" s="8">
        <v>444</v>
      </c>
      <c r="J449" s="9">
        <v>442</v>
      </c>
      <c r="K449" s="9">
        <v>416</v>
      </c>
      <c r="L449" s="9">
        <f t="shared" si="27"/>
        <v>26</v>
      </c>
    </row>
    <row r="450" spans="1:12" ht="14.4">
      <c r="A450" s="3" t="s">
        <v>485</v>
      </c>
      <c r="B450" s="4" t="s">
        <v>53</v>
      </c>
      <c r="C450" s="5">
        <f>SUMIFS('South West'!E:E,'South West'!$H:$H,$A:$A)</f>
        <v>70107</v>
      </c>
      <c r="D450" s="5">
        <v>69978</v>
      </c>
      <c r="E450" s="5">
        <f>SUMIFS('South West'!G:G,'South West'!$H:$H,$A:$A)</f>
        <v>69020</v>
      </c>
      <c r="F450" s="6">
        <f t="shared" ref="F450:F513" si="28">(E450-C450)/C450</f>
        <v>-1.5504871125565207E-2</v>
      </c>
      <c r="G450" s="5">
        <f t="shared" ref="G450:G513" si="29">E450-E$553</f>
        <v>-4315.4821705426293</v>
      </c>
      <c r="H450" s="7">
        <f t="shared" ref="H450:H513" si="30">G450/E$553</f>
        <v>-5.8845759826149618E-2</v>
      </c>
      <c r="I450" s="8">
        <v>506</v>
      </c>
      <c r="J450" s="9">
        <v>506</v>
      </c>
      <c r="K450" s="9">
        <v>485</v>
      </c>
      <c r="L450" s="9">
        <f t="shared" ref="L450:L513" si="31">J450-K450</f>
        <v>21</v>
      </c>
    </row>
    <row r="451" spans="1:12" ht="14.4">
      <c r="A451" s="3" t="s">
        <v>486</v>
      </c>
      <c r="B451" s="4" t="s">
        <v>49</v>
      </c>
      <c r="C451" s="5">
        <f>SUMIFS(Eastern!E:E,Eastern!$H:$H,$A:$A)</f>
        <v>74699</v>
      </c>
      <c r="D451" s="5">
        <v>78115</v>
      </c>
      <c r="E451" s="5">
        <f>SUMIFS(Eastern!G:G,Eastern!$H:$H,$A:$A)</f>
        <v>78428</v>
      </c>
      <c r="F451" s="6">
        <f t="shared" si="28"/>
        <v>4.9920346992596953E-2</v>
      </c>
      <c r="G451" s="5">
        <f t="shared" si="29"/>
        <v>5092.5178294573707</v>
      </c>
      <c r="H451" s="7">
        <f t="shared" si="30"/>
        <v>6.9441390152922888E-2</v>
      </c>
      <c r="I451" s="8">
        <v>197</v>
      </c>
      <c r="J451" s="9">
        <v>79</v>
      </c>
      <c r="K451" s="9">
        <v>40</v>
      </c>
      <c r="L451" s="9">
        <f t="shared" si="31"/>
        <v>39</v>
      </c>
    </row>
    <row r="452" spans="1:12" ht="14.4">
      <c r="A452" s="3" t="s">
        <v>487</v>
      </c>
      <c r="B452" s="4" t="s">
        <v>31</v>
      </c>
      <c r="C452" s="5">
        <f>SUMIFS('West Midlands'!E:E,'West Midlands'!$H:$H,$A:$A)</f>
        <v>70537</v>
      </c>
      <c r="D452" s="5">
        <v>70608</v>
      </c>
      <c r="E452" s="5">
        <f>SUMIFS('West Midlands'!G:G,'West Midlands'!$H:$H,$A:$A)</f>
        <v>70452</v>
      </c>
      <c r="F452" s="6">
        <f t="shared" si="28"/>
        <v>-1.2050413258289975E-3</v>
      </c>
      <c r="G452" s="5">
        <f t="shared" si="29"/>
        <v>-2883.4821705426293</v>
      </c>
      <c r="H452" s="7">
        <f t="shared" si="30"/>
        <v>-3.9319059276613923E-2</v>
      </c>
      <c r="I452" s="8">
        <v>478</v>
      </c>
      <c r="J452" s="9">
        <v>475</v>
      </c>
      <c r="K452" s="9">
        <v>428</v>
      </c>
      <c r="L452" s="9">
        <f t="shared" si="31"/>
        <v>47</v>
      </c>
    </row>
    <row r="453" spans="1:12" ht="14.4">
      <c r="A453" s="3" t="s">
        <v>488</v>
      </c>
      <c r="B453" s="4" t="s">
        <v>31</v>
      </c>
      <c r="C453" s="5">
        <f>SUMIFS('West Midlands'!E:E,'West Midlands'!$H:$H,$A:$A)</f>
        <v>70113</v>
      </c>
      <c r="D453" s="5">
        <v>69892</v>
      </c>
      <c r="E453" s="5">
        <f>SUMIFS('West Midlands'!G:G,'West Midlands'!$H:$H,$A:$A)</f>
        <v>68693</v>
      </c>
      <c r="F453" s="6">
        <f t="shared" si="28"/>
        <v>-2.0253020124655914E-2</v>
      </c>
      <c r="G453" s="5">
        <f t="shared" si="29"/>
        <v>-4642.4821705426293</v>
      </c>
      <c r="H453" s="7">
        <f t="shared" si="30"/>
        <v>-6.3304720077335494E-2</v>
      </c>
      <c r="I453" s="8">
        <v>503</v>
      </c>
      <c r="J453" s="9">
        <v>510</v>
      </c>
      <c r="K453" s="9">
        <v>492</v>
      </c>
      <c r="L453" s="9">
        <f t="shared" si="31"/>
        <v>18</v>
      </c>
    </row>
    <row r="454" spans="1:12" ht="14.4">
      <c r="A454" s="3" t="s">
        <v>489</v>
      </c>
      <c r="B454" s="4" t="s">
        <v>33</v>
      </c>
      <c r="C454" s="5">
        <f>SUMIFS('North West'!E:E,'North West'!$H:$H,$A:$A)</f>
        <v>73028</v>
      </c>
      <c r="D454" s="5">
        <v>72265</v>
      </c>
      <c r="E454" s="5">
        <f>SUMIFS('North West'!G:G,'North West'!$H:$H,$A:$A)</f>
        <v>71451</v>
      </c>
      <c r="F454" s="6">
        <f t="shared" si="28"/>
        <v>-2.1594456920633182E-2</v>
      </c>
      <c r="G454" s="5">
        <f t="shared" si="29"/>
        <v>-1884.4821705426293</v>
      </c>
      <c r="H454" s="7">
        <f t="shared" si="30"/>
        <v>-2.5696731169780013E-2</v>
      </c>
      <c r="I454" s="8">
        <v>301</v>
      </c>
      <c r="J454" s="9">
        <v>407</v>
      </c>
      <c r="K454" s="9">
        <v>386</v>
      </c>
      <c r="L454" s="9">
        <f t="shared" si="31"/>
        <v>21</v>
      </c>
    </row>
    <row r="455" spans="1:12" ht="14.4">
      <c r="A455" s="3" t="s">
        <v>490</v>
      </c>
      <c r="B455" s="4" t="s">
        <v>49</v>
      </c>
      <c r="C455" s="5">
        <f>SUMIFS(Eastern!E:E,Eastern!$H:$H,$A:$A)</f>
        <v>70370</v>
      </c>
      <c r="D455" s="5">
        <v>70976</v>
      </c>
      <c r="E455" s="5">
        <f>SUMIFS(Eastern!G:G,Eastern!$H:$H,$A:$A)</f>
        <v>70796</v>
      </c>
      <c r="F455" s="6">
        <f t="shared" si="28"/>
        <v>6.0537160721898537E-3</v>
      </c>
      <c r="G455" s="5">
        <f t="shared" si="29"/>
        <v>-2539.4821705426293</v>
      </c>
      <c r="H455" s="7">
        <f t="shared" si="30"/>
        <v>-3.4628287636222672E-2</v>
      </c>
      <c r="I455" s="8">
        <v>486</v>
      </c>
      <c r="J455" s="9">
        <v>461</v>
      </c>
      <c r="K455" s="9">
        <v>414</v>
      </c>
      <c r="L455" s="9">
        <f t="shared" si="31"/>
        <v>47</v>
      </c>
    </row>
    <row r="456" spans="1:12" ht="14.4">
      <c r="A456" s="3" t="s">
        <v>491</v>
      </c>
      <c r="B456" s="4" t="s">
        <v>33</v>
      </c>
      <c r="C456" s="5">
        <f>SUMIFS('North West'!E:E,'North West'!$H:$H,$A:$A)</f>
        <v>74769</v>
      </c>
      <c r="D456" s="5">
        <v>76632</v>
      </c>
      <c r="E456" s="5">
        <f>SUMIFS('North West'!G:G,'North West'!$H:$H,$A:$A)</f>
        <v>76645</v>
      </c>
      <c r="F456" s="6">
        <f t="shared" si="28"/>
        <v>2.5090612419585656E-2</v>
      </c>
      <c r="G456" s="5">
        <f t="shared" si="29"/>
        <v>3309.5178294573707</v>
      </c>
      <c r="H456" s="7">
        <f t="shared" si="30"/>
        <v>4.5128466214499598E-2</v>
      </c>
      <c r="I456" s="8">
        <v>191</v>
      </c>
      <c r="J456" s="9">
        <v>146</v>
      </c>
      <c r="K456" s="9">
        <v>98</v>
      </c>
      <c r="L456" s="9">
        <f t="shared" si="31"/>
        <v>48</v>
      </c>
    </row>
    <row r="457" spans="1:12" ht="14.4">
      <c r="A457" s="3" t="s">
        <v>492</v>
      </c>
      <c r="B457" s="4" t="s">
        <v>75</v>
      </c>
      <c r="C457" s="5">
        <f>SUMIFS('North East'!E:E,'North East'!$H:$H,$A:$A)</f>
        <v>69779</v>
      </c>
      <c r="D457" s="5">
        <v>70242</v>
      </c>
      <c r="E457" s="5">
        <f>SUMIFS('North East'!G:G,'North East'!$H:$H,$A:$A)</f>
        <v>69168</v>
      </c>
      <c r="F457" s="6">
        <f t="shared" si="28"/>
        <v>-8.7562160535404627E-3</v>
      </c>
      <c r="G457" s="5">
        <f t="shared" si="29"/>
        <v>-4167.4821705426293</v>
      </c>
      <c r="H457" s="7">
        <f t="shared" si="30"/>
        <v>-5.6827637143655706E-2</v>
      </c>
      <c r="I457" s="8">
        <v>539</v>
      </c>
      <c r="J457" s="9">
        <v>494</v>
      </c>
      <c r="K457" s="9">
        <v>482</v>
      </c>
      <c r="L457" s="9">
        <f t="shared" si="31"/>
        <v>12</v>
      </c>
    </row>
    <row r="458" spans="1:12" ht="14.4">
      <c r="A458" s="3" t="s">
        <v>493</v>
      </c>
      <c r="B458" s="4" t="s">
        <v>75</v>
      </c>
      <c r="C458" s="5">
        <f>SUMIFS('North East'!E:E,'North East'!$H:$H,$A:$A)</f>
        <v>70108</v>
      </c>
      <c r="D458" s="5">
        <v>71868</v>
      </c>
      <c r="E458" s="5">
        <f>SUMIFS('North East'!G:G,'North East'!$H:$H,$A:$A)</f>
        <v>72634</v>
      </c>
      <c r="F458" s="6">
        <f t="shared" si="28"/>
        <v>3.6030124950077021E-2</v>
      </c>
      <c r="G458" s="5">
        <f t="shared" si="29"/>
        <v>-701.48217054262932</v>
      </c>
      <c r="H458" s="7">
        <f t="shared" si="30"/>
        <v>-9.5653856738996176E-3</v>
      </c>
      <c r="I458" s="8">
        <v>505</v>
      </c>
      <c r="J458" s="9">
        <v>424</v>
      </c>
      <c r="K458" s="9">
        <v>317</v>
      </c>
      <c r="L458" s="9">
        <f t="shared" si="31"/>
        <v>107</v>
      </c>
    </row>
    <row r="459" spans="1:12" ht="14.4">
      <c r="A459" s="3" t="s">
        <v>494</v>
      </c>
      <c r="B459" s="4" t="s">
        <v>31</v>
      </c>
      <c r="C459" s="5">
        <f>SUMIFS('West Midlands'!E:E,'West Midlands'!$H:$H,$A:$A)</f>
        <v>70550</v>
      </c>
      <c r="D459" s="5">
        <v>73812</v>
      </c>
      <c r="E459" s="5">
        <f>SUMIFS('West Midlands'!G:G,'West Midlands'!$H:$H,$A:$A)</f>
        <v>71988</v>
      </c>
      <c r="F459" s="6">
        <f t="shared" si="28"/>
        <v>2.0382707299787386E-2</v>
      </c>
      <c r="G459" s="5">
        <f t="shared" si="29"/>
        <v>-1347.4821705426293</v>
      </c>
      <c r="H459" s="7">
        <f t="shared" si="30"/>
        <v>-1.8374218463704128E-2</v>
      </c>
      <c r="I459" s="8">
        <v>475</v>
      </c>
      <c r="J459" s="9">
        <v>317</v>
      </c>
      <c r="K459" s="9">
        <v>359</v>
      </c>
      <c r="L459" s="9">
        <f t="shared" si="31"/>
        <v>-42</v>
      </c>
    </row>
    <row r="460" spans="1:12" ht="14.4">
      <c r="A460" s="3" t="s">
        <v>495</v>
      </c>
      <c r="B460" s="4" t="s">
        <v>31</v>
      </c>
      <c r="C460" s="5">
        <f>SUMIFS('West Midlands'!E:E,'West Midlands'!$H:$H,$A:$A)</f>
        <v>69821</v>
      </c>
      <c r="D460" s="5">
        <v>69854</v>
      </c>
      <c r="E460" s="5">
        <f>SUMIFS('West Midlands'!G:G,'West Midlands'!$H:$H,$A:$A)</f>
        <v>69238</v>
      </c>
      <c r="F460" s="6">
        <f t="shared" si="28"/>
        <v>-8.3499233754887499E-3</v>
      </c>
      <c r="G460" s="5">
        <f t="shared" si="29"/>
        <v>-4097.4821705426293</v>
      </c>
      <c r="H460" s="7">
        <f t="shared" si="30"/>
        <v>-5.587311965869237E-2</v>
      </c>
      <c r="I460" s="8">
        <v>536</v>
      </c>
      <c r="J460" s="9">
        <v>512</v>
      </c>
      <c r="K460" s="9">
        <v>479</v>
      </c>
      <c r="L460" s="9">
        <f t="shared" si="31"/>
        <v>33</v>
      </c>
    </row>
    <row r="461" spans="1:12" ht="14.4">
      <c r="A461" s="3" t="s">
        <v>496</v>
      </c>
      <c r="B461" s="4" t="s">
        <v>31</v>
      </c>
      <c r="C461" s="5">
        <f>SUMIFS('West Midlands'!E:E,'West Midlands'!$H:$H,$A:$A)</f>
        <v>69831</v>
      </c>
      <c r="D461" s="5">
        <v>70002</v>
      </c>
      <c r="E461" s="5">
        <f>SUMIFS('West Midlands'!G:G,'West Midlands'!$H:$H,$A:$A)</f>
        <v>69032</v>
      </c>
      <c r="F461" s="6">
        <f t="shared" si="28"/>
        <v>-1.1441909753547851E-2</v>
      </c>
      <c r="G461" s="5">
        <f t="shared" si="29"/>
        <v>-4303.4821705426293</v>
      </c>
      <c r="H461" s="7">
        <f t="shared" si="30"/>
        <v>-5.8682128257298766E-2</v>
      </c>
      <c r="I461" s="8">
        <v>534</v>
      </c>
      <c r="J461" s="9">
        <v>505</v>
      </c>
      <c r="K461" s="9">
        <v>484</v>
      </c>
      <c r="L461" s="9">
        <f t="shared" si="31"/>
        <v>21</v>
      </c>
    </row>
    <row r="462" spans="1:12" ht="14.4">
      <c r="A462" s="3" t="s">
        <v>497</v>
      </c>
      <c r="B462" s="4" t="s">
        <v>31</v>
      </c>
      <c r="C462" s="5">
        <f>SUMIFS('West Midlands'!E:E,'West Midlands'!$H:$H,$A:$A)</f>
        <v>70701</v>
      </c>
      <c r="D462" s="5">
        <v>71561</v>
      </c>
      <c r="E462" s="5">
        <f>SUMIFS('West Midlands'!G:G,'West Midlands'!$H:$H,$A:$A)</f>
        <v>70479</v>
      </c>
      <c r="F462" s="6">
        <f t="shared" si="28"/>
        <v>-3.139983875758476E-3</v>
      </c>
      <c r="G462" s="5">
        <f t="shared" si="29"/>
        <v>-2856.4821705426293</v>
      </c>
      <c r="H462" s="7">
        <f t="shared" si="30"/>
        <v>-3.8950888246699497E-2</v>
      </c>
      <c r="I462" s="8">
        <v>465</v>
      </c>
      <c r="J462" s="9">
        <v>443</v>
      </c>
      <c r="K462" s="9">
        <v>426</v>
      </c>
      <c r="L462" s="9">
        <f t="shared" si="31"/>
        <v>17</v>
      </c>
    </row>
    <row r="463" spans="1:12" ht="14.4">
      <c r="A463" s="3" t="s">
        <v>498</v>
      </c>
      <c r="B463" s="4" t="s">
        <v>31</v>
      </c>
      <c r="C463" s="5">
        <f>SUMIFS('West Midlands'!E:E,'West Midlands'!$H:$H,$A:$A)</f>
        <v>69840</v>
      </c>
      <c r="D463" s="5">
        <v>68311</v>
      </c>
      <c r="E463" s="5">
        <f>SUMIFS('West Midlands'!G:G,'West Midlands'!$H:$H,$A:$A)</f>
        <v>68361</v>
      </c>
      <c r="F463" s="6">
        <f t="shared" si="28"/>
        <v>-2.1176975945017183E-2</v>
      </c>
      <c r="G463" s="5">
        <f t="shared" si="29"/>
        <v>-4974.4821705426293</v>
      </c>
      <c r="H463" s="7">
        <f t="shared" si="30"/>
        <v>-6.7831860148875892E-2</v>
      </c>
      <c r="I463" s="8">
        <v>531</v>
      </c>
      <c r="J463" s="9">
        <v>534</v>
      </c>
      <c r="K463" s="9">
        <v>502</v>
      </c>
      <c r="L463" s="9">
        <f t="shared" si="31"/>
        <v>32</v>
      </c>
    </row>
    <row r="464" spans="1:12" ht="14.4">
      <c r="A464" s="3" t="s">
        <v>499</v>
      </c>
      <c r="B464" s="4" t="s">
        <v>43</v>
      </c>
      <c r="C464" s="5">
        <f>SUMIFS(London!E:E,London!$H:$H,$A:$A)</f>
        <v>73849</v>
      </c>
      <c r="D464" s="5">
        <v>80735</v>
      </c>
      <c r="E464" s="5">
        <f>SUMIFS(London!G:G,London!$H:$H,$A:$A)</f>
        <v>78498</v>
      </c>
      <c r="F464" s="6">
        <f t="shared" si="28"/>
        <v>6.2952782028192669E-2</v>
      </c>
      <c r="G464" s="5">
        <f t="shared" si="29"/>
        <v>5162.5178294573707</v>
      </c>
      <c r="H464" s="7">
        <f t="shared" si="30"/>
        <v>7.0395907637886224E-2</v>
      </c>
      <c r="I464" s="8">
        <v>248</v>
      </c>
      <c r="J464" s="9">
        <v>12</v>
      </c>
      <c r="K464" s="9">
        <v>38</v>
      </c>
      <c r="L464" s="9">
        <f t="shared" si="31"/>
        <v>-26</v>
      </c>
    </row>
    <row r="465" spans="1:12" ht="14.4">
      <c r="A465" s="3" t="s">
        <v>500</v>
      </c>
      <c r="B465" s="4" t="s">
        <v>31</v>
      </c>
      <c r="C465" s="5">
        <f>SUMIFS('West Midlands'!E:E,'West Midlands'!$H:$H,$A:$A)</f>
        <v>72388</v>
      </c>
      <c r="D465" s="5">
        <v>75714</v>
      </c>
      <c r="E465" s="5">
        <f>SUMIFS('West Midlands'!G:G,'West Midlands'!$H:$H,$A:$A)</f>
        <v>75677</v>
      </c>
      <c r="F465" s="6">
        <f t="shared" si="28"/>
        <v>4.5435707575841297E-2</v>
      </c>
      <c r="G465" s="5">
        <f t="shared" si="29"/>
        <v>2341.5178294573707</v>
      </c>
      <c r="H465" s="7">
        <f t="shared" si="30"/>
        <v>3.1928852993863735E-2</v>
      </c>
      <c r="I465" s="8">
        <v>334</v>
      </c>
      <c r="J465" s="9">
        <v>203</v>
      </c>
      <c r="K465" s="9">
        <v>155</v>
      </c>
      <c r="L465" s="9">
        <f t="shared" si="31"/>
        <v>48</v>
      </c>
    </row>
    <row r="466" spans="1:12" ht="14.4">
      <c r="A466" s="3" t="s">
        <v>501</v>
      </c>
      <c r="B466" s="4" t="s">
        <v>43</v>
      </c>
      <c r="C466" s="5">
        <f>SUMIFS(London!E:E,London!$H:$H,$A:$A)</f>
        <v>76050</v>
      </c>
      <c r="D466" s="5">
        <v>82829</v>
      </c>
      <c r="E466" s="5">
        <f>SUMIFS(London!G:G,London!$H:$H,$A:$A)</f>
        <v>73154</v>
      </c>
      <c r="F466" s="6">
        <f t="shared" si="28"/>
        <v>-3.8080210387902692E-2</v>
      </c>
      <c r="G466" s="5">
        <f t="shared" si="29"/>
        <v>-181.48217054262932</v>
      </c>
      <c r="H466" s="7">
        <f t="shared" si="30"/>
        <v>-2.4746843570291137E-3</v>
      </c>
      <c r="I466" s="8">
        <v>90</v>
      </c>
      <c r="J466" s="9">
        <v>6</v>
      </c>
      <c r="K466" s="9">
        <v>283</v>
      </c>
      <c r="L466" s="9">
        <f t="shared" si="31"/>
        <v>-277</v>
      </c>
    </row>
    <row r="467" spans="1:12" ht="14.4">
      <c r="A467" s="3" t="s">
        <v>502</v>
      </c>
      <c r="B467" s="4" t="s">
        <v>33</v>
      </c>
      <c r="C467" s="5">
        <f>SUMIFS('North West'!E:E,'North West'!$H:$H,$A:$A)</f>
        <v>73212</v>
      </c>
      <c r="D467" s="5">
        <v>75153</v>
      </c>
      <c r="E467" s="5">
        <f>SUMIFS('North West'!G:G,'North West'!$H:$H,$A:$A)</f>
        <v>75022</v>
      </c>
      <c r="F467" s="6">
        <f t="shared" si="28"/>
        <v>2.4722723050865977E-2</v>
      </c>
      <c r="G467" s="5">
        <f t="shared" si="29"/>
        <v>1686.5178294573707</v>
      </c>
      <c r="H467" s="7">
        <f t="shared" si="30"/>
        <v>2.2997296527421083E-2</v>
      </c>
      <c r="I467" s="8">
        <v>291</v>
      </c>
      <c r="J467" s="9">
        <v>232</v>
      </c>
      <c r="K467" s="9">
        <v>179</v>
      </c>
      <c r="L467" s="9">
        <f t="shared" si="31"/>
        <v>53</v>
      </c>
    </row>
    <row r="468" spans="1:12" ht="14.4">
      <c r="A468" s="3" t="s">
        <v>503</v>
      </c>
      <c r="B468" s="4" t="s">
        <v>53</v>
      </c>
      <c r="C468" s="5">
        <f>SUMIFS('South West'!E:E,'South West'!$H:$H,$A:$A)</f>
        <v>76249</v>
      </c>
      <c r="D468" s="5">
        <v>77905</v>
      </c>
      <c r="E468" s="5">
        <f>SUMIFS('South West'!G:G,'South West'!$H:$H,$A:$A)</f>
        <v>77451</v>
      </c>
      <c r="F468" s="6">
        <f t="shared" si="28"/>
        <v>1.5764141169064511E-2</v>
      </c>
      <c r="G468" s="5">
        <f t="shared" si="29"/>
        <v>4115.5178294573707</v>
      </c>
      <c r="H468" s="7">
        <f t="shared" si="30"/>
        <v>5.6119053255648879E-2</v>
      </c>
      <c r="I468" s="8">
        <v>75</v>
      </c>
      <c r="J468" s="9">
        <v>87</v>
      </c>
      <c r="K468" s="9">
        <v>64</v>
      </c>
      <c r="L468" s="9">
        <f t="shared" si="31"/>
        <v>23</v>
      </c>
    </row>
    <row r="469" spans="1:12" ht="14.4">
      <c r="A469" s="3" t="s">
        <v>504</v>
      </c>
      <c r="B469" s="4" t="s">
        <v>49</v>
      </c>
      <c r="C469" s="5">
        <f>SUMIFS(Eastern!E:E,Eastern!$H:$H,$A:$A)</f>
        <v>72663</v>
      </c>
      <c r="D469" s="5">
        <v>74522</v>
      </c>
      <c r="E469" s="5">
        <f>SUMIFS(Eastern!G:G,Eastern!$H:$H,$A:$A)</f>
        <v>73691</v>
      </c>
      <c r="F469" s="6">
        <f t="shared" si="28"/>
        <v>1.414750285564868E-2</v>
      </c>
      <c r="G469" s="5">
        <f t="shared" si="29"/>
        <v>355.51782945737068</v>
      </c>
      <c r="H469" s="7">
        <f t="shared" si="30"/>
        <v>4.8478283490467726E-3</v>
      </c>
      <c r="I469" s="8">
        <v>324</v>
      </c>
      <c r="J469" s="9">
        <v>272</v>
      </c>
      <c r="K469" s="9">
        <v>261</v>
      </c>
      <c r="L469" s="9">
        <f t="shared" si="31"/>
        <v>11</v>
      </c>
    </row>
    <row r="470" spans="1:12" ht="14.4">
      <c r="A470" s="3" t="s">
        <v>505</v>
      </c>
      <c r="B470" s="4" t="s">
        <v>75</v>
      </c>
      <c r="C470" s="5">
        <f>SUMIFS('North East'!E:E,'North East'!$H:$H,$A:$A)</f>
        <v>72688</v>
      </c>
      <c r="D470" s="5">
        <v>76145</v>
      </c>
      <c r="E470" s="5">
        <f>SUMIFS('North East'!G:G,'North East'!$H:$H,$A:$A)</f>
        <v>74650</v>
      </c>
      <c r="F470" s="6">
        <f t="shared" si="28"/>
        <v>2.699207572088928E-2</v>
      </c>
      <c r="G470" s="5">
        <f t="shared" si="29"/>
        <v>1314.5178294573707</v>
      </c>
      <c r="H470" s="7">
        <f t="shared" si="30"/>
        <v>1.7924717893044492E-2</v>
      </c>
      <c r="I470" s="8">
        <v>323</v>
      </c>
      <c r="J470" s="9">
        <v>178</v>
      </c>
      <c r="K470" s="9">
        <v>197</v>
      </c>
      <c r="L470" s="9">
        <f t="shared" si="31"/>
        <v>-19</v>
      </c>
    </row>
    <row r="471" spans="1:12" ht="14.4">
      <c r="A471" s="3" t="s">
        <v>506</v>
      </c>
      <c r="B471" s="4" t="s">
        <v>29</v>
      </c>
      <c r="C471" s="5">
        <f>SUMIFS('South East'!E:E,'South East'!$H:$H,$A:$A)</f>
        <v>70825</v>
      </c>
      <c r="D471" s="5">
        <v>71934</v>
      </c>
      <c r="E471" s="5">
        <f>SUMIFS('South East'!G:G,'South East'!$H:$H,$A:$A)</f>
        <v>70934</v>
      </c>
      <c r="F471" s="6">
        <f t="shared" si="28"/>
        <v>1.53900458877515E-3</v>
      </c>
      <c r="G471" s="5">
        <f t="shared" si="29"/>
        <v>-2401.4821705426293</v>
      </c>
      <c r="H471" s="7">
        <f t="shared" si="30"/>
        <v>-3.2746524594437804E-2</v>
      </c>
      <c r="I471" s="8">
        <v>457</v>
      </c>
      <c r="J471" s="9">
        <v>421</v>
      </c>
      <c r="K471" s="9">
        <v>410</v>
      </c>
      <c r="L471" s="9">
        <f t="shared" si="31"/>
        <v>11</v>
      </c>
    </row>
    <row r="472" spans="1:12" ht="14.4">
      <c r="A472" s="3" t="s">
        <v>507</v>
      </c>
      <c r="B472" s="4" t="s">
        <v>29</v>
      </c>
      <c r="C472" s="5">
        <f>SUMIFS('South East'!E:E,'South East'!$H:$H,$A:$A)</f>
        <v>70075</v>
      </c>
      <c r="D472" s="5">
        <v>72885</v>
      </c>
      <c r="E472" s="5">
        <f>SUMIFS('South East'!G:G,'South East'!$H:$H,$A:$A)</f>
        <v>73228</v>
      </c>
      <c r="F472" s="6">
        <f t="shared" si="28"/>
        <v>4.4994648590795577E-2</v>
      </c>
      <c r="G472" s="5">
        <f t="shared" si="29"/>
        <v>-107.48217054262932</v>
      </c>
      <c r="H472" s="7">
        <f t="shared" si="30"/>
        <v>-1.4656230157821574E-3</v>
      </c>
      <c r="I472" s="8">
        <v>511</v>
      </c>
      <c r="J472" s="9">
        <v>378</v>
      </c>
      <c r="K472" s="9">
        <v>278</v>
      </c>
      <c r="L472" s="9">
        <f t="shared" si="31"/>
        <v>100</v>
      </c>
    </row>
    <row r="473" spans="1:12" ht="14.4">
      <c r="A473" s="3" t="s">
        <v>508</v>
      </c>
      <c r="B473" s="4" t="s">
        <v>43</v>
      </c>
      <c r="C473" s="5">
        <f>SUMIFS(London!E:E,London!$H:$H,$A:$A)</f>
        <v>71284</v>
      </c>
      <c r="D473" s="5">
        <v>72303</v>
      </c>
      <c r="E473" s="5">
        <f>SUMIFS(London!G:G,London!$H:$H,$A:$A)</f>
        <v>72768</v>
      </c>
      <c r="F473" s="6">
        <f t="shared" si="28"/>
        <v>2.0818135907075923E-2</v>
      </c>
      <c r="G473" s="5">
        <f t="shared" si="29"/>
        <v>-567.48217054262932</v>
      </c>
      <c r="H473" s="7">
        <f t="shared" si="30"/>
        <v>-7.7381664883983724E-3</v>
      </c>
      <c r="I473" s="8">
        <v>417</v>
      </c>
      <c r="J473" s="9">
        <v>406</v>
      </c>
      <c r="K473" s="9">
        <v>305</v>
      </c>
      <c r="L473" s="9">
        <f t="shared" si="31"/>
        <v>101</v>
      </c>
    </row>
    <row r="474" spans="1:12" ht="14.4">
      <c r="A474" s="3" t="s">
        <v>509</v>
      </c>
      <c r="B474" s="4" t="s">
        <v>31</v>
      </c>
      <c r="C474" s="5">
        <f>SUMIFS('West Midlands'!E:E,'West Midlands'!$H:$H,$A:$A)</f>
        <v>74584</v>
      </c>
      <c r="D474" s="5">
        <v>74080</v>
      </c>
      <c r="E474" s="5">
        <f>SUMIFS('West Midlands'!G:G,'West Midlands'!$H:$H,$A:$A)</f>
        <v>72617</v>
      </c>
      <c r="F474" s="6">
        <f t="shared" si="28"/>
        <v>-2.6372948621688298E-2</v>
      </c>
      <c r="G474" s="5">
        <f t="shared" si="29"/>
        <v>-718.48217054262932</v>
      </c>
      <c r="H474" s="7">
        <f t="shared" si="30"/>
        <v>-9.7971970631049992E-3</v>
      </c>
      <c r="I474" s="8">
        <v>207</v>
      </c>
      <c r="J474" s="9">
        <v>304</v>
      </c>
      <c r="K474" s="9">
        <v>319</v>
      </c>
      <c r="L474" s="9">
        <f t="shared" si="31"/>
        <v>-15</v>
      </c>
    </row>
    <row r="475" spans="1:12" ht="14.4">
      <c r="A475" s="3" t="s">
        <v>510</v>
      </c>
      <c r="B475" s="4" t="s">
        <v>53</v>
      </c>
      <c r="C475" s="5">
        <f>SUMIFS('South West'!E:E,'South West'!$H:$H,$A:$A)</f>
        <v>72163</v>
      </c>
      <c r="D475" s="5">
        <v>73224</v>
      </c>
      <c r="E475" s="5">
        <f>SUMIFS('South West'!G:G,'South West'!$H:$H,$A:$A)</f>
        <v>72138</v>
      </c>
      <c r="F475" s="6">
        <f t="shared" si="28"/>
        <v>-3.4643792525255323E-4</v>
      </c>
      <c r="G475" s="5">
        <f t="shared" si="29"/>
        <v>-1197.4821705426293</v>
      </c>
      <c r="H475" s="7">
        <f t="shared" si="30"/>
        <v>-1.6328823853068407E-2</v>
      </c>
      <c r="I475" s="8">
        <v>350</v>
      </c>
      <c r="J475" s="9">
        <v>358</v>
      </c>
      <c r="K475" s="9">
        <v>351</v>
      </c>
      <c r="L475" s="9">
        <f t="shared" si="31"/>
        <v>7</v>
      </c>
    </row>
    <row r="476" spans="1:12" ht="14.4">
      <c r="A476" s="3" t="s">
        <v>511</v>
      </c>
      <c r="B476" s="4" t="s">
        <v>53</v>
      </c>
      <c r="C476" s="5">
        <f>SUMIFS('South West'!E:E,'South West'!$H:$H,$A:$A)</f>
        <v>72468</v>
      </c>
      <c r="D476" s="5">
        <v>72575</v>
      </c>
      <c r="E476" s="5">
        <f>SUMIFS('South West'!G:G,'South West'!$H:$H,$A:$A)</f>
        <v>71003</v>
      </c>
      <c r="F476" s="6">
        <f t="shared" si="28"/>
        <v>-2.0215819396147264E-2</v>
      </c>
      <c r="G476" s="5">
        <f t="shared" si="29"/>
        <v>-2332.4821705426293</v>
      </c>
      <c r="H476" s="7">
        <f t="shared" si="30"/>
        <v>-3.1805643073545373E-2</v>
      </c>
      <c r="I476" s="8">
        <v>331</v>
      </c>
      <c r="J476" s="9">
        <v>397</v>
      </c>
      <c r="K476" s="9">
        <v>406</v>
      </c>
      <c r="L476" s="9">
        <f t="shared" si="31"/>
        <v>-9</v>
      </c>
    </row>
    <row r="477" spans="1:12" ht="14.4">
      <c r="A477" s="3" t="s">
        <v>512</v>
      </c>
      <c r="B477" s="4" t="s">
        <v>31</v>
      </c>
      <c r="C477" s="5">
        <f>SUMIFS('West Midlands'!E:E,'West Midlands'!$H:$H,$A:$A)</f>
        <v>73644</v>
      </c>
      <c r="D477" s="5">
        <v>75055</v>
      </c>
      <c r="E477" s="5">
        <f>SUMIFS('West Midlands'!G:G,'West Midlands'!$H:$H,$A:$A)</f>
        <v>74199</v>
      </c>
      <c r="F477" s="6">
        <f t="shared" si="28"/>
        <v>7.536255499429689E-3</v>
      </c>
      <c r="G477" s="5">
        <f t="shared" si="29"/>
        <v>863.51782945737068</v>
      </c>
      <c r="H477" s="7">
        <f t="shared" si="30"/>
        <v>1.1774898097066418E-2</v>
      </c>
      <c r="I477" s="8">
        <v>262</v>
      </c>
      <c r="J477" s="9">
        <v>237</v>
      </c>
      <c r="K477" s="9">
        <v>224</v>
      </c>
      <c r="L477" s="9">
        <f t="shared" si="31"/>
        <v>13</v>
      </c>
    </row>
    <row r="478" spans="1:12" ht="14.4">
      <c r="A478" s="3" t="s">
        <v>513</v>
      </c>
      <c r="B478" s="4" t="s">
        <v>33</v>
      </c>
      <c r="C478" s="5">
        <f>SUMIFS('North West'!E:E,'North West'!$H:$H,$A:$A)</f>
        <v>75538</v>
      </c>
      <c r="D478" s="5">
        <v>74237</v>
      </c>
      <c r="E478" s="5">
        <f>SUMIFS('North West'!G:G,'North West'!$H:$H,$A:$A)</f>
        <v>76052</v>
      </c>
      <c r="F478" s="6">
        <f t="shared" si="28"/>
        <v>6.8045222272233846E-3</v>
      </c>
      <c r="G478" s="5">
        <f t="shared" si="29"/>
        <v>2716.5178294573707</v>
      </c>
      <c r="H478" s="7">
        <f t="shared" si="30"/>
        <v>3.7042339520453042E-2</v>
      </c>
      <c r="I478" s="8">
        <v>135</v>
      </c>
      <c r="J478" s="9">
        <v>292</v>
      </c>
      <c r="K478" s="9">
        <v>128</v>
      </c>
      <c r="L478" s="9">
        <f t="shared" si="31"/>
        <v>164</v>
      </c>
    </row>
    <row r="479" spans="1:12" ht="14.4">
      <c r="A479" s="3" t="s">
        <v>514</v>
      </c>
      <c r="B479" s="4" t="s">
        <v>53</v>
      </c>
      <c r="C479" s="5">
        <f>SUMIFS('South West'!E:E,'South West'!$H:$H,$A:$A)</f>
        <v>76049</v>
      </c>
      <c r="D479" s="5">
        <v>78680</v>
      </c>
      <c r="E479" s="5">
        <f>SUMIFS('South West'!G:G,'South West'!$H:$H,$A:$A)</f>
        <v>80521</v>
      </c>
      <c r="F479" s="6">
        <f t="shared" si="28"/>
        <v>5.880419203408329E-2</v>
      </c>
      <c r="G479" s="5">
        <f t="shared" si="29"/>
        <v>7185.5178294573707</v>
      </c>
      <c r="H479" s="7">
        <f t="shared" si="30"/>
        <v>9.7981462953326659E-2</v>
      </c>
      <c r="I479" s="8">
        <v>91</v>
      </c>
      <c r="J479" s="9">
        <v>54</v>
      </c>
      <c r="K479" s="9">
        <v>10</v>
      </c>
      <c r="L479" s="9">
        <f t="shared" si="31"/>
        <v>44</v>
      </c>
    </row>
    <row r="480" spans="1:12" ht="14.4">
      <c r="A480" s="3" t="s">
        <v>515</v>
      </c>
      <c r="B480" s="4" t="s">
        <v>31</v>
      </c>
      <c r="C480" s="5">
        <f>SUMIFS('West Midlands'!E:E,'West Midlands'!$H:$H,$A:$A)</f>
        <v>70768</v>
      </c>
      <c r="D480" s="5">
        <v>73808</v>
      </c>
      <c r="E480" s="5">
        <f>SUMIFS('West Midlands'!G:G,'West Midlands'!$H:$H,$A:$A)</f>
        <v>73724</v>
      </c>
      <c r="F480" s="6">
        <f t="shared" si="28"/>
        <v>4.177029165724621E-2</v>
      </c>
      <c r="G480" s="5">
        <f t="shared" si="29"/>
        <v>388.51782945737068</v>
      </c>
      <c r="H480" s="7">
        <f t="shared" si="30"/>
        <v>5.2978151633866315E-3</v>
      </c>
      <c r="I480" s="8">
        <v>460</v>
      </c>
      <c r="J480" s="9">
        <v>318</v>
      </c>
      <c r="K480" s="9">
        <v>258</v>
      </c>
      <c r="L480" s="9">
        <f t="shared" si="31"/>
        <v>60</v>
      </c>
    </row>
    <row r="481" spans="1:12" ht="14.4">
      <c r="A481" s="3" t="s">
        <v>516</v>
      </c>
      <c r="B481" s="4" t="s">
        <v>53</v>
      </c>
      <c r="C481" s="5">
        <f>SUMIFS('South West'!E:E,'South West'!$H:$H,$A:$A)</f>
        <v>72426</v>
      </c>
      <c r="D481" s="5">
        <v>73458</v>
      </c>
      <c r="E481" s="5">
        <f>SUMIFS('South West'!G:G,'South West'!$H:$H,$A:$A)</f>
        <v>73765</v>
      </c>
      <c r="F481" s="6">
        <f t="shared" si="28"/>
        <v>1.8487835860050258E-2</v>
      </c>
      <c r="G481" s="5">
        <f t="shared" si="29"/>
        <v>429.51782945737068</v>
      </c>
      <c r="H481" s="7">
        <f t="shared" si="30"/>
        <v>5.856889690293729E-3</v>
      </c>
      <c r="I481" s="8">
        <v>333</v>
      </c>
      <c r="J481" s="9">
        <v>336</v>
      </c>
      <c r="K481" s="9">
        <v>255</v>
      </c>
      <c r="L481" s="9">
        <f t="shared" si="31"/>
        <v>81</v>
      </c>
    </row>
    <row r="482" spans="1:12" ht="14.4">
      <c r="A482" s="3" t="s">
        <v>517</v>
      </c>
      <c r="B482" s="4" t="s">
        <v>31</v>
      </c>
      <c r="C482" s="5">
        <f>SUMIFS('West Midlands'!E:E,'West Midlands'!$H:$H,$A:$A)</f>
        <v>76143</v>
      </c>
      <c r="D482" s="5">
        <v>78942</v>
      </c>
      <c r="E482" s="5">
        <f>SUMIFS('West Midlands'!G:G,'West Midlands'!$H:$H,$A:$A)</f>
        <v>79198</v>
      </c>
      <c r="F482" s="6">
        <f t="shared" si="28"/>
        <v>4.0121875943947574E-2</v>
      </c>
      <c r="G482" s="5">
        <f t="shared" si="29"/>
        <v>5862.5178294573707</v>
      </c>
      <c r="H482" s="7">
        <f t="shared" si="30"/>
        <v>7.9941082487519591E-2</v>
      </c>
      <c r="I482" s="8">
        <v>83</v>
      </c>
      <c r="J482" s="9">
        <v>45</v>
      </c>
      <c r="K482" s="9">
        <v>22</v>
      </c>
      <c r="L482" s="9">
        <f t="shared" si="31"/>
        <v>23</v>
      </c>
    </row>
    <row r="483" spans="1:12" ht="14.4">
      <c r="A483" s="3" t="s">
        <v>518</v>
      </c>
      <c r="B483" s="4" t="s">
        <v>45</v>
      </c>
      <c r="C483" s="5">
        <f>SUMIFS('Yorkshire and the Humber'!E:E,'Yorkshire and the Humber'!$H:$H,$A:$A)</f>
        <v>76623</v>
      </c>
      <c r="D483" s="5">
        <v>78468</v>
      </c>
      <c r="E483" s="5">
        <f>SUMIFS('Yorkshire and the Humber'!G:G,'Yorkshire and the Humber'!$H:$H,$A:$A)</f>
        <v>77102</v>
      </c>
      <c r="F483" s="6">
        <f t="shared" si="28"/>
        <v>6.251386659358156E-3</v>
      </c>
      <c r="G483" s="5">
        <f t="shared" si="29"/>
        <v>3766.5178294573707</v>
      </c>
      <c r="H483" s="7">
        <f t="shared" si="30"/>
        <v>5.13601017949031E-2</v>
      </c>
      <c r="I483" s="8">
        <v>48</v>
      </c>
      <c r="J483" s="9">
        <v>66</v>
      </c>
      <c r="K483" s="9">
        <v>76</v>
      </c>
      <c r="L483" s="9">
        <f t="shared" si="31"/>
        <v>-10</v>
      </c>
    </row>
    <row r="484" spans="1:12" ht="14.4">
      <c r="A484" s="3" t="s">
        <v>519</v>
      </c>
      <c r="B484" s="4" t="s">
        <v>53</v>
      </c>
      <c r="C484" s="5">
        <f>SUMIFS('South West'!E:E,'South West'!$H:$H,$A:$A)</f>
        <v>74935</v>
      </c>
      <c r="D484" s="5">
        <v>78192</v>
      </c>
      <c r="E484" s="5">
        <f>SUMIFS('South West'!G:G,'South West'!$H:$H,$A:$A)</f>
        <v>75908</v>
      </c>
      <c r="F484" s="6">
        <f t="shared" si="28"/>
        <v>1.2984586641756189E-2</v>
      </c>
      <c r="G484" s="5">
        <f t="shared" si="29"/>
        <v>2572.5178294573707</v>
      </c>
      <c r="H484" s="7">
        <f t="shared" si="30"/>
        <v>3.5078760694242747E-2</v>
      </c>
      <c r="I484" s="8">
        <v>184</v>
      </c>
      <c r="J484" s="9">
        <v>77</v>
      </c>
      <c r="K484" s="9">
        <v>140</v>
      </c>
      <c r="L484" s="9">
        <f t="shared" si="31"/>
        <v>-63</v>
      </c>
    </row>
    <row r="485" spans="1:12" ht="14.4">
      <c r="A485" s="3" t="s">
        <v>520</v>
      </c>
      <c r="B485" s="4" t="s">
        <v>49</v>
      </c>
      <c r="C485" s="5">
        <f>SUMIFS(Eastern!E:E,Eastern!$H:$H,$A:$A)</f>
        <v>73347</v>
      </c>
      <c r="D485" s="5">
        <v>73392</v>
      </c>
      <c r="E485" s="5">
        <f>SUMIFS(Eastern!G:G,Eastern!$H:$H,$A:$A)</f>
        <v>72602</v>
      </c>
      <c r="F485" s="6">
        <f t="shared" si="28"/>
        <v>-1.0157197976740698E-2</v>
      </c>
      <c r="G485" s="5">
        <f t="shared" si="29"/>
        <v>-733.48217054262932</v>
      </c>
      <c r="H485" s="7">
        <f t="shared" si="30"/>
        <v>-1.0001736524168572E-2</v>
      </c>
      <c r="I485" s="8">
        <v>279</v>
      </c>
      <c r="J485" s="9">
        <v>340</v>
      </c>
      <c r="K485" s="9">
        <v>321</v>
      </c>
      <c r="L485" s="9">
        <f t="shared" si="31"/>
        <v>19</v>
      </c>
    </row>
    <row r="486" spans="1:12" ht="14.4">
      <c r="A486" s="3" t="s">
        <v>521</v>
      </c>
      <c r="B486" s="4" t="s">
        <v>31</v>
      </c>
      <c r="C486" s="5">
        <f>SUMIFS('West Midlands'!E:E,'West Midlands'!$H:$H,$A:$A)</f>
        <v>73820</v>
      </c>
      <c r="D486" s="5">
        <v>74098</v>
      </c>
      <c r="E486" s="5">
        <f>SUMIFS('West Midlands'!G:G,'West Midlands'!$H:$H,$A:$A)</f>
        <v>73517</v>
      </c>
      <c r="F486" s="6">
        <f t="shared" si="28"/>
        <v>-4.1045787049580063E-3</v>
      </c>
      <c r="G486" s="5">
        <f t="shared" si="29"/>
        <v>181.51782945737068</v>
      </c>
      <c r="H486" s="7">
        <f t="shared" si="30"/>
        <v>2.4751706007093343E-3</v>
      </c>
      <c r="I486" s="8">
        <v>251</v>
      </c>
      <c r="J486" s="9">
        <v>301</v>
      </c>
      <c r="K486" s="9">
        <v>264</v>
      </c>
      <c r="L486" s="9">
        <f t="shared" si="31"/>
        <v>37</v>
      </c>
    </row>
    <row r="487" spans="1:12" ht="14.4">
      <c r="A487" s="3" t="s">
        <v>522</v>
      </c>
      <c r="B487" s="4" t="s">
        <v>53</v>
      </c>
      <c r="C487" s="5">
        <f>SUMIFS('South West'!E:E,'South West'!$H:$H,$A:$A)</f>
        <v>70829</v>
      </c>
      <c r="D487" s="5">
        <v>72087</v>
      </c>
      <c r="E487" s="5">
        <f>SUMIFS('South West'!G:G,'South West'!$H:$H,$A:$A)</f>
        <v>72452</v>
      </c>
      <c r="F487" s="6">
        <f t="shared" si="28"/>
        <v>2.2914342995100877E-2</v>
      </c>
      <c r="G487" s="5">
        <f t="shared" si="29"/>
        <v>-883.48217054262932</v>
      </c>
      <c r="H487" s="7">
        <f t="shared" si="30"/>
        <v>-1.2047131134804294E-2</v>
      </c>
      <c r="I487" s="8">
        <v>456</v>
      </c>
      <c r="J487" s="9">
        <v>415</v>
      </c>
      <c r="K487" s="9">
        <v>329</v>
      </c>
      <c r="L487" s="9">
        <f t="shared" si="31"/>
        <v>86</v>
      </c>
    </row>
    <row r="488" spans="1:12" ht="14.4">
      <c r="A488" s="3" t="s">
        <v>523</v>
      </c>
      <c r="B488" s="4" t="s">
        <v>29</v>
      </c>
      <c r="C488" s="5">
        <f>SUMIFS('South East'!E:E,'South East'!$H:$H,$A:$A)</f>
        <v>73692</v>
      </c>
      <c r="D488" s="5">
        <v>72799</v>
      </c>
      <c r="E488" s="5">
        <f>SUMIFS('South East'!G:G,'South East'!$H:$H,$A:$A)</f>
        <v>72416</v>
      </c>
      <c r="F488" s="6">
        <f t="shared" si="28"/>
        <v>-1.7315312381262552E-2</v>
      </c>
      <c r="G488" s="5">
        <f t="shared" si="29"/>
        <v>-919.48217054262932</v>
      </c>
      <c r="H488" s="7">
        <f t="shared" si="30"/>
        <v>-1.2538025841356867E-2</v>
      </c>
      <c r="I488" s="8">
        <v>258</v>
      </c>
      <c r="J488" s="9">
        <v>385</v>
      </c>
      <c r="K488" s="9">
        <v>331</v>
      </c>
      <c r="L488" s="9">
        <f t="shared" si="31"/>
        <v>54</v>
      </c>
    </row>
    <row r="489" spans="1:12" ht="14.4">
      <c r="A489" s="3" t="s">
        <v>524</v>
      </c>
      <c r="B489" s="4" t="s">
        <v>43</v>
      </c>
      <c r="C489" s="5">
        <f>SUMIFS(London!E:E,London!$H:$H,$A:$A)</f>
        <v>76986</v>
      </c>
      <c r="D489" s="5">
        <v>76168</v>
      </c>
      <c r="E489" s="5">
        <f>SUMIFS(London!G:G,London!$H:$H,$A:$A)</f>
        <v>71576</v>
      </c>
      <c r="F489" s="6">
        <f t="shared" si="28"/>
        <v>-7.0272517081027719E-2</v>
      </c>
      <c r="G489" s="5">
        <f t="shared" si="29"/>
        <v>-1759.4821705426293</v>
      </c>
      <c r="H489" s="7">
        <f t="shared" si="30"/>
        <v>-2.3992235660916912E-2</v>
      </c>
      <c r="I489" s="8">
        <v>11</v>
      </c>
      <c r="J489" s="9">
        <v>175</v>
      </c>
      <c r="K489" s="9">
        <v>380</v>
      </c>
      <c r="L489" s="9">
        <f t="shared" si="31"/>
        <v>-205</v>
      </c>
    </row>
    <row r="490" spans="1:12" ht="14.4">
      <c r="A490" s="3" t="s">
        <v>525</v>
      </c>
      <c r="B490" s="4" t="s">
        <v>53</v>
      </c>
      <c r="C490" s="5">
        <f>SUMIFS('South West'!E:E,'South West'!$H:$H,$A:$A)</f>
        <v>75742</v>
      </c>
      <c r="D490" s="5">
        <v>76185</v>
      </c>
      <c r="E490" s="5">
        <f>SUMIFS('South West'!G:G,'South West'!$H:$H,$A:$A)</f>
        <v>74548</v>
      </c>
      <c r="F490" s="6">
        <f t="shared" si="28"/>
        <v>-1.5764041086847456E-2</v>
      </c>
      <c r="G490" s="5">
        <f t="shared" si="29"/>
        <v>1212.5178294573707</v>
      </c>
      <c r="H490" s="7">
        <f t="shared" si="30"/>
        <v>1.6533849557812199E-2</v>
      </c>
      <c r="I490" s="8">
        <v>119</v>
      </c>
      <c r="J490" s="9">
        <v>174</v>
      </c>
      <c r="K490" s="9">
        <v>204</v>
      </c>
      <c r="L490" s="9">
        <f t="shared" si="31"/>
        <v>-30</v>
      </c>
    </row>
    <row r="491" spans="1:12" ht="14.4">
      <c r="A491" s="3" t="s">
        <v>526</v>
      </c>
      <c r="B491" s="4" t="s">
        <v>53</v>
      </c>
      <c r="C491" s="5">
        <f>SUMIFS('South West'!E:E,'South West'!$H:$H,$A:$A)</f>
        <v>74802</v>
      </c>
      <c r="D491" s="5">
        <v>74727</v>
      </c>
      <c r="E491" s="5">
        <f>SUMIFS('South West'!G:G,'South West'!$H:$H,$A:$A)</f>
        <v>74428</v>
      </c>
      <c r="F491" s="6">
        <f t="shared" si="28"/>
        <v>-4.9998663137349273E-3</v>
      </c>
      <c r="G491" s="5">
        <f t="shared" si="29"/>
        <v>1092.5178294573707</v>
      </c>
      <c r="H491" s="7">
        <f t="shared" si="30"/>
        <v>1.4897533869303621E-2</v>
      </c>
      <c r="I491" s="8">
        <v>190</v>
      </c>
      <c r="J491" s="9">
        <v>263</v>
      </c>
      <c r="K491" s="9">
        <v>212</v>
      </c>
      <c r="L491" s="9">
        <f t="shared" si="31"/>
        <v>51</v>
      </c>
    </row>
    <row r="492" spans="1:12" ht="14.4">
      <c r="A492" s="3" t="s">
        <v>527</v>
      </c>
      <c r="B492" s="4" t="s">
        <v>43</v>
      </c>
      <c r="C492" s="5">
        <f>SUMIFS(London!E:E,London!$H:$H,$A:$A)</f>
        <v>75968</v>
      </c>
      <c r="D492" s="5">
        <v>75906</v>
      </c>
      <c r="E492" s="5">
        <f>SUMIFS(London!G:G,London!$H:$H,$A:$A)</f>
        <v>74327</v>
      </c>
      <c r="F492" s="6">
        <f t="shared" si="28"/>
        <v>-2.1601200505475988E-2</v>
      </c>
      <c r="G492" s="5">
        <f t="shared" si="29"/>
        <v>991.51782945737068</v>
      </c>
      <c r="H492" s="7">
        <f t="shared" si="30"/>
        <v>1.3520301498142234E-2</v>
      </c>
      <c r="I492" s="8">
        <v>101</v>
      </c>
      <c r="J492" s="9">
        <v>194</v>
      </c>
      <c r="K492" s="9">
        <v>219</v>
      </c>
      <c r="L492" s="9">
        <f t="shared" si="31"/>
        <v>-25</v>
      </c>
    </row>
    <row r="493" spans="1:12" ht="14.4">
      <c r="A493" s="3" t="s">
        <v>528</v>
      </c>
      <c r="B493" s="4" t="s">
        <v>53</v>
      </c>
      <c r="C493" s="5">
        <f>SUMIFS('South West'!E:E,'South West'!$H:$H,$A:$A)</f>
        <v>73326</v>
      </c>
      <c r="D493" s="5">
        <v>72982</v>
      </c>
      <c r="E493" s="5">
        <f>SUMIFS('South West'!G:G,'South West'!$H:$H,$A:$A)</f>
        <v>71212</v>
      </c>
      <c r="F493" s="6">
        <f t="shared" si="28"/>
        <v>-2.8830155742847013E-2</v>
      </c>
      <c r="G493" s="5">
        <f t="shared" si="29"/>
        <v>-2123.4821705426293</v>
      </c>
      <c r="H493" s="7">
        <f t="shared" si="30"/>
        <v>-2.8955726582726264E-2</v>
      </c>
      <c r="I493" s="8">
        <v>280</v>
      </c>
      <c r="J493" s="9">
        <v>372</v>
      </c>
      <c r="K493" s="9">
        <v>400</v>
      </c>
      <c r="L493" s="9">
        <f t="shared" si="31"/>
        <v>-28</v>
      </c>
    </row>
    <row r="494" spans="1:12" ht="14.4">
      <c r="A494" s="3" t="s">
        <v>529</v>
      </c>
      <c r="B494" s="4" t="s">
        <v>29</v>
      </c>
      <c r="C494" s="5">
        <f>SUMIFS('South East'!E:E,'South East'!$H:$H,$A:$A)</f>
        <v>75213</v>
      </c>
      <c r="D494" s="5">
        <v>78738</v>
      </c>
      <c r="E494" s="5">
        <f>SUMIFS('South East'!G:G,'South East'!$H:$H,$A:$A)</f>
        <v>77235</v>
      </c>
      <c r="F494" s="6">
        <f t="shared" si="28"/>
        <v>2.6883650432770932E-2</v>
      </c>
      <c r="G494" s="5">
        <f t="shared" si="29"/>
        <v>3899.5178294573707</v>
      </c>
      <c r="H494" s="7">
        <f t="shared" si="30"/>
        <v>5.317368501633344E-2</v>
      </c>
      <c r="I494" s="8">
        <v>166</v>
      </c>
      <c r="J494" s="9">
        <v>53</v>
      </c>
      <c r="K494" s="9">
        <v>72</v>
      </c>
      <c r="L494" s="9">
        <f t="shared" si="31"/>
        <v>-19</v>
      </c>
    </row>
    <row r="495" spans="1:12" ht="14.4">
      <c r="A495" s="3" t="s">
        <v>530</v>
      </c>
      <c r="B495" s="4" t="s">
        <v>43</v>
      </c>
      <c r="C495" s="5">
        <f>SUMIFS(London!E:E,London!$H:$H,$A:$A)</f>
        <v>75889</v>
      </c>
      <c r="D495" s="5">
        <v>74980</v>
      </c>
      <c r="E495" s="5">
        <f>SUMIFS(London!G:G,London!$H:$H,$A:$A)</f>
        <v>73470</v>
      </c>
      <c r="F495" s="6">
        <f t="shared" si="28"/>
        <v>-3.1875502378473822E-2</v>
      </c>
      <c r="G495" s="5">
        <f t="shared" si="29"/>
        <v>134.51782945737068</v>
      </c>
      <c r="H495" s="7">
        <f t="shared" si="30"/>
        <v>1.8342802893768081E-3</v>
      </c>
      <c r="I495" s="8">
        <v>107</v>
      </c>
      <c r="J495" s="9">
        <v>241</v>
      </c>
      <c r="K495" s="9">
        <v>266</v>
      </c>
      <c r="L495" s="9">
        <f t="shared" si="31"/>
        <v>-25</v>
      </c>
    </row>
    <row r="496" spans="1:12" ht="14.4">
      <c r="A496" s="3" t="s">
        <v>531</v>
      </c>
      <c r="B496" s="4" t="s">
        <v>75</v>
      </c>
      <c r="C496" s="5">
        <f>SUMIFS('North East'!E:E,'North East'!$H:$H,$A:$A)</f>
        <v>73022</v>
      </c>
      <c r="D496" s="5">
        <v>73194</v>
      </c>
      <c r="E496" s="5">
        <f>SUMIFS('North East'!G:G,'North East'!$H:$H,$A:$A)</f>
        <v>72377</v>
      </c>
      <c r="F496" s="6">
        <f t="shared" si="28"/>
        <v>-8.8329544520829341E-3</v>
      </c>
      <c r="G496" s="5">
        <f t="shared" si="29"/>
        <v>-958.48217054262932</v>
      </c>
      <c r="H496" s="7">
        <f t="shared" si="30"/>
        <v>-1.3069828440122156E-2</v>
      </c>
      <c r="I496" s="8">
        <v>302</v>
      </c>
      <c r="J496" s="9">
        <v>363</v>
      </c>
      <c r="K496" s="9">
        <v>334</v>
      </c>
      <c r="L496" s="9">
        <f t="shared" si="31"/>
        <v>29</v>
      </c>
    </row>
    <row r="497" spans="1:12" ht="14.4">
      <c r="A497" s="3" t="s">
        <v>532</v>
      </c>
      <c r="B497" s="4" t="s">
        <v>43</v>
      </c>
      <c r="C497" s="5">
        <f>SUMIFS(London!E:E,London!$H:$H,$A:$A)</f>
        <v>75042</v>
      </c>
      <c r="D497" s="5">
        <v>74745</v>
      </c>
      <c r="E497" s="5">
        <f>SUMIFS(London!G:G,London!$H:$H,$A:$A)</f>
        <v>72948</v>
      </c>
      <c r="F497" s="6">
        <f t="shared" si="28"/>
        <v>-2.7904373550811545E-2</v>
      </c>
      <c r="G497" s="5">
        <f t="shared" si="29"/>
        <v>-387.48217054262932</v>
      </c>
      <c r="H497" s="7">
        <f t="shared" si="30"/>
        <v>-5.283692955635506E-3</v>
      </c>
      <c r="I497" s="8">
        <v>177</v>
      </c>
      <c r="J497" s="9">
        <v>261</v>
      </c>
      <c r="K497" s="9">
        <v>295</v>
      </c>
      <c r="L497" s="9">
        <f t="shared" si="31"/>
        <v>-34</v>
      </c>
    </row>
    <row r="498" spans="1:12" ht="14.4">
      <c r="A498" s="3" t="s">
        <v>533</v>
      </c>
      <c r="B498" s="4" t="s">
        <v>43</v>
      </c>
      <c r="C498" s="5">
        <f>SUMIFS(London!E:E,London!$H:$H,$A:$A)</f>
        <v>69995</v>
      </c>
      <c r="D498" s="5">
        <v>77527</v>
      </c>
      <c r="E498" s="5">
        <f>SUMIFS(London!G:G,London!$H:$H,$A:$A)</f>
        <v>65585</v>
      </c>
      <c r="F498" s="6">
        <f t="shared" si="28"/>
        <v>-6.3004500321451537E-2</v>
      </c>
      <c r="G498" s="5">
        <f t="shared" si="29"/>
        <v>-7750.4821705426293</v>
      </c>
      <c r="H498" s="7">
        <f t="shared" si="30"/>
        <v>-0.10568529640970767</v>
      </c>
      <c r="I498" s="8">
        <v>519</v>
      </c>
      <c r="J498" s="9">
        <v>108</v>
      </c>
      <c r="K498" s="9">
        <v>531</v>
      </c>
      <c r="L498" s="9">
        <f t="shared" si="31"/>
        <v>-423</v>
      </c>
    </row>
    <row r="499" spans="1:12" ht="14.4">
      <c r="A499" s="3" t="s">
        <v>534</v>
      </c>
      <c r="B499" s="4" t="s">
        <v>45</v>
      </c>
      <c r="C499" s="5">
        <f>SUMIFS('Yorkshire and the Humber'!E:E,'Yorkshire and the Humber'!$H:$H,$A:$A)</f>
        <v>73968</v>
      </c>
      <c r="D499" s="5">
        <v>75067</v>
      </c>
      <c r="E499" s="5">
        <f>SUMIFS('Yorkshire and the Humber'!G:G,'Yorkshire and the Humber'!$H:$H,$A:$A)</f>
        <v>75292</v>
      </c>
      <c r="F499" s="6">
        <f t="shared" si="28"/>
        <v>1.7899632273415532E-2</v>
      </c>
      <c r="G499" s="5">
        <f t="shared" si="29"/>
        <v>1956.5178294573707</v>
      </c>
      <c r="H499" s="7">
        <f t="shared" si="30"/>
        <v>2.6679006826565384E-2</v>
      </c>
      <c r="I499" s="8">
        <v>239</v>
      </c>
      <c r="J499" s="9">
        <v>236</v>
      </c>
      <c r="K499" s="9">
        <v>170</v>
      </c>
      <c r="L499" s="9">
        <f t="shared" si="31"/>
        <v>66</v>
      </c>
    </row>
    <row r="500" spans="1:12" ht="14.4">
      <c r="A500" s="3" t="s">
        <v>535</v>
      </c>
      <c r="B500" s="4" t="s">
        <v>33</v>
      </c>
      <c r="C500" s="5">
        <f>SUMIFS('North West'!E:E,'North West'!$H:$H,$A:$A)</f>
        <v>73054</v>
      </c>
      <c r="D500" s="5">
        <v>74082</v>
      </c>
      <c r="E500" s="5">
        <f>SUMIFS('North West'!G:G,'North West'!$H:$H,$A:$A)</f>
        <v>72636</v>
      </c>
      <c r="F500" s="6">
        <f t="shared" si="28"/>
        <v>-5.7217948366961426E-3</v>
      </c>
      <c r="G500" s="5">
        <f t="shared" si="29"/>
        <v>-699.48217054262932</v>
      </c>
      <c r="H500" s="7">
        <f t="shared" si="30"/>
        <v>-9.5381137457578088E-3</v>
      </c>
      <c r="I500" s="8">
        <v>299</v>
      </c>
      <c r="J500" s="9">
        <v>302</v>
      </c>
      <c r="K500" s="9">
        <v>315</v>
      </c>
      <c r="L500" s="9">
        <f t="shared" si="31"/>
        <v>-13</v>
      </c>
    </row>
    <row r="501" spans="1:12" ht="14.4">
      <c r="A501" s="3" t="s">
        <v>536</v>
      </c>
      <c r="B501" s="4" t="s">
        <v>31</v>
      </c>
      <c r="C501" s="5">
        <f>SUMIFS('West Midlands'!E:E,'West Midlands'!$H:$H,$A:$A)</f>
        <v>74866</v>
      </c>
      <c r="D501" s="5">
        <v>74951</v>
      </c>
      <c r="E501" s="5">
        <f>SUMIFS('West Midlands'!G:G,'West Midlands'!$H:$H,$A:$A)</f>
        <v>74928</v>
      </c>
      <c r="F501" s="6">
        <f t="shared" si="28"/>
        <v>8.2814628803462185E-4</v>
      </c>
      <c r="G501" s="5">
        <f t="shared" si="29"/>
        <v>1592.5178294573707</v>
      </c>
      <c r="H501" s="7">
        <f t="shared" si="30"/>
        <v>2.1715515904756028E-2</v>
      </c>
      <c r="I501" s="8">
        <v>185</v>
      </c>
      <c r="J501" s="9">
        <v>243</v>
      </c>
      <c r="K501" s="9">
        <v>184</v>
      </c>
      <c r="L501" s="9">
        <f t="shared" si="31"/>
        <v>59</v>
      </c>
    </row>
    <row r="502" spans="1:12" ht="14.4">
      <c r="A502" s="3" t="s">
        <v>537</v>
      </c>
      <c r="B502" s="4" t="s">
        <v>43</v>
      </c>
      <c r="C502" s="5">
        <f>SUMIFS(London!E:E,London!$H:$H,$A:$A)</f>
        <v>70867</v>
      </c>
      <c r="D502" s="5">
        <v>74474</v>
      </c>
      <c r="E502" s="5">
        <f>SUMIFS(London!G:G,London!$H:$H,$A:$A)</f>
        <v>75648</v>
      </c>
      <c r="F502" s="6">
        <f t="shared" si="28"/>
        <v>6.7464405153315365E-2</v>
      </c>
      <c r="G502" s="5">
        <f t="shared" si="29"/>
        <v>2312.5178294573707</v>
      </c>
      <c r="H502" s="7">
        <f t="shared" si="30"/>
        <v>3.1533410035807494E-2</v>
      </c>
      <c r="I502" s="8">
        <v>453</v>
      </c>
      <c r="J502" s="9">
        <v>273</v>
      </c>
      <c r="K502" s="9">
        <v>156</v>
      </c>
      <c r="L502" s="9">
        <f t="shared" si="31"/>
        <v>117</v>
      </c>
    </row>
    <row r="503" spans="1:12" ht="14.4">
      <c r="A503" s="3" t="s">
        <v>538</v>
      </c>
      <c r="B503" s="4" t="s">
        <v>33</v>
      </c>
      <c r="C503" s="5">
        <f>SUMIFS('North West'!E:E,'North West'!$H:$H,$A:$A)</f>
        <v>72350</v>
      </c>
      <c r="D503" s="5">
        <v>70601</v>
      </c>
      <c r="E503" s="5">
        <f>SUMIFS('North West'!G:G,'North West'!$H:$H,$A:$A)</f>
        <v>69251</v>
      </c>
      <c r="F503" s="6">
        <f t="shared" si="28"/>
        <v>-4.283344851416724E-2</v>
      </c>
      <c r="G503" s="5">
        <f t="shared" si="29"/>
        <v>-4084.4821705426293</v>
      </c>
      <c r="H503" s="7">
        <f t="shared" si="30"/>
        <v>-5.5695852125770606E-2</v>
      </c>
      <c r="I503" s="8">
        <v>337</v>
      </c>
      <c r="J503" s="9">
        <v>476</v>
      </c>
      <c r="K503" s="9">
        <v>478</v>
      </c>
      <c r="L503" s="9">
        <f t="shared" si="31"/>
        <v>-2</v>
      </c>
    </row>
    <row r="504" spans="1:12" ht="14.4">
      <c r="A504" s="3" t="s">
        <v>539</v>
      </c>
      <c r="B504" s="4" t="s">
        <v>33</v>
      </c>
      <c r="C504" s="5">
        <f>SUMIFS('North West'!E:E,'North West'!$H:$H,$A:$A)</f>
        <v>76639</v>
      </c>
      <c r="D504" s="5">
        <v>78394</v>
      </c>
      <c r="E504" s="5">
        <f>SUMIFS('North West'!G:G,'North West'!$H:$H,$A:$A)</f>
        <v>77667</v>
      </c>
      <c r="F504" s="6">
        <f t="shared" si="28"/>
        <v>1.3413536189146518E-2</v>
      </c>
      <c r="G504" s="5">
        <f t="shared" si="29"/>
        <v>4331.5178294573707</v>
      </c>
      <c r="H504" s="7">
        <f t="shared" si="30"/>
        <v>5.9064421494964318E-2</v>
      </c>
      <c r="I504" s="8">
        <v>44</v>
      </c>
      <c r="J504" s="9">
        <v>69</v>
      </c>
      <c r="K504" s="9">
        <v>56</v>
      </c>
      <c r="L504" s="9">
        <f t="shared" si="31"/>
        <v>13</v>
      </c>
    </row>
    <row r="505" spans="1:12" ht="14.4">
      <c r="A505" s="3" t="s">
        <v>540</v>
      </c>
      <c r="B505" s="4" t="s">
        <v>31</v>
      </c>
      <c r="C505" s="5">
        <f>SUMIFS('West Midlands'!E:E,'West Midlands'!$H:$H,$A:$A)</f>
        <v>75440</v>
      </c>
      <c r="D505" s="5">
        <v>76294</v>
      </c>
      <c r="E505" s="5">
        <f>SUMIFS('West Midlands'!G:G,'West Midlands'!$H:$H,$A:$A)</f>
        <v>74160</v>
      </c>
      <c r="F505" s="6">
        <f t="shared" si="28"/>
        <v>-1.6967126193001062E-2</v>
      </c>
      <c r="G505" s="5">
        <f t="shared" si="29"/>
        <v>824.51782945737068</v>
      </c>
      <c r="H505" s="7">
        <f t="shared" si="30"/>
        <v>1.1243095498301131E-2</v>
      </c>
      <c r="I505" s="8">
        <v>144</v>
      </c>
      <c r="J505" s="9">
        <v>167</v>
      </c>
      <c r="K505" s="9">
        <v>227</v>
      </c>
      <c r="L505" s="9">
        <f t="shared" si="31"/>
        <v>-60</v>
      </c>
    </row>
    <row r="506" spans="1:12" ht="14.4">
      <c r="A506" s="3" t="s">
        <v>541</v>
      </c>
      <c r="B506" s="4" t="s">
        <v>75</v>
      </c>
      <c r="C506" s="5">
        <f>SUMIFS('North East'!E:E,'North East'!$H:$H,$A:$A)</f>
        <v>71775</v>
      </c>
      <c r="D506" s="5">
        <v>70972</v>
      </c>
      <c r="E506" s="5">
        <f>SUMIFS('North East'!G:G,'North East'!$H:$H,$A:$A)</f>
        <v>70136</v>
      </c>
      <c r="F506" s="6">
        <f t="shared" si="28"/>
        <v>-2.2835249042145594E-2</v>
      </c>
      <c r="G506" s="5">
        <f t="shared" si="29"/>
        <v>-3199.4821705426293</v>
      </c>
      <c r="H506" s="7">
        <f t="shared" si="30"/>
        <v>-4.362802392301985E-2</v>
      </c>
      <c r="I506" s="8">
        <v>375</v>
      </c>
      <c r="J506" s="9">
        <v>462</v>
      </c>
      <c r="K506" s="9">
        <v>445</v>
      </c>
      <c r="L506" s="9">
        <f t="shared" si="31"/>
        <v>17</v>
      </c>
    </row>
    <row r="507" spans="1:12" ht="14.4">
      <c r="A507" s="3" t="s">
        <v>542</v>
      </c>
      <c r="B507" s="4" t="s">
        <v>49</v>
      </c>
      <c r="C507" s="5">
        <f>SUMIFS(Eastern!E:E,Eastern!$H:$H,$A:$A)</f>
        <v>70576</v>
      </c>
      <c r="D507" s="5">
        <v>73100</v>
      </c>
      <c r="E507" s="5">
        <f>SUMIFS(Eastern!G:G,Eastern!$H:$H,$A:$A)</f>
        <v>73146</v>
      </c>
      <c r="F507" s="6">
        <f t="shared" si="28"/>
        <v>3.6414645205168898E-2</v>
      </c>
      <c r="G507" s="5">
        <f t="shared" si="29"/>
        <v>-189.48217054262932</v>
      </c>
      <c r="H507" s="7">
        <f t="shared" si="30"/>
        <v>-2.5837720695963524E-3</v>
      </c>
      <c r="I507" s="8">
        <v>473</v>
      </c>
      <c r="J507" s="9">
        <v>364</v>
      </c>
      <c r="K507" s="9">
        <v>285</v>
      </c>
      <c r="L507" s="9">
        <f t="shared" si="31"/>
        <v>79</v>
      </c>
    </row>
    <row r="508" spans="1:12" ht="14.4">
      <c r="A508" s="3" t="s">
        <v>543</v>
      </c>
      <c r="B508" s="4" t="s">
        <v>49</v>
      </c>
      <c r="C508" s="5">
        <f>SUMIFS(Eastern!E:E,Eastern!$H:$H,$A:$A)</f>
        <v>70540</v>
      </c>
      <c r="D508" s="5">
        <v>73056</v>
      </c>
      <c r="E508" s="5">
        <f>SUMIFS(Eastern!G:G,Eastern!$H:$H,$A:$A)</f>
        <v>72341</v>
      </c>
      <c r="F508" s="6">
        <f t="shared" si="28"/>
        <v>2.5531613269067197E-2</v>
      </c>
      <c r="G508" s="5">
        <f t="shared" si="29"/>
        <v>-994.48217054262932</v>
      </c>
      <c r="H508" s="7">
        <f t="shared" si="30"/>
        <v>-1.3560723146674728E-2</v>
      </c>
      <c r="I508" s="8">
        <v>476</v>
      </c>
      <c r="J508" s="9">
        <v>369</v>
      </c>
      <c r="K508" s="9">
        <v>339</v>
      </c>
      <c r="L508" s="9">
        <f t="shared" si="31"/>
        <v>30</v>
      </c>
    </row>
    <row r="509" spans="1:12" ht="14.4">
      <c r="A509" s="3" t="s">
        <v>544</v>
      </c>
      <c r="B509" s="4" t="s">
        <v>29</v>
      </c>
      <c r="C509" s="5">
        <f>SUMIFS('South East'!E:E,'South East'!$H:$H,$A:$A)</f>
        <v>70110</v>
      </c>
      <c r="D509" s="5">
        <v>75987</v>
      </c>
      <c r="E509" s="5">
        <f>SUMIFS('South East'!G:G,'South East'!$H:$H,$A:$A)</f>
        <v>75688</v>
      </c>
      <c r="F509" s="6">
        <f t="shared" si="28"/>
        <v>7.9560690343745549E-2</v>
      </c>
      <c r="G509" s="5">
        <f t="shared" si="29"/>
        <v>2352.5178294573707</v>
      </c>
      <c r="H509" s="7">
        <f t="shared" si="30"/>
        <v>3.207884859864369E-2</v>
      </c>
      <c r="I509" s="8">
        <v>504</v>
      </c>
      <c r="J509" s="9">
        <v>184</v>
      </c>
      <c r="K509" s="9">
        <v>154</v>
      </c>
      <c r="L509" s="9">
        <f t="shared" si="31"/>
        <v>30</v>
      </c>
    </row>
    <row r="510" spans="1:12" ht="14.4">
      <c r="A510" s="3" t="s">
        <v>545</v>
      </c>
      <c r="B510" s="4" t="s">
        <v>35</v>
      </c>
      <c r="C510" s="5">
        <f>SUMIFS('East Midlands'!E:E,'East Midlands'!$H:$H,$A:$A)</f>
        <v>76669</v>
      </c>
      <c r="D510" s="5">
        <v>77542</v>
      </c>
      <c r="E510" s="5">
        <f>SUMIFS('East Midlands'!G:G,'East Midlands'!$H:$H,$A:$A)</f>
        <v>77223</v>
      </c>
      <c r="F510" s="6">
        <f t="shared" si="28"/>
        <v>7.2258670388292527E-3</v>
      </c>
      <c r="G510" s="5">
        <f t="shared" si="29"/>
        <v>3887.5178294573707</v>
      </c>
      <c r="H510" s="7">
        <f t="shared" si="30"/>
        <v>5.301005344748258E-2</v>
      </c>
      <c r="I510" s="8">
        <v>42</v>
      </c>
      <c r="J510" s="9">
        <v>106</v>
      </c>
      <c r="K510" s="9">
        <v>73</v>
      </c>
      <c r="L510" s="9">
        <f t="shared" si="31"/>
        <v>33</v>
      </c>
    </row>
    <row r="511" spans="1:12" ht="14.4">
      <c r="A511" s="3" t="s">
        <v>546</v>
      </c>
      <c r="B511" s="4" t="s">
        <v>53</v>
      </c>
      <c r="C511" s="5">
        <f>SUMIFS('South West'!E:E,'South West'!$H:$H,$A:$A)</f>
        <v>69843</v>
      </c>
      <c r="D511" s="5">
        <v>73538</v>
      </c>
      <c r="E511" s="5">
        <f>SUMIFS('South West'!G:G,'South West'!$H:$H,$A:$A)</f>
        <v>73022</v>
      </c>
      <c r="F511" s="6">
        <f t="shared" si="28"/>
        <v>4.5516372435319218E-2</v>
      </c>
      <c r="G511" s="5">
        <f t="shared" si="29"/>
        <v>-313.48217054262932</v>
      </c>
      <c r="H511" s="7">
        <f t="shared" si="30"/>
        <v>-4.2746316143885497E-3</v>
      </c>
      <c r="I511" s="8">
        <v>530</v>
      </c>
      <c r="J511" s="9">
        <v>331</v>
      </c>
      <c r="K511" s="9">
        <v>290</v>
      </c>
      <c r="L511" s="9">
        <f t="shared" si="31"/>
        <v>41</v>
      </c>
    </row>
    <row r="512" spans="1:12" ht="14.4">
      <c r="A512" s="3" t="s">
        <v>547</v>
      </c>
      <c r="B512" s="4" t="s">
        <v>49</v>
      </c>
      <c r="C512" s="5">
        <f>SUMIFS(Eastern!E:E,Eastern!$H:$H,$A:$A)</f>
        <v>74535</v>
      </c>
      <c r="D512" s="5">
        <v>75259</v>
      </c>
      <c r="E512" s="5">
        <f>SUMIFS(Eastern!G:G,Eastern!$H:$H,$A:$A)</f>
        <v>73329</v>
      </c>
      <c r="F512" s="6">
        <f t="shared" si="28"/>
        <v>-1.618031797142282E-2</v>
      </c>
      <c r="G512" s="5">
        <f t="shared" si="29"/>
        <v>-6.4821705426293192</v>
      </c>
      <c r="H512" s="7">
        <f t="shared" si="30"/>
        <v>-8.8390644620770973E-5</v>
      </c>
      <c r="I512" s="8">
        <v>211</v>
      </c>
      <c r="J512" s="9">
        <v>227</v>
      </c>
      <c r="K512" s="9">
        <v>273</v>
      </c>
      <c r="L512" s="9">
        <f t="shared" si="31"/>
        <v>-46</v>
      </c>
    </row>
    <row r="513" spans="1:12" ht="14.4">
      <c r="A513" s="3" t="s">
        <v>548</v>
      </c>
      <c r="B513" s="4" t="s">
        <v>31</v>
      </c>
      <c r="C513" s="5">
        <f>SUMIFS('West Midlands'!E:E,'West Midlands'!$H:$H,$A:$A)</f>
        <v>72206</v>
      </c>
      <c r="D513" s="5">
        <v>74025</v>
      </c>
      <c r="E513" s="5">
        <f>SUMIFS('West Midlands'!G:G,'West Midlands'!$H:$H,$A:$A)</f>
        <v>73430</v>
      </c>
      <c r="F513" s="6">
        <f t="shared" si="28"/>
        <v>1.6951499875356619E-2</v>
      </c>
      <c r="G513" s="5">
        <f t="shared" si="29"/>
        <v>94.517829457370681</v>
      </c>
      <c r="H513" s="7">
        <f t="shared" si="30"/>
        <v>1.2888417265406154E-3</v>
      </c>
      <c r="I513" s="8">
        <v>346</v>
      </c>
      <c r="J513" s="9">
        <v>309</v>
      </c>
      <c r="K513" s="9">
        <v>268</v>
      </c>
      <c r="L513" s="9">
        <f t="shared" si="31"/>
        <v>41</v>
      </c>
    </row>
    <row r="514" spans="1:12" ht="14.4">
      <c r="A514" s="3" t="s">
        <v>549</v>
      </c>
      <c r="B514" s="4" t="s">
        <v>53</v>
      </c>
      <c r="C514" s="5">
        <f>SUMIFS('South West'!E:E,'South West'!$H:$H,$A:$A)</f>
        <v>75390</v>
      </c>
      <c r="D514" s="5">
        <v>75998</v>
      </c>
      <c r="E514" s="5">
        <f>SUMIFS('South West'!G:G,'South West'!$H:$H,$A:$A)</f>
        <v>74368</v>
      </c>
      <c r="F514" s="6">
        <f t="shared" ref="F514:F544" si="32">(E514-C514)/C514</f>
        <v>-1.3556174558960075E-2</v>
      </c>
      <c r="G514" s="5">
        <f t="shared" ref="G514:G544" si="33">E514-E$553</f>
        <v>1032.5178294573707</v>
      </c>
      <c r="H514" s="7">
        <f t="shared" ref="H514:H544" si="34">G514/E$553</f>
        <v>1.4079376025049332E-2</v>
      </c>
      <c r="I514" s="8">
        <v>152</v>
      </c>
      <c r="J514" s="9">
        <v>183</v>
      </c>
      <c r="K514" s="9">
        <v>218</v>
      </c>
      <c r="L514" s="9">
        <f t="shared" ref="L514:L544" si="35">J514-K514</f>
        <v>-35</v>
      </c>
    </row>
    <row r="515" spans="1:12" ht="14.4">
      <c r="A515" s="3" t="s">
        <v>550</v>
      </c>
      <c r="B515" s="4" t="s">
        <v>43</v>
      </c>
      <c r="C515" s="5">
        <f>SUMIFS(London!E:E,London!$H:$H,$A:$A)</f>
        <v>70590</v>
      </c>
      <c r="D515" s="5">
        <v>78964</v>
      </c>
      <c r="E515" s="5">
        <f>SUMIFS(London!G:G,London!$H:$H,$A:$A)</f>
        <v>78443</v>
      </c>
      <c r="F515" s="6">
        <f t="shared" si="32"/>
        <v>0.11124805213203003</v>
      </c>
      <c r="G515" s="5">
        <f t="shared" si="33"/>
        <v>5107.5178294573707</v>
      </c>
      <c r="H515" s="7">
        <f t="shared" si="34"/>
        <v>6.9645929613986454E-2</v>
      </c>
      <c r="I515" s="8">
        <v>471</v>
      </c>
      <c r="J515" s="9">
        <v>44</v>
      </c>
      <c r="K515" s="9">
        <v>39</v>
      </c>
      <c r="L515" s="9">
        <f t="shared" si="35"/>
        <v>5</v>
      </c>
    </row>
    <row r="516" spans="1:12" ht="14.4">
      <c r="A516" s="3" t="s">
        <v>551</v>
      </c>
      <c r="B516" s="4" t="s">
        <v>33</v>
      </c>
      <c r="C516" s="5">
        <f>SUMIFS('North West'!E:E,'North West'!$H:$H,$A:$A)</f>
        <v>73652</v>
      </c>
      <c r="D516" s="5">
        <v>74081</v>
      </c>
      <c r="E516" s="5">
        <f>SUMIFS('North West'!G:G,'North West'!$H:$H,$A:$A)</f>
        <v>71546</v>
      </c>
      <c r="F516" s="6">
        <f t="shared" si="32"/>
        <v>-2.8593928202900125E-2</v>
      </c>
      <c r="G516" s="5">
        <f t="shared" si="33"/>
        <v>-1789.4821705426293</v>
      </c>
      <c r="H516" s="7">
        <f t="shared" si="34"/>
        <v>-2.4401314583044058E-2</v>
      </c>
      <c r="I516" s="8">
        <v>260</v>
      </c>
      <c r="J516" s="9">
        <v>303</v>
      </c>
      <c r="K516" s="9">
        <v>381</v>
      </c>
      <c r="L516" s="9">
        <f t="shared" si="35"/>
        <v>-78</v>
      </c>
    </row>
    <row r="517" spans="1:12" ht="14.4">
      <c r="A517" s="3" t="s">
        <v>552</v>
      </c>
      <c r="B517" s="4" t="s">
        <v>49</v>
      </c>
      <c r="C517" s="5">
        <f>SUMIFS(Eastern!E:E,Eastern!$H:$H,$A:$A)</f>
        <v>76243</v>
      </c>
      <c r="D517" s="5">
        <v>77145</v>
      </c>
      <c r="E517" s="5">
        <f>SUMIFS(Eastern!G:G,Eastern!$H:$H,$A:$A)</f>
        <v>76452</v>
      </c>
      <c r="F517" s="6">
        <f t="shared" si="32"/>
        <v>2.7412352609419879E-3</v>
      </c>
      <c r="G517" s="5">
        <f t="shared" si="33"/>
        <v>3116.5178294573707</v>
      </c>
      <c r="H517" s="7">
        <f t="shared" si="34"/>
        <v>4.2496725148814966E-2</v>
      </c>
      <c r="I517" s="8">
        <v>76</v>
      </c>
      <c r="J517" s="9">
        <v>124</v>
      </c>
      <c r="K517" s="9">
        <v>108</v>
      </c>
      <c r="L517" s="9">
        <f t="shared" si="35"/>
        <v>16</v>
      </c>
    </row>
    <row r="518" spans="1:12" ht="14.4">
      <c r="A518" s="3" t="s">
        <v>553</v>
      </c>
      <c r="B518" s="4" t="s">
        <v>31</v>
      </c>
      <c r="C518" s="5">
        <f>SUMIFS('West Midlands'!E:E,'West Midlands'!$H:$H,$A:$A)</f>
        <v>76638</v>
      </c>
      <c r="D518" s="5">
        <v>79246</v>
      </c>
      <c r="E518" s="5">
        <f>SUMIFS('West Midlands'!G:G,'West Midlands'!$H:$H,$A:$A)</f>
        <v>78579</v>
      </c>
      <c r="F518" s="6">
        <f t="shared" si="32"/>
        <v>2.5326861348156267E-2</v>
      </c>
      <c r="G518" s="5">
        <f t="shared" si="33"/>
        <v>5243.5178294573707</v>
      </c>
      <c r="H518" s="7">
        <f t="shared" si="34"/>
        <v>7.1500420727629507E-2</v>
      </c>
      <c r="I518" s="8">
        <v>45</v>
      </c>
      <c r="J518" s="9">
        <v>33</v>
      </c>
      <c r="K518" s="9">
        <v>36</v>
      </c>
      <c r="L518" s="9">
        <f t="shared" si="35"/>
        <v>-3</v>
      </c>
    </row>
    <row r="519" spans="1:12" ht="14.4">
      <c r="A519" s="3" t="s">
        <v>554</v>
      </c>
      <c r="B519" s="4" t="s">
        <v>33</v>
      </c>
      <c r="C519" s="5">
        <f>SUMIFS('North West'!E:E,'North West'!$H:$H,$A:$A)</f>
        <v>72322</v>
      </c>
      <c r="D519" s="5">
        <v>72029</v>
      </c>
      <c r="E519" s="5">
        <f>SUMIFS('North West'!G:G,'North West'!$H:$H,$A:$A)</f>
        <v>71332</v>
      </c>
      <c r="F519" s="6">
        <f t="shared" si="32"/>
        <v>-1.3688780730621387E-2</v>
      </c>
      <c r="G519" s="5">
        <f t="shared" si="33"/>
        <v>-2003.4821705426293</v>
      </c>
      <c r="H519" s="7">
        <f t="shared" si="34"/>
        <v>-2.7319410894217688E-2</v>
      </c>
      <c r="I519" s="8">
        <v>340</v>
      </c>
      <c r="J519" s="9">
        <v>416</v>
      </c>
      <c r="K519" s="9">
        <v>394</v>
      </c>
      <c r="L519" s="9">
        <f t="shared" si="35"/>
        <v>22</v>
      </c>
    </row>
    <row r="520" spans="1:12" ht="14.4">
      <c r="A520" s="3" t="s">
        <v>555</v>
      </c>
      <c r="B520" s="4" t="s">
        <v>53</v>
      </c>
      <c r="C520" s="5">
        <f>SUMIFS('South West'!E:E,'South West'!$H:$H,$A:$A)</f>
        <v>70722</v>
      </c>
      <c r="D520" s="5">
        <v>71396</v>
      </c>
      <c r="E520" s="5">
        <f>SUMIFS('South West'!G:G,'South West'!$H:$H,$A:$A)</f>
        <v>70849</v>
      </c>
      <c r="F520" s="6">
        <f t="shared" si="32"/>
        <v>1.7957636944656542E-3</v>
      </c>
      <c r="G520" s="5">
        <f t="shared" si="33"/>
        <v>-2486.4821705426293</v>
      </c>
      <c r="H520" s="7">
        <f t="shared" si="34"/>
        <v>-3.3905581540464712E-2</v>
      </c>
      <c r="I520" s="8">
        <v>463</v>
      </c>
      <c r="J520" s="9">
        <v>450</v>
      </c>
      <c r="K520" s="9">
        <v>412</v>
      </c>
      <c r="L520" s="9">
        <f t="shared" si="35"/>
        <v>38</v>
      </c>
    </row>
    <row r="521" spans="1:12" ht="14.4">
      <c r="A521" s="3" t="s">
        <v>556</v>
      </c>
      <c r="B521" s="4" t="s">
        <v>45</v>
      </c>
      <c r="C521" s="5">
        <f>SUMIFS('Yorkshire and the Humber'!E:E,'Yorkshire and the Humber'!$H:$H,$A:$A)</f>
        <v>71455</v>
      </c>
      <c r="D521" s="5">
        <v>74314</v>
      </c>
      <c r="E521" s="5">
        <f>SUMIFS('Yorkshire and the Humber'!G:G,'Yorkshire and the Humber'!$H:$H,$A:$A)</f>
        <v>73366</v>
      </c>
      <c r="F521" s="6">
        <f t="shared" si="32"/>
        <v>2.6744104681267932E-2</v>
      </c>
      <c r="G521" s="5">
        <f t="shared" si="33"/>
        <v>30.517829457370681</v>
      </c>
      <c r="H521" s="7">
        <f t="shared" si="34"/>
        <v>4.1614002600270721E-4</v>
      </c>
      <c r="I521" s="8">
        <v>403</v>
      </c>
      <c r="J521" s="9">
        <v>287</v>
      </c>
      <c r="K521" s="9">
        <v>269</v>
      </c>
      <c r="L521" s="9">
        <f t="shared" si="35"/>
        <v>18</v>
      </c>
    </row>
    <row r="522" spans="1:12" ht="14.4">
      <c r="A522" s="3" t="s">
        <v>557</v>
      </c>
      <c r="B522" s="4" t="s">
        <v>33</v>
      </c>
      <c r="C522" s="5">
        <f>SUMIFS('North West'!E:E,'North West'!$H:$H,$A:$A)</f>
        <v>73385</v>
      </c>
      <c r="D522" s="5">
        <v>73198</v>
      </c>
      <c r="E522" s="5">
        <f>SUMIFS('North West'!G:G,'North West'!$H:$H,$A:$A)</f>
        <v>71999</v>
      </c>
      <c r="F522" s="6">
        <f t="shared" si="32"/>
        <v>-1.888669346596716E-2</v>
      </c>
      <c r="G522" s="5">
        <f t="shared" si="33"/>
        <v>-1336.4821705426293</v>
      </c>
      <c r="H522" s="7">
        <f t="shared" si="34"/>
        <v>-1.8224222858924177E-2</v>
      </c>
      <c r="I522" s="8">
        <v>276</v>
      </c>
      <c r="J522" s="9">
        <v>362</v>
      </c>
      <c r="K522" s="9">
        <v>358</v>
      </c>
      <c r="L522" s="9">
        <f t="shared" si="35"/>
        <v>4</v>
      </c>
    </row>
    <row r="523" spans="1:12" ht="14.4">
      <c r="A523" s="3" t="s">
        <v>558</v>
      </c>
      <c r="B523" s="4" t="s">
        <v>33</v>
      </c>
      <c r="C523" s="5">
        <f>SUMIFS('North West'!E:E,'North West'!$H:$H,$A:$A)</f>
        <v>70865</v>
      </c>
      <c r="D523" s="5">
        <v>70161</v>
      </c>
      <c r="E523" s="5">
        <f>SUMIFS('North West'!G:G,'North West'!$H:$H,$A:$A)</f>
        <v>70434</v>
      </c>
      <c r="F523" s="6">
        <f t="shared" si="32"/>
        <v>-6.0819868764552315E-3</v>
      </c>
      <c r="G523" s="5">
        <f t="shared" si="33"/>
        <v>-2901.4821705426293</v>
      </c>
      <c r="H523" s="7">
        <f t="shared" si="34"/>
        <v>-3.9564506629890216E-2</v>
      </c>
      <c r="I523" s="8">
        <v>454</v>
      </c>
      <c r="J523" s="9">
        <v>499</v>
      </c>
      <c r="K523" s="9">
        <v>429</v>
      </c>
      <c r="L523" s="9">
        <f t="shared" si="35"/>
        <v>70</v>
      </c>
    </row>
    <row r="524" spans="1:12" ht="14.4">
      <c r="A524" s="3" t="s">
        <v>559</v>
      </c>
      <c r="B524" s="4" t="s">
        <v>33</v>
      </c>
      <c r="C524" s="5">
        <f>SUMIFS('North West'!E:E,'North West'!$H:$H,$A:$A)</f>
        <v>75607</v>
      </c>
      <c r="D524" s="5">
        <v>77538</v>
      </c>
      <c r="E524" s="5">
        <f>SUMIFS('North West'!G:G,'North West'!$H:$H,$A:$A)</f>
        <v>76656</v>
      </c>
      <c r="F524" s="6">
        <f t="shared" si="32"/>
        <v>1.3874376711151083E-2</v>
      </c>
      <c r="G524" s="5">
        <f t="shared" si="33"/>
        <v>3320.5178294573707</v>
      </c>
      <c r="H524" s="7">
        <f t="shared" si="34"/>
        <v>4.5278461819279553E-2</v>
      </c>
      <c r="I524" s="8">
        <v>130</v>
      </c>
      <c r="J524" s="9">
        <v>107</v>
      </c>
      <c r="K524" s="9">
        <v>96</v>
      </c>
      <c r="L524" s="9">
        <f t="shared" si="35"/>
        <v>11</v>
      </c>
    </row>
    <row r="525" spans="1:12" ht="14.4">
      <c r="A525" s="3" t="s">
        <v>560</v>
      </c>
      <c r="B525" s="4" t="s">
        <v>43</v>
      </c>
      <c r="C525" s="5">
        <f>SUMIFS(London!E:E,London!$H:$H,$A:$A)</f>
        <v>74641</v>
      </c>
      <c r="D525" s="5">
        <v>76334</v>
      </c>
      <c r="E525" s="5">
        <f>SUMIFS(London!G:G,London!$H:$H,$A:$A)</f>
        <v>74948</v>
      </c>
      <c r="F525" s="6">
        <f t="shared" si="32"/>
        <v>4.11302099382377E-3</v>
      </c>
      <c r="G525" s="5">
        <f t="shared" si="33"/>
        <v>1612.5178294573707</v>
      </c>
      <c r="H525" s="7">
        <f t="shared" si="34"/>
        <v>2.1988235186174127E-2</v>
      </c>
      <c r="I525" s="8">
        <v>202</v>
      </c>
      <c r="J525" s="9">
        <v>164</v>
      </c>
      <c r="K525" s="9">
        <v>182</v>
      </c>
      <c r="L525" s="9">
        <f t="shared" si="35"/>
        <v>-18</v>
      </c>
    </row>
    <row r="526" spans="1:12" ht="14.4">
      <c r="A526" s="3" t="s">
        <v>561</v>
      </c>
      <c r="B526" s="4" t="s">
        <v>29</v>
      </c>
      <c r="C526" s="5">
        <f>SUMIFS('South East'!E:E,'South East'!$H:$H,$A:$A)</f>
        <v>76577</v>
      </c>
      <c r="D526" s="5">
        <v>78289</v>
      </c>
      <c r="E526" s="5">
        <f>SUMIFS('South East'!G:G,'South East'!$H:$H,$A:$A)</f>
        <v>76852</v>
      </c>
      <c r="F526" s="6">
        <f t="shared" si="32"/>
        <v>3.5911566136046071E-3</v>
      </c>
      <c r="G526" s="5">
        <f t="shared" si="33"/>
        <v>3516.5178294573707</v>
      </c>
      <c r="H526" s="7">
        <f t="shared" si="34"/>
        <v>4.7951110777176897E-2</v>
      </c>
      <c r="I526" s="8">
        <v>51</v>
      </c>
      <c r="J526" s="9">
        <v>71</v>
      </c>
      <c r="K526" s="9">
        <v>85</v>
      </c>
      <c r="L526" s="9">
        <f t="shared" si="35"/>
        <v>-14</v>
      </c>
    </row>
    <row r="527" spans="1:12" ht="14.4">
      <c r="A527" s="3" t="s">
        <v>562</v>
      </c>
      <c r="B527" s="4" t="s">
        <v>29</v>
      </c>
      <c r="C527" s="5">
        <f>SUMIFS('South East'!E:E,'South East'!$H:$H,$A:$A)</f>
        <v>74338</v>
      </c>
      <c r="D527" s="5">
        <v>73334</v>
      </c>
      <c r="E527" s="5">
        <f>SUMIFS('South East'!G:G,'South East'!$H:$H,$A:$A)</f>
        <v>72062</v>
      </c>
      <c r="F527" s="6">
        <f t="shared" si="32"/>
        <v>-3.0616911942747987E-2</v>
      </c>
      <c r="G527" s="5">
        <f t="shared" si="33"/>
        <v>-1273.4821705426293</v>
      </c>
      <c r="H527" s="7">
        <f t="shared" si="34"/>
        <v>-1.7365157122457172E-2</v>
      </c>
      <c r="I527" s="8">
        <v>218</v>
      </c>
      <c r="J527" s="9">
        <v>345</v>
      </c>
      <c r="K527" s="9">
        <v>355</v>
      </c>
      <c r="L527" s="9">
        <f t="shared" si="35"/>
        <v>-10</v>
      </c>
    </row>
    <row r="528" spans="1:12" ht="14.4">
      <c r="A528" s="3" t="s">
        <v>563</v>
      </c>
      <c r="B528" s="4" t="s">
        <v>33</v>
      </c>
      <c r="C528" s="5">
        <f>SUMIFS('North West'!E:E,'North West'!$H:$H,$A:$A)</f>
        <v>72126</v>
      </c>
      <c r="D528" s="5">
        <v>72838</v>
      </c>
      <c r="E528" s="5">
        <f>SUMIFS('North West'!G:G,'North West'!$H:$H,$A:$A)</f>
        <v>70575</v>
      </c>
      <c r="F528" s="6">
        <f t="shared" si="32"/>
        <v>-2.150403460610598E-2</v>
      </c>
      <c r="G528" s="5">
        <f t="shared" si="33"/>
        <v>-2760.4821705426293</v>
      </c>
      <c r="H528" s="7">
        <f t="shared" si="34"/>
        <v>-3.7641835695892634E-2</v>
      </c>
      <c r="I528" s="8">
        <v>355</v>
      </c>
      <c r="J528" s="9">
        <v>383</v>
      </c>
      <c r="K528" s="9">
        <v>421</v>
      </c>
      <c r="L528" s="9">
        <f t="shared" si="35"/>
        <v>-38</v>
      </c>
    </row>
    <row r="529" spans="1:12" ht="14.4">
      <c r="A529" s="3" t="s">
        <v>564</v>
      </c>
      <c r="B529" s="4" t="s">
        <v>49</v>
      </c>
      <c r="C529" s="5">
        <f>SUMIFS(Eastern!E:E,Eastern!$H:$H,$A:$A)</f>
        <v>75064</v>
      </c>
      <c r="D529" s="5">
        <v>78991</v>
      </c>
      <c r="E529" s="5">
        <f>SUMIFS(Eastern!G:G,Eastern!$H:$H,$A:$A)</f>
        <v>79804</v>
      </c>
      <c r="F529" s="6">
        <f t="shared" si="32"/>
        <v>6.3146115314931264E-2</v>
      </c>
      <c r="G529" s="5">
        <f t="shared" si="33"/>
        <v>6468.5178294573707</v>
      </c>
      <c r="H529" s="7">
        <f t="shared" si="34"/>
        <v>8.8204476714487917E-2</v>
      </c>
      <c r="I529" s="8">
        <v>176</v>
      </c>
      <c r="J529" s="9">
        <v>43</v>
      </c>
      <c r="K529" s="9">
        <v>14</v>
      </c>
      <c r="L529" s="9">
        <f t="shared" si="35"/>
        <v>29</v>
      </c>
    </row>
    <row r="530" spans="1:12" ht="14.4">
      <c r="A530" s="3" t="s">
        <v>565</v>
      </c>
      <c r="B530" s="4" t="s">
        <v>29</v>
      </c>
      <c r="C530" s="5">
        <f>SUMIFS('South East'!E:E,'South East'!$H:$H,$A:$A)</f>
        <v>70042</v>
      </c>
      <c r="D530" s="5">
        <v>75448</v>
      </c>
      <c r="E530" s="5">
        <f>SUMIFS('South East'!G:G,'South East'!$H:$H,$A:$A)</f>
        <v>75157</v>
      </c>
      <c r="F530" s="6">
        <f t="shared" si="32"/>
        <v>7.3027612004226042E-2</v>
      </c>
      <c r="G530" s="5">
        <f t="shared" si="33"/>
        <v>1821.5178294573707</v>
      </c>
      <c r="H530" s="7">
        <f t="shared" si="34"/>
        <v>2.4838151676993232E-2</v>
      </c>
      <c r="I530" s="8">
        <v>514</v>
      </c>
      <c r="J530" s="9">
        <v>216</v>
      </c>
      <c r="K530" s="9">
        <v>175</v>
      </c>
      <c r="L530" s="9">
        <f t="shared" si="35"/>
        <v>41</v>
      </c>
    </row>
    <row r="531" spans="1:12" ht="14.4">
      <c r="A531" s="3" t="s">
        <v>566</v>
      </c>
      <c r="B531" s="4" t="s">
        <v>29</v>
      </c>
      <c r="C531" s="5">
        <f>SUMIFS('South East'!E:E,'South East'!$H:$H,$A:$A)</f>
        <v>71737</v>
      </c>
      <c r="D531" s="5">
        <v>72969</v>
      </c>
      <c r="E531" s="5">
        <f>SUMIFS('South East'!G:G,'South East'!$H:$H,$A:$A)</f>
        <v>71372</v>
      </c>
      <c r="F531" s="6">
        <f t="shared" si="32"/>
        <v>-5.0880298869481581E-3</v>
      </c>
      <c r="G531" s="5">
        <f t="shared" si="33"/>
        <v>-1963.4821705426293</v>
      </c>
      <c r="H531" s="7">
        <f t="shared" si="34"/>
        <v>-2.6773972331381495E-2</v>
      </c>
      <c r="I531" s="8">
        <v>380</v>
      </c>
      <c r="J531" s="9">
        <v>373</v>
      </c>
      <c r="K531" s="9">
        <v>392</v>
      </c>
      <c r="L531" s="9">
        <f t="shared" si="35"/>
        <v>-19</v>
      </c>
    </row>
    <row r="532" spans="1:12" ht="14.4">
      <c r="A532" s="3" t="s">
        <v>567</v>
      </c>
      <c r="B532" s="4" t="s">
        <v>29</v>
      </c>
      <c r="C532" s="5">
        <f>SUMIFS('South East'!E:E,'South East'!$H:$H,$A:$A)</f>
        <v>70235</v>
      </c>
      <c r="D532" s="5">
        <v>75082</v>
      </c>
      <c r="E532" s="5">
        <f>SUMIFS('South East'!G:G,'South East'!$H:$H,$A:$A)</f>
        <v>75368</v>
      </c>
      <c r="F532" s="6">
        <f t="shared" si="32"/>
        <v>7.3083220616501743E-2</v>
      </c>
      <c r="G532" s="5">
        <f t="shared" si="33"/>
        <v>2032.5178294573707</v>
      </c>
      <c r="H532" s="7">
        <f t="shared" si="34"/>
        <v>2.7715340095954149E-2</v>
      </c>
      <c r="I532" s="8">
        <v>494</v>
      </c>
      <c r="J532" s="9">
        <v>235</v>
      </c>
      <c r="K532" s="9">
        <v>168</v>
      </c>
      <c r="L532" s="9">
        <f t="shared" si="35"/>
        <v>67</v>
      </c>
    </row>
    <row r="533" spans="1:12" ht="14.4">
      <c r="A533" s="3" t="s">
        <v>568</v>
      </c>
      <c r="B533" s="4" t="s">
        <v>31</v>
      </c>
      <c r="C533" s="5">
        <f>SUMIFS('West Midlands'!E:E,'West Midlands'!$H:$H,$A:$A)</f>
        <v>70449</v>
      </c>
      <c r="D533" s="5">
        <v>70715</v>
      </c>
      <c r="E533" s="5">
        <f>SUMIFS('West Midlands'!G:G,'West Midlands'!$H:$H,$A:$A)</f>
        <v>69695</v>
      </c>
      <c r="F533" s="6">
        <f t="shared" si="32"/>
        <v>-1.0702777896066658E-2</v>
      </c>
      <c r="G533" s="5">
        <f t="shared" si="33"/>
        <v>-3640.4821705426293</v>
      </c>
      <c r="H533" s="7">
        <f t="shared" si="34"/>
        <v>-4.9641484078288868E-2</v>
      </c>
      <c r="I533" s="8">
        <v>481</v>
      </c>
      <c r="J533" s="9">
        <v>467</v>
      </c>
      <c r="K533" s="9">
        <v>462</v>
      </c>
      <c r="L533" s="9">
        <f t="shared" si="35"/>
        <v>5</v>
      </c>
    </row>
    <row r="534" spans="1:12" ht="14.4">
      <c r="A534" s="3" t="s">
        <v>569</v>
      </c>
      <c r="B534" s="4" t="s">
        <v>31</v>
      </c>
      <c r="C534" s="5">
        <f>SUMIFS('West Midlands'!E:E,'West Midlands'!$H:$H,$A:$A)</f>
        <v>75685</v>
      </c>
      <c r="D534" s="5">
        <v>77473</v>
      </c>
      <c r="E534" s="5">
        <f>SUMIFS('West Midlands'!G:G,'West Midlands'!$H:$H,$A:$A)</f>
        <v>75830</v>
      </c>
      <c r="F534" s="6">
        <f t="shared" si="32"/>
        <v>1.9158353702847328E-3</v>
      </c>
      <c r="G534" s="5">
        <f t="shared" si="33"/>
        <v>2494.5178294573707</v>
      </c>
      <c r="H534" s="7">
        <f t="shared" si="34"/>
        <v>3.401515549671217E-2</v>
      </c>
      <c r="I534" s="8">
        <v>123</v>
      </c>
      <c r="J534" s="9">
        <v>111</v>
      </c>
      <c r="K534" s="9">
        <v>147</v>
      </c>
      <c r="L534" s="9">
        <f t="shared" si="35"/>
        <v>-36</v>
      </c>
    </row>
    <row r="535" spans="1:12" ht="14.4">
      <c r="A535" s="3" t="s">
        <v>570</v>
      </c>
      <c r="B535" s="4" t="s">
        <v>31</v>
      </c>
      <c r="C535" s="5">
        <f>SUMIFS('West Midlands'!E:E,'West Midlands'!$H:$H,$A:$A)</f>
        <v>75592</v>
      </c>
      <c r="D535" s="5">
        <v>77851</v>
      </c>
      <c r="E535" s="5">
        <f>SUMIFS('West Midlands'!G:G,'West Midlands'!$H:$H,$A:$A)</f>
        <v>75760</v>
      </c>
      <c r="F535" s="6">
        <f t="shared" si="32"/>
        <v>2.2224574028997779E-3</v>
      </c>
      <c r="G535" s="5">
        <f t="shared" si="33"/>
        <v>2424.5178294573707</v>
      </c>
      <c r="H535" s="7">
        <f t="shared" si="34"/>
        <v>3.3060638011748834E-2</v>
      </c>
      <c r="I535" s="8">
        <v>131</v>
      </c>
      <c r="J535" s="9">
        <v>92</v>
      </c>
      <c r="K535" s="9">
        <v>150</v>
      </c>
      <c r="L535" s="9">
        <f t="shared" si="35"/>
        <v>-58</v>
      </c>
    </row>
    <row r="536" spans="1:12" ht="14.4">
      <c r="A536" s="3" t="s">
        <v>571</v>
      </c>
      <c r="B536" s="4" t="s">
        <v>31</v>
      </c>
      <c r="C536" s="5">
        <f>SUMIFS('West Midlands'!E:E,'West Midlands'!$H:$H,$A:$A)</f>
        <v>73928</v>
      </c>
      <c r="D536" s="5">
        <v>74931</v>
      </c>
      <c r="E536" s="5">
        <f>SUMIFS('West Midlands'!G:G,'West Midlands'!$H:$H,$A:$A)</f>
        <v>72221</v>
      </c>
      <c r="F536" s="6">
        <f t="shared" si="32"/>
        <v>-2.3090033546153015E-2</v>
      </c>
      <c r="G536" s="5">
        <f t="shared" si="33"/>
        <v>-1114.4821705426293</v>
      </c>
      <c r="H536" s="7">
        <f t="shared" si="34"/>
        <v>-1.5197038835183307E-2</v>
      </c>
      <c r="I536" s="8">
        <v>245</v>
      </c>
      <c r="J536" s="9">
        <v>245</v>
      </c>
      <c r="K536" s="9">
        <v>346</v>
      </c>
      <c r="L536" s="9">
        <f t="shared" si="35"/>
        <v>-101</v>
      </c>
    </row>
    <row r="537" spans="1:12" ht="14.4">
      <c r="A537" s="3" t="s">
        <v>572</v>
      </c>
      <c r="B537" s="4" t="s">
        <v>33</v>
      </c>
      <c r="C537" s="5">
        <f>SUMIFS('North West'!E:E,'North West'!$H:$H,$A:$A)</f>
        <v>76915</v>
      </c>
      <c r="D537" s="5">
        <v>78643</v>
      </c>
      <c r="E537" s="5">
        <f>SUMIFS('North West'!G:G,'North West'!$H:$H,$A:$A)</f>
        <v>77375</v>
      </c>
      <c r="F537" s="6">
        <f t="shared" si="32"/>
        <v>5.9806279659364234E-3</v>
      </c>
      <c r="G537" s="5">
        <f t="shared" si="33"/>
        <v>4039.5178294573707</v>
      </c>
      <c r="H537" s="7">
        <f t="shared" si="34"/>
        <v>5.5082719986260111E-2</v>
      </c>
      <c r="I537" s="8">
        <v>19</v>
      </c>
      <c r="J537" s="9">
        <v>58</v>
      </c>
      <c r="K537" s="9">
        <v>67</v>
      </c>
      <c r="L537" s="9">
        <f t="shared" si="35"/>
        <v>-9</v>
      </c>
    </row>
    <row r="538" spans="1:12" ht="14.4">
      <c r="A538" s="3" t="s">
        <v>573</v>
      </c>
      <c r="B538" s="4" t="s">
        <v>29</v>
      </c>
      <c r="C538" s="5">
        <f>SUMIFS('South East'!E:E,'South East'!$H:$H,$A:$A)</f>
        <v>76293</v>
      </c>
      <c r="D538" s="5">
        <v>77039</v>
      </c>
      <c r="E538" s="5">
        <f>SUMIFS('South East'!G:G,'South East'!$H:$H,$A:$A)</f>
        <v>76552</v>
      </c>
      <c r="F538" s="6">
        <f t="shared" si="32"/>
        <v>3.3948068630149553E-3</v>
      </c>
      <c r="G538" s="5">
        <f t="shared" si="33"/>
        <v>3216.5178294573707</v>
      </c>
      <c r="H538" s="7">
        <f t="shared" si="34"/>
        <v>4.3860321555905447E-2</v>
      </c>
      <c r="I538" s="8">
        <v>70</v>
      </c>
      <c r="J538" s="9">
        <v>129</v>
      </c>
      <c r="K538" s="9">
        <v>103</v>
      </c>
      <c r="L538" s="9">
        <f t="shared" si="35"/>
        <v>26</v>
      </c>
    </row>
    <row r="539" spans="1:12" ht="14.4">
      <c r="A539" s="3" t="s">
        <v>574</v>
      </c>
      <c r="B539" s="4" t="s">
        <v>29</v>
      </c>
      <c r="C539" s="5">
        <f>SUMIFS('South East'!E:E,'South East'!$H:$H,$A:$A)</f>
        <v>71769</v>
      </c>
      <c r="D539" s="5">
        <v>73415</v>
      </c>
      <c r="E539" s="5">
        <f>SUMIFS('South East'!G:G,'South East'!$H:$H,$A:$A)</f>
        <v>72007</v>
      </c>
      <c r="F539" s="6">
        <f t="shared" si="32"/>
        <v>3.3161950145606041E-3</v>
      </c>
      <c r="G539" s="5">
        <f t="shared" si="33"/>
        <v>-1328.4821705426293</v>
      </c>
      <c r="H539" s="7">
        <f t="shared" si="34"/>
        <v>-1.8115135146356938E-2</v>
      </c>
      <c r="I539" s="8">
        <v>376</v>
      </c>
      <c r="J539" s="9">
        <v>339</v>
      </c>
      <c r="K539" s="9">
        <v>357</v>
      </c>
      <c r="L539" s="9">
        <f t="shared" si="35"/>
        <v>-18</v>
      </c>
    </row>
    <row r="540" spans="1:12" ht="14.4">
      <c r="A540" s="3" t="s">
        <v>575</v>
      </c>
      <c r="B540" s="4" t="s">
        <v>31</v>
      </c>
      <c r="C540" s="5">
        <f>SUMIFS('West Midlands'!E:E,'West Midlands'!$H:$H,$A:$A)</f>
        <v>77015</v>
      </c>
      <c r="D540" s="5">
        <v>77329</v>
      </c>
      <c r="E540" s="5">
        <f>SUMIFS('West Midlands'!G:G,'West Midlands'!$H:$H,$A:$A)</f>
        <v>76785</v>
      </c>
      <c r="F540" s="6">
        <f t="shared" si="32"/>
        <v>-2.9864312146984356E-3</v>
      </c>
      <c r="G540" s="5">
        <f t="shared" si="33"/>
        <v>3449.5178294573707</v>
      </c>
      <c r="H540" s="7">
        <f t="shared" si="34"/>
        <v>4.7037501184426275E-2</v>
      </c>
      <c r="I540" s="8">
        <v>7</v>
      </c>
      <c r="J540" s="9">
        <v>117</v>
      </c>
      <c r="K540" s="9">
        <v>89</v>
      </c>
      <c r="L540" s="9">
        <f t="shared" si="35"/>
        <v>28</v>
      </c>
    </row>
    <row r="541" spans="1:12" ht="14.4">
      <c r="A541" s="3" t="s">
        <v>576</v>
      </c>
      <c r="B541" s="4" t="s">
        <v>33</v>
      </c>
      <c r="C541" s="5">
        <f>SUMIFS('North West'!E:E,'North West'!$H:$H,$A:$A)</f>
        <v>76971</v>
      </c>
      <c r="D541" s="5">
        <v>77767</v>
      </c>
      <c r="E541" s="5">
        <f>SUMIFS('North West'!G:G,'North West'!$H:$H,$A:$A)</f>
        <v>76956</v>
      </c>
      <c r="F541" s="6">
        <f t="shared" si="32"/>
        <v>-1.9487859063803251E-4</v>
      </c>
      <c r="G541" s="5">
        <f t="shared" si="33"/>
        <v>3620.5178294573707</v>
      </c>
      <c r="H541" s="7">
        <f t="shared" si="34"/>
        <v>4.9369251040550996E-2</v>
      </c>
      <c r="I541" s="8">
        <v>15</v>
      </c>
      <c r="J541" s="9">
        <v>95</v>
      </c>
      <c r="K541" s="9">
        <v>81</v>
      </c>
      <c r="L541" s="9">
        <f t="shared" si="35"/>
        <v>14</v>
      </c>
    </row>
    <row r="542" spans="1:12" ht="14.4">
      <c r="A542" s="3" t="s">
        <v>577</v>
      </c>
      <c r="B542" s="4" t="s">
        <v>53</v>
      </c>
      <c r="C542" s="5">
        <f>SUMIFS('South West'!E:E,'South West'!$H:$H,$A:$A)</f>
        <v>76056</v>
      </c>
      <c r="D542" s="5">
        <v>79918</v>
      </c>
      <c r="E542" s="5">
        <f>SUMIFS('South West'!G:G,'South West'!$H:$H,$A:$A)</f>
        <v>79229</v>
      </c>
      <c r="F542" s="6">
        <f t="shared" si="32"/>
        <v>4.1719259493005152E-2</v>
      </c>
      <c r="G542" s="5">
        <f t="shared" si="33"/>
        <v>5893.5178294573707</v>
      </c>
      <c r="H542" s="7">
        <f t="shared" si="34"/>
        <v>8.0363797373717641E-2</v>
      </c>
      <c r="I542" s="8">
        <v>89</v>
      </c>
      <c r="J542" s="9">
        <v>21</v>
      </c>
      <c r="K542" s="9">
        <v>21</v>
      </c>
      <c r="L542" s="9">
        <f t="shared" si="35"/>
        <v>0</v>
      </c>
    </row>
    <row r="543" spans="1:12" ht="14.4">
      <c r="A543" s="3" t="s">
        <v>578</v>
      </c>
      <c r="B543" s="4" t="s">
        <v>45</v>
      </c>
      <c r="C543" s="5">
        <f>SUMIFS('Yorkshire and the Humber'!E:E,'Yorkshire and the Humber'!$H:$H,$A:$A)</f>
        <v>74854</v>
      </c>
      <c r="D543" s="5">
        <v>79557</v>
      </c>
      <c r="E543" s="5">
        <f>SUMIFS('Yorkshire and the Humber'!G:G,'Yorkshire and the Humber'!$H:$H,$A:$A)</f>
        <v>72970</v>
      </c>
      <c r="F543" s="6">
        <f t="shared" si="32"/>
        <v>-2.5168995644855318E-2</v>
      </c>
      <c r="G543" s="5">
        <f t="shared" si="33"/>
        <v>-365.48217054262932</v>
      </c>
      <c r="H543" s="7">
        <f t="shared" si="34"/>
        <v>-4.9837017460755998E-3</v>
      </c>
      <c r="I543" s="8">
        <v>186</v>
      </c>
      <c r="J543" s="9">
        <v>28</v>
      </c>
      <c r="K543" s="9">
        <v>292</v>
      </c>
      <c r="L543" s="9">
        <f t="shared" si="35"/>
        <v>-264</v>
      </c>
    </row>
    <row r="544" spans="1:12" ht="14.4">
      <c r="A544" s="3" t="s">
        <v>579</v>
      </c>
      <c r="B544" s="4" t="s">
        <v>45</v>
      </c>
      <c r="C544" s="5">
        <f>SUMIFS('Yorkshire and the Humber'!E:E,'Yorkshire and the Humber'!$H:$H,$A:$A)</f>
        <v>72720</v>
      </c>
      <c r="D544" s="5">
        <v>76228</v>
      </c>
      <c r="E544" s="5">
        <f>SUMIFS('Yorkshire and the Humber'!G:G,'Yorkshire and the Humber'!$H:$H,$A:$A)</f>
        <v>73795</v>
      </c>
      <c r="F544" s="6">
        <f t="shared" si="32"/>
        <v>1.4782728272827284E-2</v>
      </c>
      <c r="G544" s="5">
        <f t="shared" si="33"/>
        <v>459.51782945737068</v>
      </c>
      <c r="H544" s="7">
        <f t="shared" si="34"/>
        <v>6.2659686124208729E-3</v>
      </c>
      <c r="I544" s="8">
        <v>322</v>
      </c>
      <c r="J544" s="9">
        <v>172</v>
      </c>
      <c r="K544" s="9">
        <v>252</v>
      </c>
      <c r="L544" s="9">
        <f t="shared" si="35"/>
        <v>-80</v>
      </c>
    </row>
    <row r="545" spans="1:9" ht="14.4">
      <c r="A545" s="3"/>
      <c r="C545" s="10"/>
      <c r="D545" s="5"/>
      <c r="E545" s="5"/>
      <c r="G545" s="5"/>
      <c r="H545" s="7"/>
      <c r="I545" s="7"/>
    </row>
    <row r="546" spans="1:9" ht="14.4">
      <c r="A546" s="15" t="s">
        <v>580</v>
      </c>
      <c r="C546" s="5">
        <f>SUM(C2:C544)</f>
        <v>39860421</v>
      </c>
      <c r="D546" s="5">
        <f>SUM(D2:D544)</f>
        <v>40456420</v>
      </c>
      <c r="E546" s="5">
        <f t="shared" ref="E546" si="36">SUM(E2:E544)</f>
        <v>39791868</v>
      </c>
      <c r="F546" s="6">
        <f>(E546-D546)/D546</f>
        <v>-1.642636694003078E-2</v>
      </c>
    </row>
    <row r="547" spans="1:9" ht="14.4">
      <c r="D547" s="5"/>
      <c r="E547" s="5"/>
    </row>
    <row r="548" spans="1:9" ht="14.4">
      <c r="A548" s="3" t="s">
        <v>581</v>
      </c>
      <c r="C548" s="5">
        <f t="shared" ref="C548:D548" si="37">MAX(C2:C544)-MIN(C2:C544)</f>
        <v>22141</v>
      </c>
      <c r="D548" s="5">
        <f t="shared" si="37"/>
        <v>29798</v>
      </c>
      <c r="E548" s="5">
        <f t="shared" ref="E548" si="38">MAX(E2:E544)-MIN(E2:E544)</f>
        <v>29955</v>
      </c>
      <c r="F548" s="6">
        <f>(E548-C548)/C548</f>
        <v>0.35291992231606523</v>
      </c>
    </row>
    <row r="549" spans="1:9" ht="14.4">
      <c r="A549" s="3" t="s">
        <v>582</v>
      </c>
      <c r="C549" s="5">
        <f t="shared" ref="C549:D549" si="39">MAX(C2:C544)</f>
        <v>77052</v>
      </c>
      <c r="D549" s="5">
        <f t="shared" si="39"/>
        <v>85204</v>
      </c>
      <c r="E549" s="5">
        <f t="shared" ref="E549" si="40">MAX(E2:E544)</f>
        <v>84329</v>
      </c>
      <c r="F549" s="6">
        <f t="shared" ref="F549:F550" si="41">(E549-C549)/C549</f>
        <v>9.4442714011317028E-2</v>
      </c>
    </row>
    <row r="550" spans="1:9" ht="14.4">
      <c r="A550" s="3" t="s">
        <v>583</v>
      </c>
      <c r="C550" s="5">
        <f t="shared" ref="C550:D550" si="42">MIN(C2:C544)</f>
        <v>54911</v>
      </c>
      <c r="D550" s="5">
        <f t="shared" si="42"/>
        <v>55406</v>
      </c>
      <c r="E550" s="5">
        <f t="shared" ref="E550" si="43">MIN(E2:E544)</f>
        <v>54374</v>
      </c>
      <c r="F550" s="6">
        <f t="shared" si="41"/>
        <v>-9.7794613101200127E-3</v>
      </c>
    </row>
    <row r="551" spans="1:9" ht="14.4">
      <c r="A551" s="3" t="s">
        <v>584</v>
      </c>
      <c r="C551" s="5">
        <f t="shared" ref="C551:D551" si="44">STDEVP(C2:C544)</f>
        <v>2491.1329650602347</v>
      </c>
      <c r="D551" s="5">
        <f t="shared" si="44"/>
        <v>3450.4448032063951</v>
      </c>
      <c r="E551" s="5">
        <f t="shared" ref="E551" si="45">STDEVP(E2:E544)</f>
        <v>3864.8734917946672</v>
      </c>
      <c r="F551" s="6">
        <f t="shared" ref="F551" si="46">(E551-C551)/C551</f>
        <v>0.55145210874009531</v>
      </c>
    </row>
    <row r="552" spans="1:9" ht="14.4">
      <c r="A552" s="3"/>
      <c r="C552" s="5"/>
      <c r="D552" s="5"/>
      <c r="E552" s="5"/>
      <c r="F552" s="6"/>
    </row>
    <row r="553" spans="1:9" ht="14.4">
      <c r="A553" s="15" t="s">
        <v>585</v>
      </c>
      <c r="C553" s="12">
        <v>73392.660465116278</v>
      </c>
      <c r="D553" s="12">
        <v>74460.869767441865</v>
      </c>
      <c r="E553" s="12">
        <v>73335.482170542629</v>
      </c>
      <c r="F553" s="6"/>
    </row>
    <row r="554" spans="1:9" ht="14.4">
      <c r="A554" s="13" t="s">
        <v>586</v>
      </c>
      <c r="C554" s="1">
        <v>0</v>
      </c>
      <c r="D554" s="1">
        <v>0</v>
      </c>
      <c r="E554" s="1">
        <v>0</v>
      </c>
      <c r="F554" s="2"/>
      <c r="G554" s="14"/>
      <c r="H554" s="1"/>
      <c r="I554" s="1"/>
    </row>
    <row r="555" spans="1:9" ht="14.4">
      <c r="A555" s="13" t="s">
        <v>587</v>
      </c>
      <c r="C555" s="1">
        <v>0</v>
      </c>
      <c r="D555" s="1">
        <v>0</v>
      </c>
      <c r="E555" s="1">
        <v>0</v>
      </c>
      <c r="F555" s="2"/>
      <c r="G555" s="14"/>
      <c r="H555" s="1"/>
      <c r="I555" s="1"/>
    </row>
    <row r="556" spans="1:9" ht="14.4">
      <c r="A556" s="13" t="s">
        <v>588</v>
      </c>
      <c r="C556" s="1">
        <v>0</v>
      </c>
      <c r="D556" s="1">
        <v>6</v>
      </c>
      <c r="E556" s="1">
        <v>9</v>
      </c>
      <c r="F556" s="2"/>
      <c r="G556" s="14"/>
      <c r="H556" s="1"/>
      <c r="I556" s="1"/>
    </row>
    <row r="557" spans="1:9" ht="14.4">
      <c r="A557" s="13" t="s">
        <v>589</v>
      </c>
      <c r="C557" s="1">
        <v>0</v>
      </c>
      <c r="D557" s="1">
        <v>71</v>
      </c>
      <c r="E557" s="1">
        <v>70</v>
      </c>
      <c r="F557" s="2"/>
      <c r="G557" s="14"/>
      <c r="H557" s="1"/>
      <c r="I557" s="1"/>
    </row>
    <row r="558" spans="1:9" ht="14.4">
      <c r="A558" s="13" t="s">
        <v>590</v>
      </c>
      <c r="C558" s="1">
        <v>541</v>
      </c>
      <c r="D558" s="9">
        <v>389</v>
      </c>
      <c r="E558" s="9">
        <v>386</v>
      </c>
      <c r="F558" s="2"/>
      <c r="G558" s="14"/>
      <c r="H558" s="1"/>
      <c r="I558" s="1"/>
    </row>
    <row r="559" spans="1:9" ht="14.4">
      <c r="A559" s="13" t="s">
        <v>591</v>
      </c>
      <c r="C559" s="1">
        <v>0</v>
      </c>
      <c r="D559" s="9">
        <v>71</v>
      </c>
      <c r="E559" s="9">
        <v>62</v>
      </c>
      <c r="F559" s="2"/>
      <c r="G559" s="14"/>
      <c r="H559" s="1"/>
      <c r="I559" s="1"/>
    </row>
    <row r="560" spans="1:9" ht="14.4">
      <c r="A560" s="13" t="s">
        <v>592</v>
      </c>
      <c r="C560" s="1">
        <v>0</v>
      </c>
      <c r="D560" s="9">
        <v>2</v>
      </c>
      <c r="E560" s="9">
        <v>10</v>
      </c>
      <c r="F560" s="2"/>
      <c r="G560" s="14"/>
      <c r="H560" s="1"/>
      <c r="I560" s="1"/>
    </row>
    <row r="561" spans="1:9" ht="14.4">
      <c r="A561" s="13" t="s">
        <v>593</v>
      </c>
      <c r="C561" s="1">
        <v>0</v>
      </c>
      <c r="D561" s="9">
        <v>2</v>
      </c>
      <c r="E561" s="9">
        <v>2</v>
      </c>
      <c r="F561" s="2"/>
      <c r="G561" s="14"/>
      <c r="H561" s="1"/>
      <c r="I561" s="1"/>
    </row>
    <row r="562" spans="1:9" ht="14.4">
      <c r="A562" s="13" t="s">
        <v>594</v>
      </c>
      <c r="C562" s="1">
        <v>2</v>
      </c>
      <c r="D562" s="9">
        <v>2</v>
      </c>
      <c r="E562" s="9">
        <v>4</v>
      </c>
      <c r="F562" s="2"/>
      <c r="G562" s="14"/>
      <c r="H562" s="1"/>
      <c r="I562" s="1"/>
    </row>
    <row r="563" spans="1:9" ht="14.4">
      <c r="A563" s="13"/>
      <c r="C563" s="1"/>
      <c r="F563" s="2"/>
      <c r="G563" s="14"/>
      <c r="H563" s="1"/>
      <c r="I563" s="1"/>
    </row>
    <row r="564" spans="1:9" ht="14.4">
      <c r="A564" s="3" t="s">
        <v>595</v>
      </c>
      <c r="C564" s="5">
        <f>ROUNDDOWN((C553*1.2),0)</f>
        <v>88071</v>
      </c>
      <c r="D564" s="5">
        <f>ROUNDDOWN((D553*1.2),0)</f>
        <v>89353</v>
      </c>
      <c r="E564" s="5">
        <f>ROUNDDOWN((E553*1.2),0)</f>
        <v>88002</v>
      </c>
    </row>
    <row r="565" spans="1:9" ht="14.4">
      <c r="A565" s="3" t="s">
        <v>596</v>
      </c>
      <c r="C565" s="5">
        <f>ROUNDDOWN((C553*1.15),0)</f>
        <v>84401</v>
      </c>
      <c r="D565" s="5">
        <f>ROUNDDOWN((D553*1.15),0)</f>
        <v>85630</v>
      </c>
      <c r="E565" s="5">
        <f>ROUNDDOWN((E553*1.15),0)</f>
        <v>84335</v>
      </c>
    </row>
    <row r="566" spans="1:9" ht="14.4">
      <c r="A566" s="3" t="s">
        <v>597</v>
      </c>
      <c r="C566" s="5">
        <f>ROUNDDOWN((C553*1.1),0)</f>
        <v>80731</v>
      </c>
      <c r="D566" s="5">
        <f>ROUNDDOWN((D553*1.1),0)</f>
        <v>81906</v>
      </c>
      <c r="E566" s="5">
        <f>ROUNDDOWN((E553*1.1),0)</f>
        <v>80669</v>
      </c>
    </row>
    <row r="567" spans="1:9" ht="14.4">
      <c r="A567" s="3" t="s">
        <v>598</v>
      </c>
      <c r="C567" s="5">
        <f>ROUNDDOWN((C553*1.05),0)</f>
        <v>77062</v>
      </c>
      <c r="D567" s="5">
        <f>ROUNDDOWN((D553*1.05),0)</f>
        <v>78183</v>
      </c>
      <c r="E567" s="5">
        <f>ROUNDDOWN((E553*1.05),0)</f>
        <v>77002</v>
      </c>
    </row>
    <row r="568" spans="1:9" ht="14.4">
      <c r="A568" s="3" t="s">
        <v>599</v>
      </c>
      <c r="C568" s="5">
        <f>ROUNDUP((C553*0.95),0)</f>
        <v>69724</v>
      </c>
      <c r="D568" s="5">
        <f>ROUNDUP((D553*0.95),0)</f>
        <v>70738</v>
      </c>
      <c r="E568" s="5">
        <f>ROUNDUP((E553*0.95),0)</f>
        <v>69669</v>
      </c>
    </row>
    <row r="569" spans="1:9" ht="14.4">
      <c r="A569" s="3" t="s">
        <v>600</v>
      </c>
      <c r="C569" s="5">
        <f>ROUNDUP((C553*0.9),0)</f>
        <v>66054</v>
      </c>
      <c r="D569" s="5">
        <f>ROUNDUP((D553*0.9),0)</f>
        <v>67015</v>
      </c>
      <c r="E569" s="5">
        <f>ROUNDUP((E553*0.9),0)</f>
        <v>66002</v>
      </c>
    </row>
    <row r="570" spans="1:9" ht="14.4">
      <c r="A570" s="3" t="s">
        <v>601</v>
      </c>
      <c r="C570" s="5">
        <f>ROUNDUP((C553*0.85),0)</f>
        <v>62384</v>
      </c>
      <c r="D570" s="5">
        <f>ROUNDUP((D553*0.85),0)</f>
        <v>63292</v>
      </c>
      <c r="E570" s="5">
        <f>ROUNDUP((E553*0.85),0)</f>
        <v>62336</v>
      </c>
    </row>
    <row r="571" spans="1:9" ht="14.4">
      <c r="A571" s="3" t="s">
        <v>602</v>
      </c>
      <c r="C571" s="5">
        <f>ROUNDUP((C553*0.8),0)</f>
        <v>58715</v>
      </c>
      <c r="D571" s="5">
        <f>ROUNDUP((D553*0.8),0)</f>
        <v>59569</v>
      </c>
      <c r="E571" s="5">
        <f>ROUNDUP((E553*0.8),0)</f>
        <v>58669</v>
      </c>
    </row>
  </sheetData>
  <autoFilter ref="A1:L544" xr:uid="{0DD440EA-9A81-4054-95AD-13D6B268BDCD}">
    <sortState xmlns:xlrd2="http://schemas.microsoft.com/office/spreadsheetml/2017/richdata2" ref="A2:L544">
      <sortCondition ref="A1:A544"/>
    </sortState>
  </autoFilter>
  <printOptions gridLines="1" gridLinesSet="0"/>
  <pageMargins left="1.1023622047244095" right="0" top="0.78740157480314965" bottom="0.51181102362204722" header="0.51181102362204722" footer="0.51181102362204722"/>
  <pageSetup paperSize="8" scale="90" orientation="landscape" r:id="rId1"/>
  <headerFooter alignWithMargins="0">
    <oddHeader>&amp;C&amp;"Calibri"&amp;10&amp;K000000 OFFICIAL&amp;1#_x000D_</oddHeader>
    <oddFooter>&amp;C&amp;8&amp;P of &amp;N_x000D_&amp;1#&amp;"Calibri"&amp;10&amp;K000000 OFFICIAL</oddFooter>
  </headerFooter>
  <rowBreaks count="10" manualBreakCount="10">
    <brk id="62" max="16383" man="1"/>
    <brk id="112" max="16383" man="1"/>
    <brk id="162" max="16383" man="1"/>
    <brk id="212" max="16383" man="1"/>
    <brk id="262" max="16383" man="1"/>
    <brk id="312" max="16383" man="1"/>
    <brk id="362" max="16383" man="1"/>
    <brk id="412" max="16383" man="1"/>
    <brk id="462" max="16383" man="1"/>
    <brk id="51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F2353-C303-4079-9E03-CF33B5A49D11}">
  <dimension ref="A1:H298"/>
  <sheetViews>
    <sheetView zoomScaleNormal="100" workbookViewId="0">
      <pane ySplit="1" topLeftCell="A2" activePane="bottomLeft" state="frozen"/>
      <selection pane="bottomLeft"/>
    </sheetView>
  </sheetViews>
  <sheetFormatPr defaultColWidth="8.6640625" defaultRowHeight="14.4"/>
  <cols>
    <col min="1" max="1" width="23.6640625" style="13" bestFit="1" customWidth="1"/>
    <col min="2" max="2" width="21.33203125" style="13" bestFit="1" customWidth="1"/>
    <col min="3" max="3" width="34.6640625" style="13" bestFit="1" customWidth="1"/>
    <col min="4" max="7" width="9.6640625" style="13" customWidth="1"/>
    <col min="8" max="8" width="12.6640625" style="13" customWidth="1"/>
    <col min="9" max="16384" width="8.6640625" style="13"/>
  </cols>
  <sheetData>
    <row r="1" spans="1:8" ht="57.6">
      <c r="A1" s="18" t="s">
        <v>18</v>
      </c>
      <c r="B1" s="26" t="s">
        <v>603</v>
      </c>
      <c r="C1" s="18" t="s">
        <v>604</v>
      </c>
      <c r="D1" s="18" t="s">
        <v>19</v>
      </c>
      <c r="E1" s="19" t="s">
        <v>20</v>
      </c>
      <c r="F1" s="20">
        <v>45992</v>
      </c>
      <c r="G1" s="21" t="s">
        <v>21</v>
      </c>
      <c r="H1" s="19" t="s">
        <v>605</v>
      </c>
    </row>
    <row r="2" spans="1:8">
      <c r="A2" s="13" t="s">
        <v>35</v>
      </c>
      <c r="B2" s="13" t="s">
        <v>606</v>
      </c>
      <c r="C2" s="13" t="s">
        <v>607</v>
      </c>
      <c r="D2" s="27">
        <f>SUMIFS('East Midlands'!E:E, 'East Midlands'!$B:$B,$C:$C)</f>
        <v>99673</v>
      </c>
      <c r="E2" s="27" t="s">
        <v>608</v>
      </c>
      <c r="F2" s="27">
        <f>SUMIFS('East Midlands'!G:G, 'East Midlands'!$B:$B,$C:$C)</f>
        <v>100223</v>
      </c>
      <c r="G2" s="6">
        <f t="shared" ref="G2:G65" si="0">(F2-D2)/D2</f>
        <v>5.5180440038927296E-3</v>
      </c>
      <c r="H2" s="28">
        <f>F2/Constituencies!E$553</f>
        <v>1.3666372270782934</v>
      </c>
    </row>
    <row r="3" spans="1:8">
      <c r="A3" s="13" t="s">
        <v>35</v>
      </c>
      <c r="B3" s="13" t="s">
        <v>606</v>
      </c>
      <c r="C3" s="13" t="s">
        <v>609</v>
      </c>
      <c r="D3" s="27">
        <f>SUMIFS('East Midlands'!E:E, 'East Midlands'!$B:$B,$C:$C)</f>
        <v>59303</v>
      </c>
      <c r="E3" s="27" t="s">
        <v>608</v>
      </c>
      <c r="F3" s="27">
        <f>SUMIFS('East Midlands'!G:G, 'East Midlands'!$B:$B,$C:$C)</f>
        <v>60983</v>
      </c>
      <c r="G3" s="6">
        <f t="shared" si="0"/>
        <v>2.8329089590745832E-2</v>
      </c>
      <c r="H3" s="28">
        <f>F3/Constituencies!E$553</f>
        <v>0.83156199693598842</v>
      </c>
    </row>
    <row r="4" spans="1:8">
      <c r="A4" s="13" t="s">
        <v>35</v>
      </c>
      <c r="B4" s="13" t="s">
        <v>606</v>
      </c>
      <c r="C4" s="13" t="s">
        <v>610</v>
      </c>
      <c r="D4" s="27">
        <f>SUMIFS('East Midlands'!E:E, 'East Midlands'!$B:$B,$C:$C)</f>
        <v>78471</v>
      </c>
      <c r="E4" s="27" t="s">
        <v>608</v>
      </c>
      <c r="F4" s="27">
        <f>SUMIFS('East Midlands'!G:G, 'East Midlands'!$B:$B,$C:$C)</f>
        <v>77758</v>
      </c>
      <c r="G4" s="6">
        <f t="shared" si="0"/>
        <v>-9.0861592180550774E-3</v>
      </c>
      <c r="H4" s="28">
        <f>F4/Constituencies!E$553</f>
        <v>1.0603052942254168</v>
      </c>
    </row>
    <row r="5" spans="1:8">
      <c r="A5" s="13" t="s">
        <v>35</v>
      </c>
      <c r="B5" s="13" t="s">
        <v>606</v>
      </c>
      <c r="C5" s="13" t="s">
        <v>611</v>
      </c>
      <c r="D5" s="27">
        <f>SUMIFS('East Midlands'!E:E, 'East Midlands'!$B:$B,$C:$C)</f>
        <v>174973</v>
      </c>
      <c r="E5" s="27" t="s">
        <v>608</v>
      </c>
      <c r="F5" s="27">
        <f>SUMIFS('East Midlands'!G:G, 'East Midlands'!$B:$B,$C:$C)</f>
        <v>173277</v>
      </c>
      <c r="G5" s="6">
        <f t="shared" si="0"/>
        <v>-9.6929240511393188E-3</v>
      </c>
      <c r="H5" s="28">
        <f>F5/Constituencies!E$553</f>
        <v>2.3627989463141739</v>
      </c>
    </row>
    <row r="6" spans="1:8">
      <c r="A6" s="13" t="s">
        <v>35</v>
      </c>
      <c r="B6" s="13" t="s">
        <v>606</v>
      </c>
      <c r="C6" s="13" t="s">
        <v>612</v>
      </c>
      <c r="D6" s="27">
        <f>SUMIFS('East Midlands'!E:E, 'East Midlands'!$B:$B,$C:$C)</f>
        <v>57754</v>
      </c>
      <c r="E6" s="27" t="s">
        <v>608</v>
      </c>
      <c r="F6" s="27">
        <f>SUMIFS('East Midlands'!G:G, 'East Midlands'!$B:$B,$C:$C)</f>
        <v>58421</v>
      </c>
      <c r="G6" s="6">
        <f t="shared" si="0"/>
        <v>1.1548983620182153E-2</v>
      </c>
      <c r="H6" s="28">
        <f>F6/Constituencies!E$553</f>
        <v>0.79662665698633028</v>
      </c>
    </row>
    <row r="7" spans="1:8">
      <c r="A7" s="13" t="s">
        <v>35</v>
      </c>
      <c r="B7" s="13" t="s">
        <v>606</v>
      </c>
      <c r="C7" s="13" t="s">
        <v>613</v>
      </c>
      <c r="D7" s="27">
        <f>SUMIFS('East Midlands'!E:E, 'East Midlands'!$B:$B,$C:$C)</f>
        <v>86361</v>
      </c>
      <c r="E7" s="27" t="s">
        <v>608</v>
      </c>
      <c r="F7" s="27">
        <f>SUMIFS('East Midlands'!G:G, 'East Midlands'!$B:$B,$C:$C)</f>
        <v>84222</v>
      </c>
      <c r="G7" s="6">
        <f t="shared" si="0"/>
        <v>-2.4768124500642651E-2</v>
      </c>
      <c r="H7" s="28">
        <f>F7/Constituencies!E$553</f>
        <v>1.1484481659797454</v>
      </c>
    </row>
    <row r="8" spans="1:8">
      <c r="A8" s="13" t="s">
        <v>35</v>
      </c>
      <c r="B8" s="13" t="s">
        <v>606</v>
      </c>
      <c r="C8" s="13" t="s">
        <v>614</v>
      </c>
      <c r="D8" s="27">
        <f>SUMIFS('East Midlands'!E:E, 'East Midlands'!$B:$B,$C:$C)</f>
        <v>73960</v>
      </c>
      <c r="E8" s="27" t="s">
        <v>608</v>
      </c>
      <c r="F8" s="27">
        <f>SUMIFS('East Midlands'!G:G, 'East Midlands'!$B:$B,$C:$C)</f>
        <v>73143</v>
      </c>
      <c r="G8" s="6">
        <f t="shared" si="0"/>
        <v>-1.1046511627906977E-2</v>
      </c>
      <c r="H8" s="28">
        <f>F8/Constituencies!E$553</f>
        <v>0.99737532003819096</v>
      </c>
    </row>
    <row r="9" spans="1:8">
      <c r="A9" s="13" t="s">
        <v>35</v>
      </c>
      <c r="B9" s="13" t="s">
        <v>606</v>
      </c>
      <c r="C9" s="13" t="s">
        <v>615</v>
      </c>
      <c r="D9" s="27">
        <f>SUMIFS('East Midlands'!E:E, 'East Midlands'!$B:$B,$C:$C)</f>
        <v>79972</v>
      </c>
      <c r="E9" s="27" t="s">
        <v>608</v>
      </c>
      <c r="F9" s="27">
        <f>SUMIFS('East Midlands'!G:G, 'East Midlands'!$B:$B,$C:$C)</f>
        <v>81773</v>
      </c>
      <c r="G9" s="6">
        <f t="shared" si="0"/>
        <v>2.2520382133746811E-2</v>
      </c>
      <c r="H9" s="28">
        <f>F9/Constituencies!E$553</f>
        <v>1.1150536899700996</v>
      </c>
    </row>
    <row r="10" spans="1:8">
      <c r="A10" s="13" t="s">
        <v>35</v>
      </c>
      <c r="B10" s="13" t="s">
        <v>606</v>
      </c>
      <c r="C10" s="13" t="s">
        <v>616</v>
      </c>
      <c r="D10" s="27">
        <f>SUMIFS('East Midlands'!E:E, 'East Midlands'!$B:$B,$C:$C)</f>
        <v>80515</v>
      </c>
      <c r="E10" s="27" t="s">
        <v>608</v>
      </c>
      <c r="F10" s="27">
        <f>SUMIFS('East Midlands'!G:G, 'East Midlands'!$B:$B,$C:$C)</f>
        <v>84350</v>
      </c>
      <c r="G10" s="6">
        <f t="shared" si="0"/>
        <v>4.7630876234242066E-2</v>
      </c>
      <c r="H10" s="28">
        <f>F10/Constituencies!E$553</f>
        <v>1.1501935693808212</v>
      </c>
    </row>
    <row r="11" spans="1:8">
      <c r="A11" s="13" t="s">
        <v>35</v>
      </c>
      <c r="B11" s="13" t="s">
        <v>617</v>
      </c>
      <c r="C11" s="13" t="s">
        <v>618</v>
      </c>
      <c r="D11" s="27">
        <f>SUMIFS('East Midlands'!E:E, 'East Midlands'!$B:$B,$C:$C)</f>
        <v>76056</v>
      </c>
      <c r="E11" s="27" t="s">
        <v>608</v>
      </c>
      <c r="F11" s="27">
        <f>SUMIFS('East Midlands'!G:G, 'East Midlands'!$B:$B,$C:$C)</f>
        <v>76741</v>
      </c>
      <c r="G11" s="6">
        <f t="shared" si="0"/>
        <v>9.0065215104659733E-3</v>
      </c>
      <c r="H11" s="28">
        <f>F11/Constituencies!E$553</f>
        <v>1.0464375187653066</v>
      </c>
    </row>
    <row r="12" spans="1:8">
      <c r="A12" s="13" t="s">
        <v>35</v>
      </c>
      <c r="B12" s="13" t="s">
        <v>617</v>
      </c>
      <c r="C12" s="13" t="s">
        <v>619</v>
      </c>
      <c r="D12" s="27">
        <f>SUMIFS('East Midlands'!E:E, 'East Midlands'!$B:$B,$C:$C)</f>
        <v>137316</v>
      </c>
      <c r="E12" s="27" t="s">
        <v>608</v>
      </c>
      <c r="F12" s="27">
        <f>SUMIFS('East Midlands'!G:G, 'East Midlands'!$B:$B,$C:$C)</f>
        <v>130076</v>
      </c>
      <c r="G12" s="6">
        <f t="shared" si="0"/>
        <v>-5.2725101226368379E-2</v>
      </c>
      <c r="H12" s="28">
        <f>F12/Constituencies!E$553</f>
        <v>1.7737116624870148</v>
      </c>
    </row>
    <row r="13" spans="1:8">
      <c r="A13" s="13" t="s">
        <v>35</v>
      </c>
      <c r="B13" s="13" t="s">
        <v>617</v>
      </c>
      <c r="C13" s="13" t="s">
        <v>620</v>
      </c>
      <c r="D13" s="27">
        <f>SUMIFS('East Midlands'!E:E, 'East Midlands'!$B:$B,$C:$C)</f>
        <v>71190</v>
      </c>
      <c r="E13" s="27" t="s">
        <v>608</v>
      </c>
      <c r="F13" s="27">
        <f>SUMIFS('East Midlands'!G:G, 'East Midlands'!$B:$B,$C:$C)</f>
        <v>75993</v>
      </c>
      <c r="G13" s="6">
        <f t="shared" si="0"/>
        <v>6.746734091866835E-2</v>
      </c>
      <c r="H13" s="28">
        <f>F13/Constituencies!E$553</f>
        <v>1.0362378176402696</v>
      </c>
    </row>
    <row r="14" spans="1:8">
      <c r="A14" s="13" t="s">
        <v>35</v>
      </c>
      <c r="B14" s="13" t="s">
        <v>617</v>
      </c>
      <c r="C14" s="13" t="s">
        <v>621</v>
      </c>
      <c r="D14" s="27">
        <f>SUMIFS('East Midlands'!E:E, 'East Midlands'!$B:$B,$C:$C)</f>
        <v>87542</v>
      </c>
      <c r="E14" s="27" t="s">
        <v>608</v>
      </c>
      <c r="F14" s="27">
        <f>SUMIFS('East Midlands'!G:G, 'East Midlands'!$B:$B,$C:$C)</f>
        <v>88078</v>
      </c>
      <c r="G14" s="6">
        <f t="shared" si="0"/>
        <v>6.1227753535445847E-3</v>
      </c>
      <c r="H14" s="28">
        <f>F14/Constituencies!E$553</f>
        <v>1.2010284434371543</v>
      </c>
    </row>
    <row r="15" spans="1:8">
      <c r="A15" s="13" t="s">
        <v>35</v>
      </c>
      <c r="B15" s="13" t="s">
        <v>617</v>
      </c>
      <c r="C15" s="13" t="s">
        <v>622</v>
      </c>
      <c r="D15" s="27">
        <f>SUMIFS('East Midlands'!E:E, 'East Midlands'!$B:$B,$C:$C)</f>
        <v>220320</v>
      </c>
      <c r="E15" s="27" t="s">
        <v>608</v>
      </c>
      <c r="F15" s="27">
        <f>SUMIFS('East Midlands'!G:G, 'East Midlands'!$B:$B,$C:$C)</f>
        <v>220072</v>
      </c>
      <c r="G15" s="6">
        <f t="shared" si="0"/>
        <v>-1.1256354393609296E-3</v>
      </c>
      <c r="H15" s="28">
        <f>F15/Constituencies!E$553</f>
        <v>3.0008938850121645</v>
      </c>
    </row>
    <row r="16" spans="1:8">
      <c r="A16" s="13" t="s">
        <v>35</v>
      </c>
      <c r="B16" s="13" t="s">
        <v>617</v>
      </c>
      <c r="C16" s="13" t="s">
        <v>623</v>
      </c>
      <c r="D16" s="27">
        <f>SUMIFS('East Midlands'!E:E, 'East Midlands'!$B:$B,$C:$C)</f>
        <v>39259</v>
      </c>
      <c r="E16" s="27" t="s">
        <v>608</v>
      </c>
      <c r="F16" s="27">
        <f>SUMIFS('East Midlands'!G:G, 'East Midlands'!$B:$B,$C:$C)</f>
        <v>42227</v>
      </c>
      <c r="G16" s="6">
        <f t="shared" si="0"/>
        <v>7.560049924857995E-2</v>
      </c>
      <c r="H16" s="28">
        <f>F16/Constituencies!E$553</f>
        <v>0.57580585482209767</v>
      </c>
    </row>
    <row r="17" spans="1:8">
      <c r="A17" s="13" t="s">
        <v>35</v>
      </c>
      <c r="B17" s="13" t="s">
        <v>617</v>
      </c>
      <c r="C17" s="13" t="s">
        <v>624</v>
      </c>
      <c r="D17" s="27">
        <f>SUMIFS('East Midlands'!E:E, 'East Midlands'!$B:$B,$C:$C)</f>
        <v>79551</v>
      </c>
      <c r="E17" s="27" t="s">
        <v>608</v>
      </c>
      <c r="F17" s="27">
        <f>SUMIFS('East Midlands'!G:G, 'East Midlands'!$B:$B,$C:$C)</f>
        <v>81732</v>
      </c>
      <c r="G17" s="6">
        <f t="shared" si="0"/>
        <v>2.7416374401327451E-2</v>
      </c>
      <c r="H17" s="28">
        <f>F17/Constituencies!E$553</f>
        <v>1.1144946154431925</v>
      </c>
    </row>
    <row r="18" spans="1:8">
      <c r="A18" s="13" t="s">
        <v>35</v>
      </c>
      <c r="B18" s="13" t="s">
        <v>617</v>
      </c>
      <c r="C18" s="13" t="s">
        <v>625</v>
      </c>
      <c r="D18" s="27">
        <f>SUMIFS('East Midlands'!E:E, 'East Midlands'!$B:$B,$C:$C)</f>
        <v>43315</v>
      </c>
      <c r="E18" s="27" t="s">
        <v>608</v>
      </c>
      <c r="F18" s="27">
        <f>SUMIFS('East Midlands'!G:G, 'East Midlands'!$B:$B,$C:$C)</f>
        <v>42856</v>
      </c>
      <c r="G18" s="6">
        <f t="shared" si="0"/>
        <v>-1.0596790950017315E-2</v>
      </c>
      <c r="H18" s="28">
        <f>F18/Constituencies!E$553</f>
        <v>0.5843828762226968</v>
      </c>
    </row>
    <row r="19" spans="1:8">
      <c r="A19" s="13" t="s">
        <v>35</v>
      </c>
      <c r="B19" s="13" t="s">
        <v>626</v>
      </c>
      <c r="C19" s="25" t="s">
        <v>627</v>
      </c>
      <c r="D19" s="27">
        <f>SUMIFS('East Midlands'!E:E, 'East Midlands'!$B:$B,$C:$C)</f>
        <v>41259</v>
      </c>
      <c r="E19" s="27" t="s">
        <v>608</v>
      </c>
      <c r="F19" s="27">
        <f>SUMIFS('East Midlands'!G:G, 'East Midlands'!$B:$B,$C:$C)</f>
        <v>42049</v>
      </c>
      <c r="G19" s="6">
        <f t="shared" si="0"/>
        <v>1.9147337550595021E-2</v>
      </c>
      <c r="H19" s="28">
        <f>F19/Constituencies!E$553</f>
        <v>0.57337865321747661</v>
      </c>
    </row>
    <row r="20" spans="1:8">
      <c r="A20" s="13" t="s">
        <v>35</v>
      </c>
      <c r="B20" s="13" t="s">
        <v>626</v>
      </c>
      <c r="C20" s="25" t="s">
        <v>628</v>
      </c>
      <c r="D20" s="27">
        <f>SUMIFS('East Midlands'!E:E, 'East Midlands'!$B:$B,$C:$C)</f>
        <v>110506</v>
      </c>
      <c r="E20" s="27" t="s">
        <v>608</v>
      </c>
      <c r="F20" s="27">
        <f>SUMIFS('East Midlands'!G:G, 'East Midlands'!$B:$B,$C:$C)</f>
        <v>109913</v>
      </c>
      <c r="G20" s="6">
        <f t="shared" si="0"/>
        <v>-5.3662244584004488E-3</v>
      </c>
      <c r="H20" s="28">
        <f>F20/Constituencies!E$553</f>
        <v>1.498769718925361</v>
      </c>
    </row>
    <row r="21" spans="1:8">
      <c r="A21" s="13" t="s">
        <v>35</v>
      </c>
      <c r="B21" s="13" t="s">
        <v>626</v>
      </c>
      <c r="C21" s="25" t="s">
        <v>629</v>
      </c>
      <c r="D21" s="27">
        <f>SUMIFS('East Midlands'!E:E, 'East Midlands'!$B:$B,$C:$C)</f>
        <v>63939</v>
      </c>
      <c r="E21" s="27" t="s">
        <v>608</v>
      </c>
      <c r="F21" s="27">
        <f>SUMIFS('East Midlands'!G:G, 'East Midlands'!$B:$B,$C:$C)</f>
        <v>60016</v>
      </c>
      <c r="G21" s="6">
        <f t="shared" si="0"/>
        <v>-6.1355354322088239E-2</v>
      </c>
      <c r="H21" s="28">
        <f>F21/Constituencies!E$553</f>
        <v>0.81837601967942342</v>
      </c>
    </row>
    <row r="22" spans="1:8">
      <c r="A22" s="13" t="s">
        <v>35</v>
      </c>
      <c r="B22" s="13" t="s">
        <v>626</v>
      </c>
      <c r="C22" s="25" t="s">
        <v>630</v>
      </c>
      <c r="D22" s="27">
        <f>SUMIFS('East Midlands'!E:E, 'East Midlands'!$B:$B,$C:$C)</f>
        <v>90165</v>
      </c>
      <c r="E22" s="27" t="s">
        <v>608</v>
      </c>
      <c r="F22" s="27">
        <f>SUMIFS('East Midlands'!G:G, 'East Midlands'!$B:$B,$C:$C)</f>
        <v>93428</v>
      </c>
      <c r="G22" s="6">
        <f t="shared" si="0"/>
        <v>3.6189208672988409E-2</v>
      </c>
      <c r="H22" s="28">
        <f>F22/Constituencies!E$553</f>
        <v>1.2739808512164952</v>
      </c>
    </row>
    <row r="23" spans="1:8">
      <c r="A23" s="13" t="s">
        <v>35</v>
      </c>
      <c r="B23" s="13" t="s">
        <v>626</v>
      </c>
      <c r="C23" s="25" t="s">
        <v>631</v>
      </c>
      <c r="D23" s="27">
        <f>SUMIFS('East Midlands'!E:E, 'East Midlands'!$B:$B,$C:$C)</f>
        <v>65069</v>
      </c>
      <c r="E23" s="27" t="s">
        <v>608</v>
      </c>
      <c r="F23" s="27">
        <f>SUMIFS('East Midlands'!G:G, 'East Midlands'!$B:$B,$C:$C)</f>
        <v>67200</v>
      </c>
      <c r="G23" s="6">
        <f t="shared" si="0"/>
        <v>3.274985015906192E-2</v>
      </c>
      <c r="H23" s="28">
        <f>F23/Constituencies!E$553</f>
        <v>0.91633678556480358</v>
      </c>
    </row>
    <row r="24" spans="1:8">
      <c r="A24" s="13" t="s">
        <v>35</v>
      </c>
      <c r="B24" s="13" t="s">
        <v>626</v>
      </c>
      <c r="C24" s="25" t="s">
        <v>632</v>
      </c>
      <c r="D24" s="27">
        <f>SUMIFS('East Midlands'!E:E, 'East Midlands'!$B:$B,$C:$C)</f>
        <v>106216</v>
      </c>
      <c r="E24" s="27" t="s">
        <v>608</v>
      </c>
      <c r="F24" s="27">
        <f>SUMIFS('East Midlands'!G:G, 'East Midlands'!$B:$B,$C:$C)</f>
        <v>107674</v>
      </c>
      <c r="G24" s="6">
        <f t="shared" si="0"/>
        <v>1.3726745499736386E-2</v>
      </c>
      <c r="H24" s="28">
        <f>F24/Constituencies!E$553</f>
        <v>1.4682387953706051</v>
      </c>
    </row>
    <row r="25" spans="1:8">
      <c r="A25" s="13" t="s">
        <v>35</v>
      </c>
      <c r="B25" s="13" t="s">
        <v>626</v>
      </c>
      <c r="C25" s="25" t="s">
        <v>633</v>
      </c>
      <c r="D25" s="27">
        <f>SUMIFS('East Midlands'!E:E, 'East Midlands'!$B:$B,$C:$C)</f>
        <v>74750</v>
      </c>
      <c r="E25" s="27" t="s">
        <v>608</v>
      </c>
      <c r="F25" s="27">
        <f>SUMIFS('East Midlands'!G:G, 'East Midlands'!$B:$B,$C:$C)</f>
        <v>75722</v>
      </c>
      <c r="G25" s="6">
        <f t="shared" si="0"/>
        <v>1.3003344481605351E-2</v>
      </c>
      <c r="H25" s="28">
        <f>F25/Constituencies!E$553</f>
        <v>1.0325424713770543</v>
      </c>
    </row>
    <row r="26" spans="1:8">
      <c r="A26" s="13" t="s">
        <v>35</v>
      </c>
      <c r="B26" s="13" t="s">
        <v>634</v>
      </c>
      <c r="C26" s="25" t="s">
        <v>635</v>
      </c>
      <c r="D26" s="27">
        <f>SUMIFS('East Midlands'!E:E, 'East Midlands'!$B:$B,$C:$C)</f>
        <v>245381</v>
      </c>
      <c r="E26" s="27" t="s">
        <v>608</v>
      </c>
      <c r="F26" s="27">
        <f>SUMIFS('East Midlands'!G:G, 'East Midlands'!$B:$B,$C:$C)</f>
        <v>251106</v>
      </c>
      <c r="G26" s="6">
        <f t="shared" si="0"/>
        <v>2.333106475236469E-2</v>
      </c>
      <c r="H26" s="28">
        <f>F26/Constituencies!E$553</f>
        <v>3.4240723939886246</v>
      </c>
    </row>
    <row r="27" spans="1:8">
      <c r="A27" s="13" t="s">
        <v>35</v>
      </c>
      <c r="B27" s="13" t="s">
        <v>634</v>
      </c>
      <c r="C27" s="25" t="s">
        <v>15</v>
      </c>
      <c r="D27" s="27">
        <f>SUMIFS('East Midlands'!E:E, 'East Midlands'!$B:$B,$C:$C)</f>
        <v>284518</v>
      </c>
      <c r="E27" s="27" t="s">
        <v>608</v>
      </c>
      <c r="F27" s="27">
        <f>SUMIFS('East Midlands'!G:G, 'East Midlands'!$B:$B,$C:$C)</f>
        <v>283427</v>
      </c>
      <c r="G27" s="6">
        <f t="shared" si="0"/>
        <v>-3.8345552829697946E-3</v>
      </c>
      <c r="H27" s="28">
        <f>F27/Constituencies!E$553</f>
        <v>3.8648003887243392</v>
      </c>
    </row>
    <row r="28" spans="1:8">
      <c r="A28" s="13" t="s">
        <v>35</v>
      </c>
      <c r="B28" s="13" t="s">
        <v>636</v>
      </c>
      <c r="C28" s="25" t="s">
        <v>637</v>
      </c>
      <c r="D28" s="27">
        <f>SUMIFS('East Midlands'!E:E, 'East Midlands'!$B:$B,$C:$C)</f>
        <v>93930</v>
      </c>
      <c r="E28" s="27" t="s">
        <v>608</v>
      </c>
      <c r="F28" s="27">
        <f>SUMIFS('East Midlands'!G:G, 'East Midlands'!$B:$B,$C:$C)</f>
        <v>91910</v>
      </c>
      <c r="G28" s="6">
        <f t="shared" si="0"/>
        <v>-2.1505376344086023E-2</v>
      </c>
      <c r="H28" s="28">
        <f>F28/Constituencies!E$553</f>
        <v>1.2532814577568616</v>
      </c>
    </row>
    <row r="29" spans="1:8">
      <c r="A29" s="13" t="s">
        <v>35</v>
      </c>
      <c r="B29" s="13" t="s">
        <v>636</v>
      </c>
      <c r="C29" s="25" t="s">
        <v>638</v>
      </c>
      <c r="D29" s="27">
        <f>SUMIFS('East Midlands'!E:E, 'East Midlands'!$B:$B,$C:$C)</f>
        <v>86375</v>
      </c>
      <c r="E29" s="27" t="s">
        <v>608</v>
      </c>
      <c r="F29" s="27">
        <f>SUMIFS('East Midlands'!G:G, 'East Midlands'!$B:$B,$C:$C)</f>
        <v>88496</v>
      </c>
      <c r="G29" s="6">
        <f t="shared" si="0"/>
        <v>2.4555716353111434E-2</v>
      </c>
      <c r="H29" s="28">
        <f>F29/Constituencies!E$553</f>
        <v>1.2067282764187925</v>
      </c>
    </row>
    <row r="30" spans="1:8">
      <c r="A30" s="13" t="s">
        <v>35</v>
      </c>
      <c r="B30" s="13" t="s">
        <v>636</v>
      </c>
      <c r="C30" s="25" t="s">
        <v>639</v>
      </c>
      <c r="D30" s="27">
        <f>SUMIFS('East Midlands'!E:E, 'East Midlands'!$B:$B,$C:$C)</f>
        <v>85502</v>
      </c>
      <c r="E30" s="27" t="s">
        <v>608</v>
      </c>
      <c r="F30" s="27">
        <f>SUMIFS('East Midlands'!G:G, 'East Midlands'!$B:$B,$C:$C)</f>
        <v>83672</v>
      </c>
      <c r="G30" s="6">
        <f t="shared" si="0"/>
        <v>-2.14030081167692E-2</v>
      </c>
      <c r="H30" s="28">
        <f>F30/Constituencies!E$553</f>
        <v>1.1409483857407476</v>
      </c>
    </row>
    <row r="31" spans="1:8">
      <c r="A31" s="13" t="s">
        <v>35</v>
      </c>
      <c r="B31" s="13" t="s">
        <v>636</v>
      </c>
      <c r="C31" s="25" t="s">
        <v>640</v>
      </c>
      <c r="D31" s="27">
        <f>SUMIFS('East Midlands'!E:E, 'East Midlands'!$B:$B,$C:$C)</f>
        <v>88430</v>
      </c>
      <c r="E31" s="27" t="s">
        <v>608</v>
      </c>
      <c r="F31" s="27">
        <f>SUMIFS('East Midlands'!G:G, 'East Midlands'!$B:$B,$C:$C)</f>
        <v>90083</v>
      </c>
      <c r="G31" s="6">
        <f t="shared" si="0"/>
        <v>1.8692751328734592E-2</v>
      </c>
      <c r="H31" s="28">
        <f>F31/Constituencies!E$553</f>
        <v>1.2283685513993186</v>
      </c>
    </row>
    <row r="32" spans="1:8">
      <c r="A32" s="13" t="s">
        <v>35</v>
      </c>
      <c r="B32" s="13" t="s">
        <v>636</v>
      </c>
      <c r="C32" s="25" t="s">
        <v>641</v>
      </c>
      <c r="D32" s="27">
        <f>SUMIFS('East Midlands'!E:E, 'East Midlands'!$B:$B,$C:$C)</f>
        <v>77409</v>
      </c>
      <c r="E32" s="27" t="s">
        <v>608</v>
      </c>
      <c r="F32" s="27">
        <f>SUMIFS('East Midlands'!G:G, 'East Midlands'!$B:$B,$C:$C)</f>
        <v>76872</v>
      </c>
      <c r="G32" s="6">
        <f t="shared" si="0"/>
        <v>-6.9371778475371083E-3</v>
      </c>
      <c r="H32" s="28">
        <f>F32/Constituencies!E$553</f>
        <v>1.0482238300585951</v>
      </c>
    </row>
    <row r="33" spans="1:8">
      <c r="A33" s="13" t="s">
        <v>35</v>
      </c>
      <c r="B33" s="13" t="s">
        <v>636</v>
      </c>
      <c r="C33" s="25" t="s">
        <v>642</v>
      </c>
      <c r="D33" s="27">
        <f>SUMIFS('East Midlands'!E:E, 'East Midlands'!$B:$B,$C:$C)</f>
        <v>89026</v>
      </c>
      <c r="E33" s="27" t="s">
        <v>608</v>
      </c>
      <c r="F33" s="27">
        <f>SUMIFS('East Midlands'!G:G, 'East Midlands'!$B:$B,$C:$C)</f>
        <v>91951</v>
      </c>
      <c r="G33" s="6">
        <f t="shared" si="0"/>
        <v>3.2855570282838718E-2</v>
      </c>
      <c r="H33" s="28">
        <f>F33/Constituencies!E$553</f>
        <v>1.2538405322837687</v>
      </c>
    </row>
    <row r="34" spans="1:8">
      <c r="A34" s="13" t="s">
        <v>35</v>
      </c>
      <c r="B34" s="13" t="s">
        <v>636</v>
      </c>
      <c r="C34" s="25" t="s">
        <v>12</v>
      </c>
      <c r="D34" s="27">
        <f>SUMIFS('East Midlands'!E:E, 'East Midlands'!$B:$B,$C:$C)</f>
        <v>212877</v>
      </c>
      <c r="E34" s="27" t="s">
        <v>608</v>
      </c>
      <c r="F34" s="27">
        <f>SUMIFS('East Midlands'!G:G, 'East Midlands'!$B:$B,$C:$C)</f>
        <v>188540</v>
      </c>
      <c r="G34" s="6">
        <f t="shared" si="0"/>
        <v>-0.11432423418218032</v>
      </c>
      <c r="H34" s="28">
        <f>F34/Constituencies!E$553</f>
        <v>2.570924665928394</v>
      </c>
    </row>
    <row r="35" spans="1:8">
      <c r="A35" s="13" t="s">
        <v>35</v>
      </c>
      <c r="B35" s="13" t="s">
        <v>636</v>
      </c>
      <c r="C35" s="25" t="s">
        <v>643</v>
      </c>
      <c r="D35" s="27">
        <f>SUMIFS('East Midlands'!E:E, 'East Midlands'!$B:$B,$C:$C)</f>
        <v>90089</v>
      </c>
      <c r="E35" s="27" t="s">
        <v>608</v>
      </c>
      <c r="F35" s="27">
        <f>SUMIFS('East Midlands'!G:G, 'East Midlands'!$B:$B,$C:$C)</f>
        <v>94616</v>
      </c>
      <c r="G35" s="6">
        <f t="shared" si="0"/>
        <v>5.0250308028727146E-2</v>
      </c>
      <c r="H35" s="28">
        <f>F35/Constituencies!E$553</f>
        <v>1.29018037653273</v>
      </c>
    </row>
    <row r="36" spans="1:8">
      <c r="A36" s="13" t="s">
        <v>35</v>
      </c>
      <c r="B36" s="13" t="s">
        <v>644</v>
      </c>
      <c r="C36" s="25" t="s">
        <v>644</v>
      </c>
      <c r="D36" s="27">
        <f>SUMIFS('East Midlands'!E:E, 'East Midlands'!$B:$B,$C:$C)</f>
        <v>30154</v>
      </c>
      <c r="E36" s="27" t="s">
        <v>608</v>
      </c>
      <c r="F36" s="27">
        <f>SUMIFS('East Midlands'!G:G, 'East Midlands'!$B:$B,$C:$C)</f>
        <v>29949</v>
      </c>
      <c r="G36" s="6">
        <f t="shared" si="0"/>
        <v>-6.7984347018637658E-3</v>
      </c>
      <c r="H36" s="28">
        <f>F36/Constituencies!E$553</f>
        <v>0.40838348795952834</v>
      </c>
    </row>
    <row r="37" spans="1:8">
      <c r="A37" s="13" t="s">
        <v>49</v>
      </c>
      <c r="B37" s="13" t="s">
        <v>645</v>
      </c>
      <c r="C37" s="13" t="s">
        <v>646</v>
      </c>
      <c r="D37" s="27">
        <f>SUMIFS(Eastern!E:E, Eastern!$B:$B,$C:$C)</f>
        <v>122986</v>
      </c>
      <c r="E37" s="27" t="s">
        <v>608</v>
      </c>
      <c r="F37" s="27">
        <f>SUMIFS(Eastern!G:G, Eastern!$B:$B,$C:$C)</f>
        <v>127473</v>
      </c>
      <c r="G37" s="6">
        <f t="shared" si="0"/>
        <v>3.6483827427512078E-2</v>
      </c>
      <c r="H37" s="28">
        <f>F37/Constituencies!E$553</f>
        <v>1.7382172480104496</v>
      </c>
    </row>
    <row r="38" spans="1:8">
      <c r="A38" s="13" t="s">
        <v>49</v>
      </c>
      <c r="B38" s="13" t="s">
        <v>645</v>
      </c>
      <c r="C38" s="13" t="s">
        <v>647</v>
      </c>
      <c r="D38" s="27">
        <f>SUMIFS(Eastern!E:E, Eastern!$B:$B,$C:$C)</f>
        <v>212145</v>
      </c>
      <c r="E38" s="27" t="s">
        <v>608</v>
      </c>
      <c r="F38" s="27">
        <f>SUMIFS(Eastern!G:G, Eastern!$B:$B,$C:$C)</f>
        <v>219469</v>
      </c>
      <c r="G38" s="6">
        <f t="shared" si="0"/>
        <v>3.4523557001107735E-2</v>
      </c>
      <c r="H38" s="28">
        <f>F38/Constituencies!E$553</f>
        <v>2.9926713986774089</v>
      </c>
    </row>
    <row r="39" spans="1:8">
      <c r="A39" s="13" t="s">
        <v>49</v>
      </c>
      <c r="B39" s="13" t="s">
        <v>645</v>
      </c>
      <c r="C39" s="13" t="s">
        <v>648</v>
      </c>
      <c r="D39" s="27">
        <f>SUMIFS(Eastern!E:E, Eastern!$B:$B,$C:$C)</f>
        <v>132191</v>
      </c>
      <c r="E39" s="27" t="s">
        <v>608</v>
      </c>
      <c r="F39" s="27">
        <f>SUMIFS(Eastern!G:G, Eastern!$B:$B,$C:$C)</f>
        <v>134414</v>
      </c>
      <c r="G39" s="6">
        <f t="shared" si="0"/>
        <v>1.6816576015008584E-2</v>
      </c>
      <c r="H39" s="28">
        <f>F39/Constituencies!E$553</f>
        <v>1.8328644746265998</v>
      </c>
    </row>
    <row r="40" spans="1:8">
      <c r="A40" s="13" t="s">
        <v>49</v>
      </c>
      <c r="B40" s="13" t="s">
        <v>649</v>
      </c>
      <c r="C40" s="13" t="s">
        <v>650</v>
      </c>
      <c r="D40" s="27">
        <f>SUMIFS(Eastern!E:E, Eastern!$B:$B,$C:$C)</f>
        <v>84955</v>
      </c>
      <c r="E40" s="27" t="s">
        <v>608</v>
      </c>
      <c r="F40" s="27">
        <f>SUMIFS(Eastern!G:G, Eastern!$B:$B,$C:$C)</f>
        <v>76995</v>
      </c>
      <c r="G40" s="6">
        <f t="shared" si="0"/>
        <v>-9.3696662939203104E-2</v>
      </c>
      <c r="H40" s="28">
        <f>F40/Constituencies!E$553</f>
        <v>1.0499010536393163</v>
      </c>
    </row>
    <row r="41" spans="1:8">
      <c r="A41" s="13" t="s">
        <v>49</v>
      </c>
      <c r="B41" s="13" t="s">
        <v>649</v>
      </c>
      <c r="C41" s="13" t="s">
        <v>651</v>
      </c>
      <c r="D41" s="27">
        <f>SUMIFS(Eastern!E:E, Eastern!$B:$B,$C:$C)</f>
        <v>63516</v>
      </c>
      <c r="E41" s="27" t="s">
        <v>608</v>
      </c>
      <c r="F41" s="27">
        <f>SUMIFS(Eastern!G:G, Eastern!$B:$B,$C:$C)</f>
        <v>65919</v>
      </c>
      <c r="G41" s="6">
        <f t="shared" si="0"/>
        <v>3.7832986963914607E-2</v>
      </c>
      <c r="H41" s="28">
        <f>F41/Constituencies!E$553</f>
        <v>0.89886911558997451</v>
      </c>
    </row>
    <row r="42" spans="1:8">
      <c r="A42" s="13" t="s">
        <v>49</v>
      </c>
      <c r="B42" s="13" t="s">
        <v>649</v>
      </c>
      <c r="C42" s="13" t="s">
        <v>652</v>
      </c>
      <c r="D42" s="27">
        <f>SUMIFS(Eastern!E:E, Eastern!$B:$B,$C:$C)</f>
        <v>70806</v>
      </c>
      <c r="E42" s="27" t="s">
        <v>608</v>
      </c>
      <c r="F42" s="27">
        <f>SUMIFS(Eastern!G:G, Eastern!$B:$B,$C:$C)</f>
        <v>70978</v>
      </c>
      <c r="G42" s="6">
        <f t="shared" si="0"/>
        <v>2.4291726689828546E-3</v>
      </c>
      <c r="H42" s="28">
        <f>F42/Constituencies!E$553</f>
        <v>0.96785345782468202</v>
      </c>
    </row>
    <row r="43" spans="1:8">
      <c r="A43" s="13" t="s">
        <v>49</v>
      </c>
      <c r="B43" s="13" t="s">
        <v>649</v>
      </c>
      <c r="C43" s="13" t="s">
        <v>653</v>
      </c>
      <c r="D43" s="27">
        <f>SUMIFS(Eastern!E:E, Eastern!$B:$B,$C:$C)</f>
        <v>129584</v>
      </c>
      <c r="E43" s="27" t="s">
        <v>608</v>
      </c>
      <c r="F43" s="27">
        <f>SUMIFS(Eastern!G:G, Eastern!$B:$B,$C:$C)</f>
        <v>134101</v>
      </c>
      <c r="G43" s="6">
        <f t="shared" si="0"/>
        <v>3.485769848129399E-2</v>
      </c>
      <c r="H43" s="28">
        <f>F43/Constituencies!E$553</f>
        <v>1.8285964178724068</v>
      </c>
    </row>
    <row r="44" spans="1:8">
      <c r="A44" s="13" t="s">
        <v>49</v>
      </c>
      <c r="B44" s="13" t="s">
        <v>649</v>
      </c>
      <c r="C44" s="13" t="s">
        <v>654</v>
      </c>
      <c r="D44" s="27">
        <f>SUMIFS(Eastern!E:E, Eastern!$B:$B,$C:$C)</f>
        <v>124450</v>
      </c>
      <c r="E44" s="27" t="s">
        <v>608</v>
      </c>
      <c r="F44" s="27">
        <f>SUMIFS(Eastern!G:G, Eastern!$B:$B,$C:$C)</f>
        <v>126597</v>
      </c>
      <c r="G44" s="6">
        <f t="shared" si="0"/>
        <v>1.7251908396946566E-2</v>
      </c>
      <c r="H44" s="28">
        <f>F44/Constituencies!E$553</f>
        <v>1.7262721434843369</v>
      </c>
    </row>
    <row r="45" spans="1:8">
      <c r="A45" s="13" t="s">
        <v>49</v>
      </c>
      <c r="B45" s="13" t="s">
        <v>649</v>
      </c>
      <c r="C45" s="13" t="s">
        <v>655</v>
      </c>
      <c r="D45" s="27">
        <f>SUMIFS(Eastern!E:E, Eastern!$B:$B,$C:$C)</f>
        <v>117936</v>
      </c>
      <c r="E45" s="27" t="s">
        <v>608</v>
      </c>
      <c r="F45" s="27">
        <f>SUMIFS(Eastern!G:G, Eastern!$B:$B,$C:$C)</f>
        <v>122701</v>
      </c>
      <c r="G45" s="6">
        <f t="shared" si="0"/>
        <v>4.0403269569936236E-2</v>
      </c>
      <c r="H45" s="28">
        <f>F45/Constituencies!E$553</f>
        <v>1.6731464274640917</v>
      </c>
    </row>
    <row r="46" spans="1:8">
      <c r="A46" s="13" t="s">
        <v>49</v>
      </c>
      <c r="B46" s="13" t="s">
        <v>656</v>
      </c>
      <c r="C46" s="13" t="s">
        <v>657</v>
      </c>
      <c r="D46" s="27">
        <f>SUMIFS(Eastern!E:E, Eastern!$B:$B,$C:$C)</f>
        <v>136158</v>
      </c>
      <c r="E46" s="27" t="s">
        <v>608</v>
      </c>
      <c r="F46" s="27">
        <f>SUMIFS(Eastern!G:G, Eastern!$B:$B,$C:$C)</f>
        <v>132040</v>
      </c>
      <c r="G46" s="6">
        <f t="shared" si="0"/>
        <v>-3.0244275033417058E-2</v>
      </c>
      <c r="H46" s="28">
        <f>F46/Constituencies!E$553</f>
        <v>1.8004926959222718</v>
      </c>
    </row>
    <row r="47" spans="1:8">
      <c r="A47" s="13" t="s">
        <v>49</v>
      </c>
      <c r="B47" s="13" t="s">
        <v>656</v>
      </c>
      <c r="C47" s="13" t="s">
        <v>658</v>
      </c>
      <c r="D47" s="27">
        <f>SUMIFS(Eastern!E:E, Eastern!$B:$B,$C:$C)</f>
        <v>112199</v>
      </c>
      <c r="E47" s="27" t="s">
        <v>608</v>
      </c>
      <c r="F47" s="27">
        <f>SUMIFS(Eastern!G:G, Eastern!$B:$B,$C:$C)</f>
        <v>117493</v>
      </c>
      <c r="G47" s="6">
        <f t="shared" si="0"/>
        <v>4.7184021247961214E-2</v>
      </c>
      <c r="H47" s="28">
        <f>F47/Constituencies!E$553</f>
        <v>1.6021303265828195</v>
      </c>
    </row>
    <row r="48" spans="1:8">
      <c r="A48" s="13" t="s">
        <v>49</v>
      </c>
      <c r="B48" s="13" t="s">
        <v>656</v>
      </c>
      <c r="C48" s="13" t="s">
        <v>659</v>
      </c>
      <c r="D48" s="27">
        <f>SUMIFS(Eastern!E:E, Eastern!$B:$B,$C:$C)</f>
        <v>58764</v>
      </c>
      <c r="E48" s="27" t="s">
        <v>608</v>
      </c>
      <c r="F48" s="27">
        <f>SUMIFS(Eastern!G:G, Eastern!$B:$B,$C:$C)</f>
        <v>58498</v>
      </c>
      <c r="G48" s="6">
        <f t="shared" si="0"/>
        <v>-4.526580899870669E-3</v>
      </c>
      <c r="H48" s="28">
        <f>F48/Constituencies!E$553</f>
        <v>0.79767662621978985</v>
      </c>
    </row>
    <row r="49" spans="1:8">
      <c r="A49" s="13" t="s">
        <v>49</v>
      </c>
      <c r="B49" s="13" t="s">
        <v>656</v>
      </c>
      <c r="C49" s="13" t="s">
        <v>660</v>
      </c>
      <c r="D49" s="27">
        <f>SUMIFS(Eastern!E:E, Eastern!$B:$B,$C:$C)</f>
        <v>69309</v>
      </c>
      <c r="E49" s="27" t="s">
        <v>608</v>
      </c>
      <c r="F49" s="27">
        <f>SUMIFS(Eastern!G:G, Eastern!$B:$B,$C:$C)</f>
        <v>68972</v>
      </c>
      <c r="G49" s="6">
        <f t="shared" si="0"/>
        <v>-4.8622833975385596E-3</v>
      </c>
      <c r="H49" s="28">
        <f>F49/Constituencies!E$553</f>
        <v>0.940499713898447</v>
      </c>
    </row>
    <row r="50" spans="1:8">
      <c r="A50" s="13" t="s">
        <v>49</v>
      </c>
      <c r="B50" s="13" t="s">
        <v>656</v>
      </c>
      <c r="C50" s="13" t="s">
        <v>9</v>
      </c>
      <c r="D50" s="27">
        <f>SUMIFS(Eastern!E:E, Eastern!$B:$B,$C:$C)</f>
        <v>132037</v>
      </c>
      <c r="E50" s="27" t="s">
        <v>608</v>
      </c>
      <c r="F50" s="27">
        <f>SUMIFS(Eastern!G:G, Eastern!$B:$B,$C:$C)</f>
        <v>130803</v>
      </c>
      <c r="G50" s="6">
        <f t="shared" si="0"/>
        <v>-9.3458651741557298E-3</v>
      </c>
      <c r="H50" s="28">
        <f>F50/Constituencies!E$553</f>
        <v>1.7836250083665626</v>
      </c>
    </row>
    <row r="51" spans="1:8">
      <c r="A51" s="13" t="s">
        <v>49</v>
      </c>
      <c r="B51" s="13" t="s">
        <v>656</v>
      </c>
      <c r="C51" s="13" t="s">
        <v>661</v>
      </c>
      <c r="D51" s="27">
        <f>SUMIFS(Eastern!E:E, Eastern!$B:$B,$C:$C)</f>
        <v>136210</v>
      </c>
      <c r="E51" s="27" t="s">
        <v>608</v>
      </c>
      <c r="F51" s="27">
        <f>SUMIFS(Eastern!G:G, Eastern!$B:$B,$C:$C)</f>
        <v>135647</v>
      </c>
      <c r="G51" s="6">
        <f t="shared" si="0"/>
        <v>-4.1333235445268337E-3</v>
      </c>
      <c r="H51" s="28">
        <f>F51/Constituencies!E$553</f>
        <v>1.8496776183260255</v>
      </c>
    </row>
    <row r="52" spans="1:8">
      <c r="A52" s="13" t="s">
        <v>49</v>
      </c>
      <c r="B52" s="13" t="s">
        <v>656</v>
      </c>
      <c r="C52" s="13" t="s">
        <v>662</v>
      </c>
      <c r="D52" s="27">
        <f>SUMIFS(Eastern!E:E, Eastern!$B:$B,$C:$C)</f>
        <v>99466</v>
      </c>
      <c r="E52" s="27" t="s">
        <v>608</v>
      </c>
      <c r="F52" s="27">
        <f>SUMIFS(Eastern!G:G, Eastern!$B:$B,$C:$C)</f>
        <v>95866</v>
      </c>
      <c r="G52" s="6">
        <f t="shared" si="0"/>
        <v>-3.6193272072869119E-2</v>
      </c>
      <c r="H52" s="28">
        <f>F52/Constituencies!E$553</f>
        <v>1.3072253316213611</v>
      </c>
    </row>
    <row r="53" spans="1:8">
      <c r="A53" s="13" t="s">
        <v>49</v>
      </c>
      <c r="B53" s="13" t="s">
        <v>656</v>
      </c>
      <c r="C53" s="13" t="s">
        <v>663</v>
      </c>
      <c r="D53" s="27">
        <f>SUMIFS(Eastern!E:E, Eastern!$B:$B,$C:$C)</f>
        <v>59682</v>
      </c>
      <c r="E53" s="27" t="s">
        <v>608</v>
      </c>
      <c r="F53" s="27">
        <f>SUMIFS(Eastern!G:G, Eastern!$B:$B,$C:$C)</f>
        <v>60798</v>
      </c>
      <c r="G53" s="6">
        <f t="shared" si="0"/>
        <v>1.8699105257866694E-2</v>
      </c>
      <c r="H53" s="28">
        <f>F53/Constituencies!E$553</f>
        <v>0.82903934358287101</v>
      </c>
    </row>
    <row r="54" spans="1:8">
      <c r="A54" s="13" t="s">
        <v>49</v>
      </c>
      <c r="B54" s="13" t="s">
        <v>656</v>
      </c>
      <c r="C54" s="13" t="s">
        <v>664</v>
      </c>
      <c r="D54" s="27">
        <f>SUMIFS(Eastern!E:E, Eastern!$B:$B,$C:$C)</f>
        <v>50974</v>
      </c>
      <c r="E54" s="27" t="s">
        <v>608</v>
      </c>
      <c r="F54" s="27">
        <f>SUMIFS(Eastern!G:G, Eastern!$B:$B,$C:$C)</f>
        <v>52767</v>
      </c>
      <c r="G54" s="6">
        <f t="shared" si="0"/>
        <v>3.5174794993526111E-2</v>
      </c>
      <c r="H54" s="28">
        <f>F54/Constituencies!E$553</f>
        <v>0.71952891612943437</v>
      </c>
    </row>
    <row r="55" spans="1:8">
      <c r="A55" s="13" t="s">
        <v>49</v>
      </c>
      <c r="B55" s="13" t="s">
        <v>656</v>
      </c>
      <c r="C55" s="13" t="s">
        <v>665</v>
      </c>
      <c r="D55" s="27">
        <f>SUMIFS(Eastern!E:E, Eastern!$B:$B,$C:$C)</f>
        <v>67292</v>
      </c>
      <c r="E55" s="27" t="s">
        <v>608</v>
      </c>
      <c r="F55" s="27">
        <f>SUMIFS(Eastern!G:G, Eastern!$B:$B,$C:$C)</f>
        <v>68397</v>
      </c>
      <c r="G55" s="6">
        <f t="shared" si="0"/>
        <v>1.6420971289306308E-2</v>
      </c>
      <c r="H55" s="28">
        <f>F55/Constituencies!E$553</f>
        <v>0.93265903455767662</v>
      </c>
    </row>
    <row r="56" spans="1:8">
      <c r="A56" s="13" t="s">
        <v>49</v>
      </c>
      <c r="B56" s="13" t="s">
        <v>656</v>
      </c>
      <c r="C56" s="13" t="s">
        <v>666</v>
      </c>
      <c r="D56" s="27">
        <f>SUMIFS(Eastern!E:E, Eastern!$B:$B,$C:$C)</f>
        <v>131691</v>
      </c>
      <c r="E56" s="27" t="s">
        <v>608</v>
      </c>
      <c r="F56" s="27">
        <f>SUMIFS(Eastern!G:G, Eastern!$B:$B,$C:$C)</f>
        <v>125992</v>
      </c>
      <c r="G56" s="6">
        <f t="shared" si="0"/>
        <v>-4.327554654456265E-2</v>
      </c>
      <c r="H56" s="28">
        <f>F56/Constituencies!E$553</f>
        <v>1.7180223852214396</v>
      </c>
    </row>
    <row r="57" spans="1:8">
      <c r="A57" s="13" t="s">
        <v>49</v>
      </c>
      <c r="B57" s="13" t="s">
        <v>656</v>
      </c>
      <c r="C57" s="13" t="s">
        <v>667</v>
      </c>
      <c r="D57" s="27">
        <f>SUMIFS(Eastern!E:E, Eastern!$B:$B,$C:$C)</f>
        <v>113595</v>
      </c>
      <c r="E57" s="27" t="s">
        <v>608</v>
      </c>
      <c r="F57" s="27">
        <f>SUMIFS(Eastern!G:G, Eastern!$B:$B,$C:$C)</f>
        <v>119468</v>
      </c>
      <c r="G57" s="6">
        <f t="shared" si="0"/>
        <v>5.1701219243804747E-2</v>
      </c>
      <c r="H57" s="28">
        <f>F57/Constituencies!E$553</f>
        <v>1.6290613556228566</v>
      </c>
    </row>
    <row r="58" spans="1:8">
      <c r="A58" s="13" t="s">
        <v>49</v>
      </c>
      <c r="B58" s="13" t="s">
        <v>656</v>
      </c>
      <c r="C58" s="13" t="s">
        <v>668</v>
      </c>
      <c r="D58" s="27">
        <f>SUMIFS(Eastern!E:E, Eastern!$B:$B,$C:$C)</f>
        <v>113475</v>
      </c>
      <c r="E58" s="27" t="s">
        <v>608</v>
      </c>
      <c r="F58" s="27">
        <f>SUMIFS(Eastern!G:G, Eastern!$B:$B,$C:$C)</f>
        <v>112025</v>
      </c>
      <c r="G58" s="6">
        <f t="shared" si="0"/>
        <v>-1.277814496585151E-2</v>
      </c>
      <c r="H58" s="28">
        <f>F58/Constituencies!E$553</f>
        <v>1.527568875043112</v>
      </c>
    </row>
    <row r="59" spans="1:8">
      <c r="A59" s="13" t="s">
        <v>49</v>
      </c>
      <c r="B59" s="13" t="s">
        <v>656</v>
      </c>
      <c r="C59" s="13" t="s">
        <v>669</v>
      </c>
      <c r="D59" s="27">
        <f>SUMIFS(Eastern!E:E, Eastern!$B:$B,$C:$C)</f>
        <v>67936</v>
      </c>
      <c r="E59" s="27" t="s">
        <v>608</v>
      </c>
      <c r="F59" s="27">
        <f>SUMIFS(Eastern!G:G, Eastern!$B:$B,$C:$C)</f>
        <v>70582</v>
      </c>
      <c r="G59" s="6">
        <f t="shared" si="0"/>
        <v>3.8948422044276967E-2</v>
      </c>
      <c r="H59" s="28">
        <f>F59/Constituencies!E$553</f>
        <v>0.96245361605260371</v>
      </c>
    </row>
    <row r="60" spans="1:8">
      <c r="A60" s="13" t="s">
        <v>49</v>
      </c>
      <c r="B60" s="13" t="s">
        <v>670</v>
      </c>
      <c r="C60" s="13" t="s">
        <v>671</v>
      </c>
      <c r="D60" s="27">
        <f>SUMIFS(Eastern!E:E, Eastern!$B:$B,$C:$C)</f>
        <v>68645</v>
      </c>
      <c r="E60" s="27" t="s">
        <v>608</v>
      </c>
      <c r="F60" s="27">
        <f>SUMIFS(Eastern!G:G, Eastern!$B:$B,$C:$C)</f>
        <v>67934</v>
      </c>
      <c r="G60" s="6">
        <f t="shared" si="0"/>
        <v>-1.0357637118508267E-2</v>
      </c>
      <c r="H60" s="28">
        <f>F60/Constituencies!E$553</f>
        <v>0.92634558319284777</v>
      </c>
    </row>
    <row r="61" spans="1:8">
      <c r="A61" s="13" t="s">
        <v>49</v>
      </c>
      <c r="B61" s="13" t="s">
        <v>670</v>
      </c>
      <c r="C61" s="13" t="s">
        <v>672</v>
      </c>
      <c r="D61" s="27">
        <f>SUMIFS(Eastern!E:E, Eastern!$B:$B,$C:$C)</f>
        <v>110047</v>
      </c>
      <c r="E61" s="27" t="s">
        <v>608</v>
      </c>
      <c r="F61" s="27">
        <f>SUMIFS(Eastern!G:G, Eastern!$B:$B,$C:$C)</f>
        <v>109526</v>
      </c>
      <c r="G61" s="6">
        <f t="shared" si="0"/>
        <v>-4.7343407816660158E-3</v>
      </c>
      <c r="H61" s="28">
        <f>F61/Constituencies!E$553</f>
        <v>1.4934926008299207</v>
      </c>
    </row>
    <row r="62" spans="1:8">
      <c r="A62" s="13" t="s">
        <v>49</v>
      </c>
      <c r="B62" s="13" t="s">
        <v>670</v>
      </c>
      <c r="C62" s="13" t="s">
        <v>673</v>
      </c>
      <c r="D62" s="27">
        <f>SUMIFS(Eastern!E:E, Eastern!$B:$B,$C:$C)</f>
        <v>109008</v>
      </c>
      <c r="E62" s="27" t="s">
        <v>608</v>
      </c>
      <c r="F62" s="27">
        <f>SUMIFS(Eastern!G:G, Eastern!$B:$B,$C:$C)</f>
        <v>112449</v>
      </c>
      <c r="G62" s="6">
        <f t="shared" si="0"/>
        <v>3.1566490532804935E-2</v>
      </c>
      <c r="H62" s="28">
        <f>F62/Constituencies!E$553</f>
        <v>1.5333505238091756</v>
      </c>
    </row>
    <row r="63" spans="1:8">
      <c r="A63" s="13" t="s">
        <v>49</v>
      </c>
      <c r="B63" s="13" t="s">
        <v>670</v>
      </c>
      <c r="C63" s="13" t="s">
        <v>674</v>
      </c>
      <c r="D63" s="27">
        <f>SUMIFS(Eastern!E:E, Eastern!$B:$B,$C:$C)</f>
        <v>74114</v>
      </c>
      <c r="E63" s="27" t="s">
        <v>608</v>
      </c>
      <c r="F63" s="27">
        <f>SUMIFS(Eastern!G:G, Eastern!$B:$B,$C:$C)</f>
        <v>74005</v>
      </c>
      <c r="G63" s="6">
        <f t="shared" si="0"/>
        <v>-1.4707072887713522E-3</v>
      </c>
      <c r="H63" s="28">
        <f>F63/Constituencies!E$553</f>
        <v>1.0091295210673108</v>
      </c>
    </row>
    <row r="64" spans="1:8">
      <c r="A64" s="13" t="s">
        <v>49</v>
      </c>
      <c r="B64" s="13" t="s">
        <v>670</v>
      </c>
      <c r="C64" s="13" t="s">
        <v>675</v>
      </c>
      <c r="D64" s="27">
        <f>SUMIFS(Eastern!E:E, Eastern!$B:$B,$C:$C)</f>
        <v>98802</v>
      </c>
      <c r="E64" s="27" t="s">
        <v>608</v>
      </c>
      <c r="F64" s="27">
        <f>SUMIFS(Eastern!G:G, Eastern!$B:$B,$C:$C)</f>
        <v>99368</v>
      </c>
      <c r="G64" s="6">
        <f t="shared" si="0"/>
        <v>5.728628975121961E-3</v>
      </c>
      <c r="H64" s="28">
        <f>F64/Constituencies!E$553</f>
        <v>1.3549784777976697</v>
      </c>
    </row>
    <row r="65" spans="1:8">
      <c r="A65" s="13" t="s">
        <v>49</v>
      </c>
      <c r="B65" s="13" t="s">
        <v>670</v>
      </c>
      <c r="C65" s="13" t="s">
        <v>676</v>
      </c>
      <c r="D65" s="27">
        <f>SUMIFS(Eastern!E:E, Eastern!$B:$B,$C:$C)</f>
        <v>107017</v>
      </c>
      <c r="E65" s="27" t="s">
        <v>608</v>
      </c>
      <c r="F65" s="27">
        <f>SUMIFS(Eastern!G:G, Eastern!$B:$B,$C:$C)</f>
        <v>108866</v>
      </c>
      <c r="G65" s="6">
        <f t="shared" si="0"/>
        <v>1.7277628787949577E-2</v>
      </c>
      <c r="H65" s="28">
        <f>F65/Constituencies!E$553</f>
        <v>1.4844928645431237</v>
      </c>
    </row>
    <row r="66" spans="1:8">
      <c r="A66" s="13" t="s">
        <v>49</v>
      </c>
      <c r="B66" s="13" t="s">
        <v>670</v>
      </c>
      <c r="C66" s="13" t="s">
        <v>677</v>
      </c>
      <c r="D66" s="27">
        <f>SUMIFS(Eastern!E:E, Eastern!$B:$B,$C:$C)</f>
        <v>62071</v>
      </c>
      <c r="E66" s="27" t="s">
        <v>608</v>
      </c>
      <c r="F66" s="27">
        <f>SUMIFS(Eastern!G:G, Eastern!$B:$B,$C:$C)</f>
        <v>62437</v>
      </c>
      <c r="G66" s="6">
        <f t="shared" ref="G66:G129" si="1">(F66-D66)/D66</f>
        <v>5.8964733933721059E-3</v>
      </c>
      <c r="H66" s="28">
        <f>F66/Constituencies!E$553</f>
        <v>0.85138868869508399</v>
      </c>
    </row>
    <row r="67" spans="1:8">
      <c r="A67" s="13" t="s">
        <v>49</v>
      </c>
      <c r="B67" s="13" t="s">
        <v>670</v>
      </c>
      <c r="C67" s="13" t="s">
        <v>678</v>
      </c>
      <c r="D67" s="27">
        <f>SUMIFS(Eastern!E:E, Eastern!$B:$B,$C:$C)</f>
        <v>67500</v>
      </c>
      <c r="E67" s="27" t="s">
        <v>608</v>
      </c>
      <c r="F67" s="27">
        <f>SUMIFS(Eastern!G:G, Eastern!$B:$B,$C:$C)</f>
        <v>65668</v>
      </c>
      <c r="G67" s="6">
        <f t="shared" si="1"/>
        <v>-2.714074074074074E-2</v>
      </c>
      <c r="H67" s="28">
        <f>F67/Constituencies!E$553</f>
        <v>0.89544648860817744</v>
      </c>
    </row>
    <row r="68" spans="1:8">
      <c r="A68" s="13" t="s">
        <v>49</v>
      </c>
      <c r="B68" s="13" t="s">
        <v>670</v>
      </c>
      <c r="C68" s="13" t="s">
        <v>679</v>
      </c>
      <c r="D68" s="27">
        <f>SUMIFS(Eastern!E:E, Eastern!$B:$B,$C:$C)</f>
        <v>64964</v>
      </c>
      <c r="E68" s="27" t="s">
        <v>608</v>
      </c>
      <c r="F68" s="27">
        <f>SUMIFS(Eastern!G:G, Eastern!$B:$B,$C:$C)</f>
        <v>67401</v>
      </c>
      <c r="G68" s="6">
        <f t="shared" si="1"/>
        <v>3.7513084169693983E-2</v>
      </c>
      <c r="H68" s="28">
        <f>F68/Constituencies!E$553</f>
        <v>0.91907761434305546</v>
      </c>
    </row>
    <row r="69" spans="1:8">
      <c r="A69" s="13" t="s">
        <v>49</v>
      </c>
      <c r="B69" s="13" t="s">
        <v>670</v>
      </c>
      <c r="C69" s="13" t="s">
        <v>680</v>
      </c>
      <c r="D69" s="27">
        <f>SUMIFS(Eastern!E:E, Eastern!$B:$B,$C:$C)</f>
        <v>79289</v>
      </c>
      <c r="E69" s="27" t="s">
        <v>608</v>
      </c>
      <c r="F69" s="27">
        <f>SUMIFS(Eastern!G:G, Eastern!$B:$B,$C:$C)</f>
        <v>77927</v>
      </c>
      <c r="G69" s="6">
        <f t="shared" si="1"/>
        <v>-1.7177666511117556E-2</v>
      </c>
      <c r="H69" s="28">
        <f>F69/Constituencies!E$553</f>
        <v>1.0626097721533996</v>
      </c>
    </row>
    <row r="70" spans="1:8">
      <c r="A70" s="13" t="s">
        <v>49</v>
      </c>
      <c r="B70" s="13" t="s">
        <v>681</v>
      </c>
      <c r="C70" s="13" t="s">
        <v>682</v>
      </c>
      <c r="D70" s="27">
        <f>SUMIFS(Eastern!E:E, Eastern!$B:$B,$C:$C)</f>
        <v>100283</v>
      </c>
      <c r="E70" s="27" t="s">
        <v>608</v>
      </c>
      <c r="F70" s="27">
        <f>SUMIFS(Eastern!G:G, Eastern!$B:$B,$C:$C)</f>
        <v>105372</v>
      </c>
      <c r="G70" s="6">
        <f t="shared" si="1"/>
        <v>5.0746387722744632E-2</v>
      </c>
      <c r="H70" s="28">
        <f>F70/Constituencies!E$553</f>
        <v>1.4368488060793823</v>
      </c>
    </row>
    <row r="71" spans="1:8">
      <c r="A71" s="13" t="s">
        <v>49</v>
      </c>
      <c r="B71" s="13" t="s">
        <v>681</v>
      </c>
      <c r="C71" s="13" t="s">
        <v>683</v>
      </c>
      <c r="D71" s="27">
        <f>SUMIFS(Eastern!E:E, Eastern!$B:$B,$C:$C)</f>
        <v>102505</v>
      </c>
      <c r="E71" s="27" t="s">
        <v>608</v>
      </c>
      <c r="F71" s="27">
        <f>SUMIFS(Eastern!G:G, Eastern!$B:$B,$C:$C)</f>
        <v>105802</v>
      </c>
      <c r="G71" s="6">
        <f t="shared" si="1"/>
        <v>3.2164284669040533E-2</v>
      </c>
      <c r="H71" s="28">
        <f>F71/Constituencies!E$553</f>
        <v>1.4427122706298714</v>
      </c>
    </row>
    <row r="72" spans="1:8">
      <c r="A72" s="13" t="s">
        <v>49</v>
      </c>
      <c r="B72" s="13" t="s">
        <v>681</v>
      </c>
      <c r="C72" s="13" t="s">
        <v>684</v>
      </c>
      <c r="D72" s="27">
        <f>SUMIFS(Eastern!E:E, Eastern!$B:$B,$C:$C)</f>
        <v>70077</v>
      </c>
      <c r="E72" s="27" t="s">
        <v>608</v>
      </c>
      <c r="F72" s="27">
        <f>SUMIFS(Eastern!G:G, Eastern!$B:$B,$C:$C)</f>
        <v>70268</v>
      </c>
      <c r="G72" s="6">
        <f t="shared" si="1"/>
        <v>2.7255732979436904E-3</v>
      </c>
      <c r="H72" s="28">
        <f>F72/Constituencies!E$553</f>
        <v>0.95817192333433954</v>
      </c>
    </row>
    <row r="73" spans="1:8">
      <c r="A73" s="13" t="s">
        <v>49</v>
      </c>
      <c r="B73" s="13" t="s">
        <v>681</v>
      </c>
      <c r="C73" s="13" t="s">
        <v>685</v>
      </c>
      <c r="D73" s="27">
        <f>SUMIFS(Eastern!E:E, Eastern!$B:$B,$C:$C)</f>
        <v>113163</v>
      </c>
      <c r="E73" s="27" t="s">
        <v>608</v>
      </c>
      <c r="F73" s="27">
        <f>SUMIFS(Eastern!G:G, Eastern!$B:$B,$C:$C)</f>
        <v>111573</v>
      </c>
      <c r="G73" s="6">
        <f t="shared" si="1"/>
        <v>-1.4050528883115506E-2</v>
      </c>
      <c r="H73" s="28">
        <f>F73/Constituencies!E$553</f>
        <v>1.5214054192830631</v>
      </c>
    </row>
    <row r="74" spans="1:8">
      <c r="A74" s="13" t="s">
        <v>49</v>
      </c>
      <c r="B74" s="13" t="s">
        <v>681</v>
      </c>
      <c r="C74" s="13" t="s">
        <v>686</v>
      </c>
      <c r="D74" s="27">
        <f>SUMIFS(Eastern!E:E, Eastern!$B:$B,$C:$C)</f>
        <v>83284</v>
      </c>
      <c r="E74" s="27" t="s">
        <v>608</v>
      </c>
      <c r="F74" s="27">
        <f>SUMIFS(Eastern!G:G, Eastern!$B:$B,$C:$C)</f>
        <v>83413</v>
      </c>
      <c r="G74" s="6">
        <f t="shared" si="1"/>
        <v>1.5489169588396331E-3</v>
      </c>
      <c r="H74" s="28">
        <f>F74/Constituencies!E$553</f>
        <v>1.1374166710463833</v>
      </c>
    </row>
    <row r="75" spans="1:8">
      <c r="A75" s="13" t="s">
        <v>49</v>
      </c>
      <c r="B75" s="13" t="s">
        <v>681</v>
      </c>
      <c r="C75" s="13" t="s">
        <v>687</v>
      </c>
      <c r="D75" s="27">
        <f>SUMIFS(Eastern!E:E, Eastern!$B:$B,$C:$C)</f>
        <v>97557</v>
      </c>
      <c r="E75" s="27" t="s">
        <v>608</v>
      </c>
      <c r="F75" s="27">
        <f>SUMIFS(Eastern!G:G, Eastern!$B:$B,$C:$C)</f>
        <v>100159</v>
      </c>
      <c r="G75" s="6">
        <f t="shared" si="1"/>
        <v>2.6671586867164837E-2</v>
      </c>
      <c r="H75" s="28">
        <f>F75/Constituencies!E$553</f>
        <v>1.3657645253777555</v>
      </c>
    </row>
    <row r="76" spans="1:8">
      <c r="A76" s="13" t="s">
        <v>49</v>
      </c>
      <c r="B76" s="13" t="s">
        <v>681</v>
      </c>
      <c r="C76" s="13" t="s">
        <v>688</v>
      </c>
      <c r="D76" s="27">
        <f>SUMIFS(Eastern!E:E, Eastern!$B:$B,$C:$C)</f>
        <v>108909</v>
      </c>
      <c r="E76" s="27" t="s">
        <v>608</v>
      </c>
      <c r="F76" s="27">
        <f>SUMIFS(Eastern!G:G, Eastern!$B:$B,$C:$C)</f>
        <v>112461</v>
      </c>
      <c r="G76" s="6">
        <f t="shared" si="1"/>
        <v>3.2614384486130625E-2</v>
      </c>
      <c r="H76" s="28">
        <f>F76/Constituencies!E$553</f>
        <v>1.5335141553780265</v>
      </c>
    </row>
    <row r="77" spans="1:8">
      <c r="A77" s="13" t="s">
        <v>49</v>
      </c>
      <c r="B77" s="13" t="s">
        <v>689</v>
      </c>
      <c r="C77" s="13" t="s">
        <v>690</v>
      </c>
      <c r="D77" s="27">
        <f>SUMIFS(Eastern!E:E, Eastern!$B:$B,$C:$C)</f>
        <v>71070</v>
      </c>
      <c r="E77" s="27" t="s">
        <v>608</v>
      </c>
      <c r="F77" s="27">
        <f>SUMIFS(Eastern!G:G, Eastern!$B:$B,$C:$C)</f>
        <v>73866</v>
      </c>
      <c r="G77" s="6">
        <f t="shared" si="1"/>
        <v>3.9341494301392992E-2</v>
      </c>
      <c r="H77" s="28">
        <f>F77/Constituencies!E$553</f>
        <v>1.0072341220614551</v>
      </c>
    </row>
    <row r="78" spans="1:8">
      <c r="A78" s="13" t="s">
        <v>49</v>
      </c>
      <c r="B78" s="13" t="s">
        <v>689</v>
      </c>
      <c r="C78" s="13" t="s">
        <v>691</v>
      </c>
      <c r="D78" s="27">
        <f>SUMIFS(Eastern!E:E, Eastern!$B:$B,$C:$C)</f>
        <v>192165</v>
      </c>
      <c r="E78" s="27" t="s">
        <v>608</v>
      </c>
      <c r="F78" s="27">
        <f>SUMIFS(Eastern!G:G, Eastern!$B:$B,$C:$C)</f>
        <v>192355</v>
      </c>
      <c r="G78" s="6">
        <f t="shared" si="1"/>
        <v>9.8873364036114789E-4</v>
      </c>
      <c r="H78" s="28">
        <f>F78/Constituencies!E$553</f>
        <v>2.622945868858896</v>
      </c>
    </row>
    <row r="79" spans="1:8">
      <c r="A79" s="13" t="s">
        <v>49</v>
      </c>
      <c r="B79" s="13" t="s">
        <v>689</v>
      </c>
      <c r="C79" s="13" t="s">
        <v>692</v>
      </c>
      <c r="D79" s="27">
        <f>SUMIFS(Eastern!E:E, Eastern!$B:$B,$C:$C)</f>
        <v>92505</v>
      </c>
      <c r="E79" s="27" t="s">
        <v>608</v>
      </c>
      <c r="F79" s="27">
        <f>SUMIFS(Eastern!G:G, Eastern!$B:$B,$C:$C)</f>
        <v>92154</v>
      </c>
      <c r="G79" s="6">
        <f t="shared" si="1"/>
        <v>-3.7943894924598672E-3</v>
      </c>
      <c r="H79" s="28">
        <f>F79/Constituencies!E$553</f>
        <v>1.2566086329901625</v>
      </c>
    </row>
    <row r="80" spans="1:8">
      <c r="A80" s="13" t="s">
        <v>49</v>
      </c>
      <c r="B80" s="13" t="s">
        <v>689</v>
      </c>
      <c r="C80" s="13" t="s">
        <v>693</v>
      </c>
      <c r="D80" s="27">
        <f>SUMIFS(Eastern!E:E, Eastern!$B:$B,$C:$C)</f>
        <v>79884</v>
      </c>
      <c r="E80" s="27" t="s">
        <v>608</v>
      </c>
      <c r="F80" s="27">
        <f>SUMIFS(Eastern!G:G, Eastern!$B:$B,$C:$C)</f>
        <v>85991</v>
      </c>
      <c r="G80" s="6">
        <f t="shared" si="1"/>
        <v>7.6448350107656105E-2</v>
      </c>
      <c r="H80" s="28">
        <f>F80/Constituencies!E$553</f>
        <v>1.1725701864211759</v>
      </c>
    </row>
    <row r="81" spans="1:8">
      <c r="A81" s="13" t="s">
        <v>49</v>
      </c>
      <c r="B81" s="13" t="s">
        <v>689</v>
      </c>
      <c r="C81" s="13" t="s">
        <v>694</v>
      </c>
      <c r="D81" s="27">
        <f>SUMIFS(Eastern!E:E, Eastern!$B:$B,$C:$C)</f>
        <v>121911</v>
      </c>
      <c r="E81" s="27" t="s">
        <v>608</v>
      </c>
      <c r="F81" s="27">
        <f>SUMIFS(Eastern!G:G, Eastern!$B:$B,$C:$C)</f>
        <v>121366</v>
      </c>
      <c r="G81" s="6">
        <f t="shared" si="1"/>
        <v>-4.4704743624447343E-3</v>
      </c>
      <c r="H81" s="28">
        <f>F81/Constituencies!E$553</f>
        <v>1.6549424154294339</v>
      </c>
    </row>
    <row r="82" spans="1:8">
      <c r="A82" s="13" t="s">
        <v>43</v>
      </c>
      <c r="B82" s="13" t="s">
        <v>43</v>
      </c>
      <c r="C82" s="13" t="s">
        <v>695</v>
      </c>
      <c r="D82" s="27">
        <f>SUMIFS(London!E:E, London!$B:$B,$C:$C)</f>
        <v>121115</v>
      </c>
      <c r="E82" s="27" t="s">
        <v>608</v>
      </c>
      <c r="F82" s="27">
        <f>SUMIFS(London!G:G, London!$B:$B,$C:$C)</f>
        <v>136362</v>
      </c>
      <c r="G82" s="6">
        <f t="shared" si="1"/>
        <v>0.12588861825537712</v>
      </c>
      <c r="H82" s="28">
        <f>F82/Constituencies!E$553</f>
        <v>1.8594273326367226</v>
      </c>
    </row>
    <row r="83" spans="1:8">
      <c r="A83" s="13" t="s">
        <v>43</v>
      </c>
      <c r="B83" s="13" t="s">
        <v>43</v>
      </c>
      <c r="C83" s="13" t="s">
        <v>696</v>
      </c>
      <c r="D83" s="27">
        <f>SUMIFS(London!E:E, London!$B:$B,$C:$C)</f>
        <v>235008</v>
      </c>
      <c r="E83" s="27" t="s">
        <v>608</v>
      </c>
      <c r="F83" s="27">
        <f>SUMIFS(London!G:G, London!$B:$B,$C:$C)</f>
        <v>234757</v>
      </c>
      <c r="G83" s="6">
        <f t="shared" si="1"/>
        <v>-1.0680487472766885E-3</v>
      </c>
      <c r="H83" s="28">
        <f>F83/Constituencies!E$553</f>
        <v>3.2011380173934016</v>
      </c>
    </row>
    <row r="84" spans="1:8">
      <c r="A84" s="13" t="s">
        <v>43</v>
      </c>
      <c r="B84" s="13" t="s">
        <v>43</v>
      </c>
      <c r="C84" s="13" t="s">
        <v>697</v>
      </c>
      <c r="D84" s="27">
        <f>SUMIFS(London!E:E, London!$B:$B,$C:$C)</f>
        <v>171610</v>
      </c>
      <c r="E84" s="27" t="s">
        <v>608</v>
      </c>
      <c r="F84" s="27">
        <f>SUMIFS(London!G:G, London!$B:$B,$C:$C)</f>
        <v>168097</v>
      </c>
      <c r="G84" s="6">
        <f t="shared" si="1"/>
        <v>-2.047083503292349E-2</v>
      </c>
      <c r="H84" s="28">
        <f>F84/Constituencies!E$553</f>
        <v>2.2921646524268868</v>
      </c>
    </row>
    <row r="85" spans="1:8">
      <c r="A85" s="13" t="s">
        <v>43</v>
      </c>
      <c r="B85" s="13" t="s">
        <v>43</v>
      </c>
      <c r="C85" s="13" t="s">
        <v>698</v>
      </c>
      <c r="D85" s="27">
        <f>SUMIFS(London!E:E, London!$B:$B,$C:$C)</f>
        <v>196276</v>
      </c>
      <c r="E85" s="27" t="s">
        <v>608</v>
      </c>
      <c r="F85" s="27">
        <f>SUMIFS(London!G:G, London!$B:$B,$C:$C)</f>
        <v>199824</v>
      </c>
      <c r="G85" s="6">
        <f t="shared" si="1"/>
        <v>1.8076586031914244E-2</v>
      </c>
      <c r="H85" s="28">
        <f>F85/Constituencies!E$553</f>
        <v>2.7247928845044838</v>
      </c>
    </row>
    <row r="86" spans="1:8">
      <c r="A86" s="13" t="s">
        <v>43</v>
      </c>
      <c r="B86" s="13" t="s">
        <v>43</v>
      </c>
      <c r="C86" s="13" t="s">
        <v>699</v>
      </c>
      <c r="D86" s="27">
        <f>SUMIFS(London!E:E, London!$B:$B,$C:$C)</f>
        <v>237677</v>
      </c>
      <c r="E86" s="27" t="s">
        <v>608</v>
      </c>
      <c r="F86" s="27">
        <f>SUMIFS(London!G:G, London!$B:$B,$C:$C)</f>
        <v>234719</v>
      </c>
      <c r="G86" s="6">
        <f t="shared" si="1"/>
        <v>-1.244546169801874E-2</v>
      </c>
      <c r="H86" s="28">
        <f>F86/Constituencies!E$553</f>
        <v>3.2006198507587076</v>
      </c>
    </row>
    <row r="87" spans="1:8">
      <c r="A87" s="13" t="s">
        <v>43</v>
      </c>
      <c r="B87" s="13" t="s">
        <v>43</v>
      </c>
      <c r="C87" s="13" t="s">
        <v>700</v>
      </c>
      <c r="D87" s="27">
        <f>SUMIFS(London!E:E, London!$B:$B,$C:$C)</f>
        <v>140298</v>
      </c>
      <c r="E87" s="27" t="s">
        <v>608</v>
      </c>
      <c r="F87" s="27">
        <f>SUMIFS(London!G:G, London!$B:$B,$C:$C)</f>
        <v>139415</v>
      </c>
      <c r="G87" s="6">
        <f t="shared" si="1"/>
        <v>-6.2937461688691212E-3</v>
      </c>
      <c r="H87" s="28">
        <f>F87/Constituencies!E$553</f>
        <v>1.9010579309451949</v>
      </c>
    </row>
    <row r="88" spans="1:8">
      <c r="A88" s="13" t="s">
        <v>43</v>
      </c>
      <c r="B88" s="13" t="s">
        <v>43</v>
      </c>
      <c r="C88" s="13" t="s">
        <v>701</v>
      </c>
      <c r="D88" s="27">
        <f>SUMIFS(London!E:E, London!$B:$B,$C:$C)</f>
        <v>6304</v>
      </c>
      <c r="E88" s="27" t="s">
        <v>608</v>
      </c>
      <c r="F88" s="27">
        <f>SUMIFS(London!G:G, London!$B:$B,$C:$C)</f>
        <v>6036</v>
      </c>
      <c r="G88" s="6">
        <f t="shared" si="1"/>
        <v>-4.2512690355329952E-2</v>
      </c>
      <c r="H88" s="28">
        <f>F88/Constituencies!E$553</f>
        <v>8.2306679131981461E-2</v>
      </c>
    </row>
    <row r="89" spans="1:8">
      <c r="A89" s="13" t="s">
        <v>43</v>
      </c>
      <c r="B89" s="13" t="s">
        <v>43</v>
      </c>
      <c r="C89" s="13" t="s">
        <v>702</v>
      </c>
      <c r="D89" s="27">
        <f>SUMIFS(London!E:E, London!$B:$B,$C:$C)</f>
        <v>254285</v>
      </c>
      <c r="E89" s="27" t="s">
        <v>608</v>
      </c>
      <c r="F89" s="27">
        <f>SUMIFS(London!G:G, London!$B:$B,$C:$C)</f>
        <v>262514</v>
      </c>
      <c r="G89" s="6">
        <f t="shared" si="1"/>
        <v>3.236132685765971E-2</v>
      </c>
      <c r="H89" s="28">
        <f>F89/Constituencies!E$553</f>
        <v>3.5796314721095066</v>
      </c>
    </row>
    <row r="90" spans="1:8">
      <c r="A90" s="13" t="s">
        <v>43</v>
      </c>
      <c r="B90" s="13" t="s">
        <v>43</v>
      </c>
      <c r="C90" s="13" t="s">
        <v>703</v>
      </c>
      <c r="D90" s="27">
        <f>SUMIFS(London!E:E, London!$B:$B,$C:$C)</f>
        <v>213293</v>
      </c>
      <c r="E90" s="27" t="s">
        <v>608</v>
      </c>
      <c r="F90" s="27">
        <f>SUMIFS(London!G:G, London!$B:$B,$C:$C)</f>
        <v>216694</v>
      </c>
      <c r="G90" s="6">
        <f t="shared" si="1"/>
        <v>1.5945202139779551E-2</v>
      </c>
      <c r="H90" s="28">
        <f>F90/Constituencies!E$553</f>
        <v>2.9548315983806481</v>
      </c>
    </row>
    <row r="91" spans="1:8">
      <c r="A91" s="13" t="s">
        <v>43</v>
      </c>
      <c r="B91" s="13" t="s">
        <v>43</v>
      </c>
      <c r="C91" s="13" t="s">
        <v>704</v>
      </c>
      <c r="D91" s="27">
        <f>SUMIFS(London!E:E, London!$B:$B,$C:$C)</f>
        <v>198114</v>
      </c>
      <c r="E91" s="27" t="s">
        <v>608</v>
      </c>
      <c r="F91" s="27">
        <f>SUMIFS(London!G:G, London!$B:$B,$C:$C)</f>
        <v>196150</v>
      </c>
      <c r="G91" s="6">
        <f t="shared" si="1"/>
        <v>-9.9134841555871874E-3</v>
      </c>
      <c r="H91" s="28">
        <f>F91/Constituencies!E$553</f>
        <v>2.6746943525079794</v>
      </c>
    </row>
    <row r="92" spans="1:8">
      <c r="A92" s="13" t="s">
        <v>43</v>
      </c>
      <c r="B92" s="13" t="s">
        <v>43</v>
      </c>
      <c r="C92" s="13" t="s">
        <v>705</v>
      </c>
      <c r="D92" s="27">
        <f>SUMIFS(London!E:E, London!$B:$B,$C:$C)</f>
        <v>174323</v>
      </c>
      <c r="E92" s="27" t="s">
        <v>608</v>
      </c>
      <c r="F92" s="27">
        <f>SUMIFS(London!G:G, London!$B:$B,$C:$C)</f>
        <v>171952</v>
      </c>
      <c r="G92" s="6">
        <f t="shared" si="1"/>
        <v>-1.3601188598176947E-2</v>
      </c>
      <c r="H92" s="28">
        <f>F92/Constituencies!E$553</f>
        <v>2.3447312939202249</v>
      </c>
    </row>
    <row r="93" spans="1:8">
      <c r="A93" s="13" t="s">
        <v>43</v>
      </c>
      <c r="B93" s="13" t="s">
        <v>43</v>
      </c>
      <c r="C93" s="13" t="s">
        <v>706</v>
      </c>
      <c r="D93" s="27">
        <f>SUMIFS(London!E:E, London!$B:$B,$C:$C)</f>
        <v>169958</v>
      </c>
      <c r="E93" s="27" t="s">
        <v>608</v>
      </c>
      <c r="F93" s="27">
        <f>SUMIFS(London!G:G, London!$B:$B,$C:$C)</f>
        <v>165359</v>
      </c>
      <c r="G93" s="6">
        <f t="shared" si="1"/>
        <v>-2.7059626495957823E-2</v>
      </c>
      <c r="H93" s="28">
        <f>F93/Constituencies!E$553</f>
        <v>2.2548293828007493</v>
      </c>
    </row>
    <row r="94" spans="1:8">
      <c r="A94" s="13" t="s">
        <v>43</v>
      </c>
      <c r="B94" s="13" t="s">
        <v>43</v>
      </c>
      <c r="C94" s="13" t="s">
        <v>707</v>
      </c>
      <c r="D94" s="27">
        <f>SUMIFS(London!E:E, London!$B:$B,$C:$C)</f>
        <v>115750</v>
      </c>
      <c r="E94" s="27" t="s">
        <v>608</v>
      </c>
      <c r="F94" s="27">
        <f>SUMIFS(London!G:G, London!$B:$B,$C:$C)</f>
        <v>112353</v>
      </c>
      <c r="G94" s="6">
        <f t="shared" si="1"/>
        <v>-2.9347732181425487E-2</v>
      </c>
      <c r="H94" s="28">
        <f>F94/Constituencies!E$553</f>
        <v>1.5320414712583688</v>
      </c>
    </row>
    <row r="95" spans="1:8">
      <c r="A95" s="13" t="s">
        <v>43</v>
      </c>
      <c r="B95" s="13" t="s">
        <v>43</v>
      </c>
      <c r="C95" s="13" t="s">
        <v>708</v>
      </c>
      <c r="D95" s="27">
        <f>SUMIFS(London!E:E, London!$B:$B,$C:$C)</f>
        <v>161405</v>
      </c>
      <c r="E95" s="27" t="s">
        <v>608</v>
      </c>
      <c r="F95" s="27">
        <f>SUMIFS(London!G:G, London!$B:$B,$C:$C)</f>
        <v>157522</v>
      </c>
      <c r="G95" s="6">
        <f t="shared" si="1"/>
        <v>-2.405749512096899E-2</v>
      </c>
      <c r="H95" s="28">
        <f>F95/Constituencies!E$553</f>
        <v>2.1479643323770685</v>
      </c>
    </row>
    <row r="96" spans="1:8">
      <c r="A96" s="13" t="s">
        <v>43</v>
      </c>
      <c r="B96" s="13" t="s">
        <v>43</v>
      </c>
      <c r="C96" s="13" t="s">
        <v>709</v>
      </c>
      <c r="D96" s="27">
        <f>SUMIFS(London!E:E, London!$B:$B,$C:$C)</f>
        <v>167970</v>
      </c>
      <c r="E96" s="27" t="s">
        <v>608</v>
      </c>
      <c r="F96" s="27">
        <f>SUMIFS(London!G:G, London!$B:$B,$C:$C)</f>
        <v>165957</v>
      </c>
      <c r="G96" s="6">
        <f t="shared" si="1"/>
        <v>-1.1984282907662083E-2</v>
      </c>
      <c r="H96" s="28">
        <f>F96/Constituencies!E$553</f>
        <v>2.2629836893151505</v>
      </c>
    </row>
    <row r="97" spans="1:8">
      <c r="A97" s="13" t="s">
        <v>43</v>
      </c>
      <c r="B97" s="13" t="s">
        <v>43</v>
      </c>
      <c r="C97" s="13" t="s">
        <v>710</v>
      </c>
      <c r="D97" s="27">
        <f>SUMIFS(London!E:E, London!$B:$B,$C:$C)</f>
        <v>182111</v>
      </c>
      <c r="E97" s="27" t="s">
        <v>608</v>
      </c>
      <c r="F97" s="27">
        <f>SUMIFS(London!G:G, London!$B:$B,$C:$C)</f>
        <v>178177</v>
      </c>
      <c r="G97" s="6">
        <f t="shared" si="1"/>
        <v>-2.160220964137257E-2</v>
      </c>
      <c r="H97" s="28">
        <f>F97/Constituencies!E$553</f>
        <v>2.4296151702616076</v>
      </c>
    </row>
    <row r="98" spans="1:8">
      <c r="A98" s="13" t="s">
        <v>43</v>
      </c>
      <c r="B98" s="13" t="s">
        <v>43</v>
      </c>
      <c r="C98" s="13" t="s">
        <v>711</v>
      </c>
      <c r="D98" s="27">
        <f>SUMIFS(London!E:E, London!$B:$B,$C:$C)</f>
        <v>192475</v>
      </c>
      <c r="E98" s="27" t="s">
        <v>608</v>
      </c>
      <c r="F98" s="27">
        <f>SUMIFS(London!G:G, London!$B:$B,$C:$C)</f>
        <v>187856</v>
      </c>
      <c r="G98" s="6">
        <f t="shared" si="1"/>
        <v>-2.3997921808027015E-2</v>
      </c>
      <c r="H98" s="28">
        <f>F98/Constituencies!E$553</f>
        <v>2.5615976665038951</v>
      </c>
    </row>
    <row r="99" spans="1:8">
      <c r="A99" s="13" t="s">
        <v>43</v>
      </c>
      <c r="B99" s="13" t="s">
        <v>43</v>
      </c>
      <c r="C99" s="13" t="s">
        <v>712</v>
      </c>
      <c r="D99" s="27">
        <f>SUMIFS(London!E:E, London!$B:$B,$C:$C)</f>
        <v>168726</v>
      </c>
      <c r="E99" s="27" t="s">
        <v>608</v>
      </c>
      <c r="F99" s="27">
        <f>SUMIFS(London!G:G, London!$B:$B,$C:$C)</f>
        <v>171791</v>
      </c>
      <c r="G99" s="6">
        <f t="shared" si="1"/>
        <v>1.8165546507355121E-2</v>
      </c>
      <c r="H99" s="28">
        <f>F99/Constituencies!E$553</f>
        <v>2.342535903704809</v>
      </c>
    </row>
    <row r="100" spans="1:8">
      <c r="A100" s="13" t="s">
        <v>43</v>
      </c>
      <c r="B100" s="13" t="s">
        <v>43</v>
      </c>
      <c r="C100" s="13" t="s">
        <v>713</v>
      </c>
      <c r="D100" s="27">
        <f>SUMIFS(London!E:E, London!$B:$B,$C:$C)</f>
        <v>143426</v>
      </c>
      <c r="E100" s="27" t="s">
        <v>608</v>
      </c>
      <c r="F100" s="27">
        <f>SUMIFS(London!G:G, London!$B:$B,$C:$C)</f>
        <v>132272</v>
      </c>
      <c r="G100" s="6">
        <f t="shared" si="1"/>
        <v>-7.7768326523782294E-2</v>
      </c>
      <c r="H100" s="28">
        <f>F100/Constituencies!E$553</f>
        <v>1.8036562395867217</v>
      </c>
    </row>
    <row r="101" spans="1:8">
      <c r="A101" s="13" t="s">
        <v>43</v>
      </c>
      <c r="B101" s="13" t="s">
        <v>43</v>
      </c>
      <c r="C101" s="13" t="s">
        <v>714</v>
      </c>
      <c r="D101" s="27">
        <f>SUMIFS(London!E:E, London!$B:$B,$C:$C)</f>
        <v>84606</v>
      </c>
      <c r="E101" s="27" t="s">
        <v>608</v>
      </c>
      <c r="F101" s="27">
        <f>SUMIFS(London!G:G, London!$B:$B,$C:$C)</f>
        <v>83762</v>
      </c>
      <c r="G101" s="6">
        <f t="shared" si="1"/>
        <v>-9.9756518450228125E-3</v>
      </c>
      <c r="H101" s="28">
        <f>F101/Constituencies!E$553</f>
        <v>1.1421756225071291</v>
      </c>
    </row>
    <row r="102" spans="1:8">
      <c r="A102" s="13" t="s">
        <v>43</v>
      </c>
      <c r="B102" s="13" t="s">
        <v>43</v>
      </c>
      <c r="C102" s="13" t="s">
        <v>715</v>
      </c>
      <c r="D102" s="27">
        <f>SUMIFS(London!E:E, London!$B:$B,$C:$C)</f>
        <v>110553</v>
      </c>
      <c r="E102" s="27" t="s">
        <v>608</v>
      </c>
      <c r="F102" s="27">
        <f>SUMIFS(London!G:G, London!$B:$B,$C:$C)</f>
        <v>111408</v>
      </c>
      <c r="G102" s="6">
        <f t="shared" si="1"/>
        <v>7.7338471140538925E-3</v>
      </c>
      <c r="H102" s="28">
        <f>F102/Constituencies!E$553</f>
        <v>1.5191554852113638</v>
      </c>
    </row>
    <row r="103" spans="1:8">
      <c r="A103" s="13" t="s">
        <v>43</v>
      </c>
      <c r="B103" s="13" t="s">
        <v>43</v>
      </c>
      <c r="C103" s="13" t="s">
        <v>10</v>
      </c>
      <c r="D103" s="27">
        <f>SUMIFS(London!E:E, London!$B:$B,$C:$C)</f>
        <v>217432</v>
      </c>
      <c r="E103" s="27" t="s">
        <v>608</v>
      </c>
      <c r="F103" s="27">
        <f>SUMIFS(London!G:G, London!$B:$B,$C:$C)</f>
        <v>197083</v>
      </c>
      <c r="G103" s="6">
        <f t="shared" si="1"/>
        <v>-9.358788034879871E-2</v>
      </c>
      <c r="H103" s="28">
        <f>F103/Constituencies!E$553</f>
        <v>2.6874167069861339</v>
      </c>
    </row>
    <row r="104" spans="1:8">
      <c r="A104" s="13" t="s">
        <v>43</v>
      </c>
      <c r="B104" s="13" t="s">
        <v>43</v>
      </c>
      <c r="C104" s="13" t="s">
        <v>716</v>
      </c>
      <c r="D104" s="27">
        <f>SUMIFS(London!E:E, London!$B:$B,$C:$C)</f>
        <v>190269</v>
      </c>
      <c r="E104" s="27" t="s">
        <v>608</v>
      </c>
      <c r="F104" s="27">
        <f>SUMIFS(London!G:G, London!$B:$B,$C:$C)</f>
        <v>187137</v>
      </c>
      <c r="G104" s="6">
        <f t="shared" si="1"/>
        <v>-1.646090534979424E-2</v>
      </c>
      <c r="H104" s="28">
        <f>F104/Constituencies!E$553</f>
        <v>2.5517934083369145</v>
      </c>
    </row>
    <row r="105" spans="1:8">
      <c r="A105" s="13" t="s">
        <v>43</v>
      </c>
      <c r="B105" s="13" t="s">
        <v>43</v>
      </c>
      <c r="C105" s="13" t="s">
        <v>717</v>
      </c>
      <c r="D105" s="27">
        <f>SUMIFS(London!E:E, London!$B:$B,$C:$C)</f>
        <v>138185</v>
      </c>
      <c r="E105" s="27" t="s">
        <v>608</v>
      </c>
      <c r="F105" s="27">
        <f>SUMIFS(London!G:G, London!$B:$B,$C:$C)</f>
        <v>137475</v>
      </c>
      <c r="G105" s="6">
        <f t="shared" si="1"/>
        <v>-5.1380395846148275E-3</v>
      </c>
      <c r="H105" s="28">
        <f>F105/Constituencies!E$553</f>
        <v>1.8746041606476396</v>
      </c>
    </row>
    <row r="106" spans="1:8">
      <c r="A106" s="13" t="s">
        <v>43</v>
      </c>
      <c r="B106" s="13" t="s">
        <v>43</v>
      </c>
      <c r="C106" s="13" t="s">
        <v>718</v>
      </c>
      <c r="D106" s="27">
        <f>SUMIFS(London!E:E, London!$B:$B,$C:$C)</f>
        <v>186212</v>
      </c>
      <c r="E106" s="27" t="s">
        <v>608</v>
      </c>
      <c r="F106" s="27">
        <f>SUMIFS(London!G:G, London!$B:$B,$C:$C)</f>
        <v>203372</v>
      </c>
      <c r="G106" s="6">
        <f t="shared" si="1"/>
        <v>9.2153029879921813E-2</v>
      </c>
      <c r="H106" s="28">
        <f>F106/Constituencies!E$553</f>
        <v>2.7731732850280544</v>
      </c>
    </row>
    <row r="107" spans="1:8">
      <c r="A107" s="13" t="s">
        <v>43</v>
      </c>
      <c r="B107" s="13" t="s">
        <v>43</v>
      </c>
      <c r="C107" s="13" t="s">
        <v>719</v>
      </c>
      <c r="D107" s="27">
        <f>SUMIFS(London!E:E, London!$B:$B,$C:$C)</f>
        <v>191723</v>
      </c>
      <c r="E107" s="27" t="s">
        <v>608</v>
      </c>
      <c r="F107" s="27">
        <f>SUMIFS(London!G:G, London!$B:$B,$C:$C)</f>
        <v>197397</v>
      </c>
      <c r="G107" s="6">
        <f t="shared" si="1"/>
        <v>2.9594779969017802E-2</v>
      </c>
      <c r="H107" s="28">
        <f>F107/Constituencies!E$553</f>
        <v>2.6916983997043977</v>
      </c>
    </row>
    <row r="108" spans="1:8">
      <c r="A108" s="13" t="s">
        <v>43</v>
      </c>
      <c r="B108" s="13" t="s">
        <v>43</v>
      </c>
      <c r="C108" s="13" t="s">
        <v>720</v>
      </c>
      <c r="D108" s="27">
        <f>SUMIFS(London!E:E, London!$B:$B,$C:$C)</f>
        <v>136491</v>
      </c>
      <c r="E108" s="27" t="s">
        <v>608</v>
      </c>
      <c r="F108" s="27">
        <f>SUMIFS(London!G:G, London!$B:$B,$C:$C)</f>
        <v>132060</v>
      </c>
      <c r="G108" s="6">
        <f t="shared" si="1"/>
        <v>-3.2463678923885089E-2</v>
      </c>
      <c r="H108" s="28">
        <f>F108/Constituencies!E$553</f>
        <v>1.80076541520369</v>
      </c>
    </row>
    <row r="109" spans="1:8">
      <c r="A109" s="13" t="s">
        <v>43</v>
      </c>
      <c r="B109" s="13" t="s">
        <v>43</v>
      </c>
      <c r="C109" s="13" t="s">
        <v>721</v>
      </c>
      <c r="D109" s="27">
        <f>SUMIFS(London!E:E, London!$B:$B,$C:$C)</f>
        <v>208424</v>
      </c>
      <c r="E109" s="27" t="s">
        <v>608</v>
      </c>
      <c r="F109" s="27">
        <f>SUMIFS(London!G:G, London!$B:$B,$C:$C)</f>
        <v>200977</v>
      </c>
      <c r="G109" s="6">
        <f t="shared" si="1"/>
        <v>-3.5730050282117225E-2</v>
      </c>
      <c r="H109" s="28">
        <f>F109/Constituencies!E$553</f>
        <v>2.7405151510782373</v>
      </c>
    </row>
    <row r="110" spans="1:8">
      <c r="A110" s="13" t="s">
        <v>43</v>
      </c>
      <c r="B110" s="13" t="s">
        <v>43</v>
      </c>
      <c r="C110" s="13" t="s">
        <v>722</v>
      </c>
      <c r="D110" s="27">
        <f>SUMIFS(London!E:E, London!$B:$B,$C:$C)</f>
        <v>144039</v>
      </c>
      <c r="E110" s="27" t="s">
        <v>608</v>
      </c>
      <c r="F110" s="27">
        <f>SUMIFS(London!G:G, London!$B:$B,$C:$C)</f>
        <v>147756</v>
      </c>
      <c r="G110" s="6">
        <f t="shared" si="1"/>
        <v>2.5805511007435486E-2</v>
      </c>
      <c r="H110" s="28">
        <f>F110/Constituencies!E$553</f>
        <v>2.0147955072606121</v>
      </c>
    </row>
    <row r="111" spans="1:8">
      <c r="A111" s="13" t="s">
        <v>43</v>
      </c>
      <c r="B111" s="13" t="s">
        <v>43</v>
      </c>
      <c r="C111" s="13" t="s">
        <v>723</v>
      </c>
      <c r="D111" s="27">
        <f>SUMIFS(London!E:E, London!$B:$B,$C:$C)</f>
        <v>181943</v>
      </c>
      <c r="E111" s="27" t="s">
        <v>608</v>
      </c>
      <c r="F111" s="27">
        <f>SUMIFS(London!G:G, London!$B:$B,$C:$C)</f>
        <v>194229</v>
      </c>
      <c r="G111" s="6">
        <f t="shared" si="1"/>
        <v>6.7526642959608224E-2</v>
      </c>
      <c r="H111" s="28">
        <f>F111/Constituencies!E$553</f>
        <v>2.6484996655277713</v>
      </c>
    </row>
    <row r="112" spans="1:8">
      <c r="A112" s="13" t="s">
        <v>43</v>
      </c>
      <c r="B112" s="13" t="s">
        <v>43</v>
      </c>
      <c r="C112" s="13" t="s">
        <v>724</v>
      </c>
      <c r="D112" s="27">
        <f>SUMIFS(London!E:E, London!$B:$B,$C:$C)</f>
        <v>167791</v>
      </c>
      <c r="E112" s="27" t="s">
        <v>608</v>
      </c>
      <c r="F112" s="27">
        <f>SUMIFS(London!G:G, London!$B:$B,$C:$C)</f>
        <v>172926</v>
      </c>
      <c r="G112" s="6">
        <f t="shared" si="1"/>
        <v>3.0603548462074841E-2</v>
      </c>
      <c r="H112" s="28">
        <f>F112/Constituencies!E$553</f>
        <v>2.3580127229252863</v>
      </c>
    </row>
    <row r="113" spans="1:8">
      <c r="A113" s="13" t="s">
        <v>43</v>
      </c>
      <c r="B113" s="13" t="s">
        <v>43</v>
      </c>
      <c r="C113" s="13" t="s">
        <v>725</v>
      </c>
      <c r="D113" s="27">
        <f>SUMIFS(London!E:E, London!$B:$B,$C:$C)</f>
        <v>221976</v>
      </c>
      <c r="E113" s="27" t="s">
        <v>608</v>
      </c>
      <c r="F113" s="27">
        <f>SUMIFS(London!G:G, London!$B:$B,$C:$C)</f>
        <v>209926</v>
      </c>
      <c r="G113" s="6">
        <f t="shared" si="1"/>
        <v>-5.4285147943921863E-2</v>
      </c>
      <c r="H113" s="28">
        <f>F113/Constituencies!E$553</f>
        <v>2.8625433935487643</v>
      </c>
    </row>
    <row r="114" spans="1:8">
      <c r="A114" s="13" t="s">
        <v>43</v>
      </c>
      <c r="B114" s="13" t="s">
        <v>43</v>
      </c>
      <c r="C114" s="13" t="s">
        <v>726</v>
      </c>
      <c r="D114" s="27">
        <f>SUMIFS(London!E:E, London!$B:$B,$C:$C)</f>
        <v>120686</v>
      </c>
      <c r="E114" s="27" t="s">
        <v>608</v>
      </c>
      <c r="F114" s="27">
        <f>SUMIFS(London!G:G, London!$B:$B,$C:$C)</f>
        <v>115009</v>
      </c>
      <c r="G114" s="6">
        <f t="shared" si="1"/>
        <v>-4.7039424622574287E-2</v>
      </c>
      <c r="H114" s="28">
        <f>F114/Constituencies!E$553</f>
        <v>1.5682585918306919</v>
      </c>
    </row>
    <row r="115" spans="1:8">
      <c r="A115" s="13" t="s">
        <v>75</v>
      </c>
      <c r="B115" s="13" t="s">
        <v>727</v>
      </c>
      <c r="C115" s="31" t="s">
        <v>728</v>
      </c>
      <c r="D115" s="27">
        <f>SUMIFS('North East'!E:E, 'North East'!$B:$B,$C:$C)</f>
        <v>78498</v>
      </c>
      <c r="E115" s="27" t="s">
        <v>608</v>
      </c>
      <c r="F115" s="27">
        <f>SUMIFS('North East'!G:G, 'North East'!$B:$B,$C:$C)</f>
        <v>79982</v>
      </c>
      <c r="G115" s="6">
        <f t="shared" si="1"/>
        <v>1.890494025325486E-2</v>
      </c>
      <c r="H115" s="28">
        <f>F115/Constituencies!E$553</f>
        <v>1.090631678319109</v>
      </c>
    </row>
    <row r="116" spans="1:8">
      <c r="A116" s="13" t="s">
        <v>75</v>
      </c>
      <c r="B116" s="13" t="s">
        <v>727</v>
      </c>
      <c r="C116" s="31" t="s">
        <v>729</v>
      </c>
      <c r="D116" s="27">
        <f>SUMIFS('North East'!E:E, 'North East'!$B:$B,$C:$C)</f>
        <v>393533</v>
      </c>
      <c r="E116" s="27" t="s">
        <v>608</v>
      </c>
      <c r="F116" s="27">
        <f>SUMIFS('North East'!G:G, 'North East'!$B:$B,$C:$C)</f>
        <v>386448</v>
      </c>
      <c r="G116" s="6">
        <f t="shared" si="1"/>
        <v>-1.8003572762639981E-2</v>
      </c>
      <c r="H116" s="28">
        <f>F116/Constituencies!E$553</f>
        <v>5.2695910432730244</v>
      </c>
    </row>
    <row r="117" spans="1:8">
      <c r="A117" s="13" t="s">
        <v>75</v>
      </c>
      <c r="B117" s="13" t="s">
        <v>727</v>
      </c>
      <c r="C117" s="31" t="s">
        <v>730</v>
      </c>
      <c r="D117" s="27">
        <f>SUMIFS('North East'!E:E, 'North East'!$B:$B,$C:$C)</f>
        <v>71228</v>
      </c>
      <c r="E117" s="27" t="s">
        <v>608</v>
      </c>
      <c r="F117" s="27">
        <f>SUMIFS('North East'!G:G, 'North East'!$B:$B,$C:$C)</f>
        <v>71747</v>
      </c>
      <c r="G117" s="6">
        <f t="shared" si="1"/>
        <v>7.2864603807491438E-3</v>
      </c>
      <c r="H117" s="28">
        <f>F117/Constituencies!E$553</f>
        <v>0.97833951419520782</v>
      </c>
    </row>
    <row r="118" spans="1:8">
      <c r="A118" s="13" t="s">
        <v>75</v>
      </c>
      <c r="B118" s="13" t="s">
        <v>727</v>
      </c>
      <c r="C118" s="31" t="s">
        <v>731</v>
      </c>
      <c r="D118" s="27">
        <f>SUMIFS('North East'!E:E, 'North East'!$B:$B,$C:$C)</f>
        <v>143781</v>
      </c>
      <c r="E118" s="27" t="s">
        <v>608</v>
      </c>
      <c r="F118" s="27">
        <f>SUMIFS('North East'!G:G, 'North East'!$B:$B,$C:$C)</f>
        <v>144402</v>
      </c>
      <c r="G118" s="6">
        <f t="shared" si="1"/>
        <v>4.3190685834706951E-3</v>
      </c>
      <c r="H118" s="28">
        <f>F118/Constituencies!E$553</f>
        <v>1.9690604837667971</v>
      </c>
    </row>
    <row r="119" spans="1:8">
      <c r="A119" s="13" t="s">
        <v>75</v>
      </c>
      <c r="B119" s="13" t="s">
        <v>11</v>
      </c>
      <c r="C119" s="31" t="s">
        <v>732</v>
      </c>
      <c r="D119" s="27">
        <f>SUMIFS('North East'!E:E, 'North East'!$B:$B,$C:$C)</f>
        <v>96215</v>
      </c>
      <c r="E119" s="27" t="s">
        <v>608</v>
      </c>
      <c r="F119" s="27">
        <f>SUMIFS('North East'!G:G, 'North East'!$B:$B,$C:$C)</f>
        <v>99490</v>
      </c>
      <c r="G119" s="6">
        <f t="shared" si="1"/>
        <v>3.4038351608377072E-2</v>
      </c>
      <c r="H119" s="28">
        <f>F119/Constituencies!E$553</f>
        <v>1.3566420654143201</v>
      </c>
    </row>
    <row r="120" spans="1:8">
      <c r="A120" s="13" t="s">
        <v>75</v>
      </c>
      <c r="B120" s="13" t="s">
        <v>11</v>
      </c>
      <c r="C120" s="31" t="s">
        <v>733</v>
      </c>
      <c r="D120" s="27">
        <f>SUMIFS('North East'!E:E, 'North East'!$B:$B,$C:$C)</f>
        <v>104879</v>
      </c>
      <c r="E120" s="27" t="s">
        <v>608</v>
      </c>
      <c r="F120" s="27">
        <f>SUMIFS('North East'!G:G, 'North East'!$B:$B,$C:$C)</f>
        <v>102307</v>
      </c>
      <c r="G120" s="6">
        <f t="shared" si="1"/>
        <v>-2.452349850780423E-2</v>
      </c>
      <c r="H120" s="28">
        <f>F120/Constituencies!E$553</f>
        <v>1.395054576202059</v>
      </c>
    </row>
    <row r="121" spans="1:8">
      <c r="A121" s="13" t="s">
        <v>75</v>
      </c>
      <c r="B121" s="31" t="s">
        <v>734</v>
      </c>
      <c r="C121" s="31" t="s">
        <v>734</v>
      </c>
      <c r="D121" s="27">
        <f>SUMIFS('North East'!E:E, 'North East'!$B:$B,$C:$C)</f>
        <v>249414</v>
      </c>
      <c r="E121" s="27" t="s">
        <v>608</v>
      </c>
      <c r="F121" s="27">
        <f>SUMIFS('North East'!G:G, 'North East'!$B:$B,$C:$C)</f>
        <v>256473</v>
      </c>
      <c r="G121" s="6">
        <f t="shared" si="1"/>
        <v>2.8302340686569318E-2</v>
      </c>
      <c r="H121" s="28">
        <f>F121/Constituencies!E$553</f>
        <v>3.497256613157171</v>
      </c>
    </row>
    <row r="122" spans="1:8">
      <c r="A122" s="13" t="s">
        <v>75</v>
      </c>
      <c r="B122" s="13" t="s">
        <v>735</v>
      </c>
      <c r="C122" s="31" t="s">
        <v>736</v>
      </c>
      <c r="D122" s="27">
        <f>SUMIFS('North East'!E:E, 'North East'!$B:$B,$C:$C)</f>
        <v>144619</v>
      </c>
      <c r="E122" s="27" t="s">
        <v>608</v>
      </c>
      <c r="F122" s="27">
        <f>SUMIFS('North East'!G:G, 'North East'!$B:$B,$C:$C)</f>
        <v>140985</v>
      </c>
      <c r="G122" s="6">
        <f t="shared" si="1"/>
        <v>-2.5128095201875273E-2</v>
      </c>
      <c r="H122" s="28">
        <f>F122/Constituencies!E$553</f>
        <v>1.9224663945365155</v>
      </c>
    </row>
    <row r="123" spans="1:8">
      <c r="A123" s="13" t="s">
        <v>75</v>
      </c>
      <c r="B123" s="13" t="s">
        <v>735</v>
      </c>
      <c r="C123" s="31" t="s">
        <v>737</v>
      </c>
      <c r="D123" s="27">
        <f>SUMIFS('North East'!E:E, 'North East'!$B:$B,$C:$C)</f>
        <v>191057</v>
      </c>
      <c r="E123" s="27" t="s">
        <v>608</v>
      </c>
      <c r="F123" s="27">
        <f>SUMIFS('North East'!G:G, 'North East'!$B:$B,$C:$C)</f>
        <v>185795</v>
      </c>
      <c r="G123" s="6">
        <f t="shared" si="1"/>
        <v>-2.7541519023118754E-2</v>
      </c>
      <c r="H123" s="28">
        <f>F123/Constituencies!E$553</f>
        <v>2.5334939445537601</v>
      </c>
    </row>
    <row r="124" spans="1:8">
      <c r="A124" s="13" t="s">
        <v>75</v>
      </c>
      <c r="B124" s="13" t="s">
        <v>735</v>
      </c>
      <c r="C124" s="31" t="s">
        <v>738</v>
      </c>
      <c r="D124" s="27">
        <f>SUMIFS('North East'!E:E, 'North East'!$B:$B,$C:$C)</f>
        <v>156415</v>
      </c>
      <c r="E124" s="27" t="s">
        <v>608</v>
      </c>
      <c r="F124" s="27">
        <f>SUMIFS('North East'!G:G, 'North East'!$B:$B,$C:$C)</f>
        <v>156345</v>
      </c>
      <c r="G124" s="6">
        <f t="shared" si="1"/>
        <v>-4.4752741105392703E-4</v>
      </c>
      <c r="H124" s="28">
        <f>F124/Constituencies!E$553</f>
        <v>2.1319148026656136</v>
      </c>
    </row>
    <row r="125" spans="1:8">
      <c r="A125" s="13" t="s">
        <v>75</v>
      </c>
      <c r="B125" s="13" t="s">
        <v>735</v>
      </c>
      <c r="C125" s="31" t="s">
        <v>739</v>
      </c>
      <c r="D125" s="27">
        <f>SUMIFS('North East'!E:E, 'North East'!$B:$B,$C:$C)</f>
        <v>115370</v>
      </c>
      <c r="E125" s="27" t="s">
        <v>608</v>
      </c>
      <c r="F125" s="27">
        <f>SUMIFS('North East'!G:G, 'North East'!$B:$B,$C:$C)</f>
        <v>113451</v>
      </c>
      <c r="G125" s="6">
        <f t="shared" si="1"/>
        <v>-1.6633440235763196E-2</v>
      </c>
      <c r="H125" s="28">
        <f>F125/Constituencies!E$553</f>
        <v>1.5470137598082223</v>
      </c>
    </row>
    <row r="126" spans="1:8">
      <c r="A126" s="13" t="s">
        <v>75</v>
      </c>
      <c r="B126" s="13" t="s">
        <v>735</v>
      </c>
      <c r="C126" s="31" t="s">
        <v>740</v>
      </c>
      <c r="D126" s="27">
        <f>SUMIFS('North East'!E:E, 'North East'!$B:$B,$C:$C)</f>
        <v>207990</v>
      </c>
      <c r="E126" s="27" t="s">
        <v>608</v>
      </c>
      <c r="F126" s="27">
        <f>SUMIFS('North East'!G:G, 'North East'!$B:$B,$C:$C)</f>
        <v>209924</v>
      </c>
      <c r="G126" s="6">
        <f t="shared" si="1"/>
        <v>9.2985239674984368E-3</v>
      </c>
      <c r="H126" s="28">
        <f>F126/Constituencies!E$553</f>
        <v>2.8625161216206227</v>
      </c>
    </row>
    <row r="127" spans="1:8">
      <c r="A127" s="13" t="s">
        <v>33</v>
      </c>
      <c r="B127" s="13" t="s">
        <v>741</v>
      </c>
      <c r="C127" s="31" t="s">
        <v>742</v>
      </c>
      <c r="D127" s="27">
        <f>SUMIFS('North West'!E:E, 'North West'!$B:$B,$C:$C)</f>
        <v>301677</v>
      </c>
      <c r="E127" s="27" t="s">
        <v>608</v>
      </c>
      <c r="F127" s="27">
        <f>SUMIFS('North West'!G:G, 'North West'!$B:$B,$C:$C)</f>
        <v>313091</v>
      </c>
      <c r="G127" s="6">
        <f t="shared" si="1"/>
        <v>3.7835168077115587E-2</v>
      </c>
      <c r="H127" s="28">
        <f>F127/Constituencies!E$553</f>
        <v>4.2692976269236595</v>
      </c>
    </row>
    <row r="128" spans="1:8">
      <c r="A128" s="13" t="s">
        <v>33</v>
      </c>
      <c r="B128" s="13" t="s">
        <v>741</v>
      </c>
      <c r="C128" s="31" t="s">
        <v>743</v>
      </c>
      <c r="D128" s="27">
        <f>SUMIFS('North West'!E:E, 'North West'!$B:$B,$C:$C)</f>
        <v>271184</v>
      </c>
      <c r="E128" s="27" t="s">
        <v>608</v>
      </c>
      <c r="F128" s="27">
        <f>SUMIFS('North West'!G:G, 'North West'!$B:$B,$C:$C)</f>
        <v>261952</v>
      </c>
      <c r="G128" s="6">
        <f t="shared" si="1"/>
        <v>-3.4043306389757506E-2</v>
      </c>
      <c r="H128" s="28">
        <f>F128/Constituencies!E$553</f>
        <v>3.5719680603016584</v>
      </c>
    </row>
    <row r="129" spans="1:8">
      <c r="A129" s="13" t="s">
        <v>33</v>
      </c>
      <c r="B129" s="13" t="s">
        <v>741</v>
      </c>
      <c r="C129" s="31" t="s">
        <v>744</v>
      </c>
      <c r="D129" s="27">
        <f>SUMIFS('North West'!E:E, 'North West'!$B:$B,$C:$C)</f>
        <v>95616</v>
      </c>
      <c r="E129" s="27" t="s">
        <v>608</v>
      </c>
      <c r="F129" s="27">
        <f>SUMIFS('North West'!G:G, 'North West'!$B:$B,$C:$C)</f>
        <v>94562</v>
      </c>
      <c r="G129" s="6">
        <f t="shared" si="1"/>
        <v>-1.1023259705488621E-2</v>
      </c>
      <c r="H129" s="28">
        <f>F129/Constituencies!E$553</f>
        <v>1.2894440344729012</v>
      </c>
    </row>
    <row r="130" spans="1:8">
      <c r="A130" s="13" t="s">
        <v>33</v>
      </c>
      <c r="B130" s="13" t="s">
        <v>741</v>
      </c>
      <c r="C130" s="31" t="s">
        <v>745</v>
      </c>
      <c r="D130" s="27">
        <f>SUMIFS('North West'!E:E, 'North West'!$B:$B,$C:$C)</f>
        <v>158937</v>
      </c>
      <c r="E130" s="27" t="s">
        <v>608</v>
      </c>
      <c r="F130" s="27">
        <f>SUMIFS('North West'!G:G, 'North West'!$B:$B,$C:$C)</f>
        <v>156804</v>
      </c>
      <c r="G130" s="6">
        <f t="shared" ref="G130:G193" si="2">(F130-D130)/D130</f>
        <v>-1.3420411861303536E-2</v>
      </c>
      <c r="H130" s="28">
        <f>F130/Constituencies!E$553</f>
        <v>2.1381737101741587</v>
      </c>
    </row>
    <row r="131" spans="1:8">
      <c r="A131" s="13" t="s">
        <v>33</v>
      </c>
      <c r="B131" s="13" t="s">
        <v>746</v>
      </c>
      <c r="C131" s="31" t="s">
        <v>747</v>
      </c>
      <c r="D131" s="27">
        <f>SUMIFS('North West'!E:E, 'North West'!$B:$B,$C:$C)</f>
        <v>211271</v>
      </c>
      <c r="E131" s="27" t="s">
        <v>608</v>
      </c>
      <c r="F131" s="27">
        <f>SUMIFS('North West'!G:G, 'North West'!$B:$B,$C:$C)</f>
        <v>209994</v>
      </c>
      <c r="G131" s="6">
        <f t="shared" si="2"/>
        <v>-6.0443695537958355E-3</v>
      </c>
      <c r="H131" s="28">
        <f>F131/Constituencies!E$553</f>
        <v>2.8634706391055857</v>
      </c>
    </row>
    <row r="132" spans="1:8">
      <c r="A132" s="13" t="s">
        <v>33</v>
      </c>
      <c r="B132" s="13" t="s">
        <v>746</v>
      </c>
      <c r="C132" s="13" t="s">
        <v>748</v>
      </c>
      <c r="D132" s="27">
        <f>SUMIFS('North West'!E:E, 'North West'!$B:$B,$C:$C)</f>
        <v>178446</v>
      </c>
      <c r="E132" s="27" t="s">
        <v>608</v>
      </c>
      <c r="F132" s="27">
        <f>SUMIFS('North West'!G:G, 'North West'!$B:$B,$C:$C)</f>
        <v>176492</v>
      </c>
      <c r="G132" s="6">
        <f t="shared" si="2"/>
        <v>-1.0950091344160138E-2</v>
      </c>
      <c r="H132" s="28">
        <f>F132/Constituencies!E$553</f>
        <v>2.4066385708021327</v>
      </c>
    </row>
    <row r="133" spans="1:8">
      <c r="A133" s="13" t="s">
        <v>33</v>
      </c>
      <c r="B133" s="13" t="s">
        <v>749</v>
      </c>
      <c r="C133" s="31" t="s">
        <v>750</v>
      </c>
      <c r="D133" s="27">
        <f>SUMIFS('North West'!E:E, 'North West'!$B:$B,$C:$C)</f>
        <v>198553</v>
      </c>
      <c r="E133" s="27" t="s">
        <v>608</v>
      </c>
      <c r="F133" s="27">
        <f>SUMIFS('North West'!G:G, 'North West'!$B:$B,$C:$C)</f>
        <v>205563</v>
      </c>
      <c r="G133" s="6">
        <f t="shared" si="2"/>
        <v>3.5305434820929425E-2</v>
      </c>
      <c r="H133" s="28">
        <f>F133/Constituencies!E$553</f>
        <v>2.8030496823074067</v>
      </c>
    </row>
    <row r="134" spans="1:8">
      <c r="A134" s="13" t="s">
        <v>33</v>
      </c>
      <c r="B134" s="13" t="s">
        <v>749</v>
      </c>
      <c r="C134" s="31" t="s">
        <v>751</v>
      </c>
      <c r="D134" s="27">
        <f>SUMIFS('North West'!E:E, 'North West'!$B:$B,$C:$C)</f>
        <v>142920</v>
      </c>
      <c r="E134" s="27" t="s">
        <v>608</v>
      </c>
      <c r="F134" s="27">
        <f>SUMIFS('North West'!G:G, 'North West'!$B:$B,$C:$C)</f>
        <v>138487</v>
      </c>
      <c r="G134" s="6">
        <f t="shared" si="2"/>
        <v>-3.1017352364959418E-2</v>
      </c>
      <c r="H134" s="28">
        <f>F134/Constituencies!E$553</f>
        <v>1.8884037562873952</v>
      </c>
    </row>
    <row r="135" spans="1:8">
      <c r="A135" s="13" t="s">
        <v>33</v>
      </c>
      <c r="B135" s="13" t="s">
        <v>749</v>
      </c>
      <c r="C135" s="31" t="s">
        <v>752</v>
      </c>
      <c r="D135" s="27">
        <f>SUMIFS('North West'!E:E, 'North West'!$B:$B,$C:$C)</f>
        <v>359185</v>
      </c>
      <c r="E135" s="27" t="s">
        <v>608</v>
      </c>
      <c r="F135" s="27">
        <f>SUMIFS('North West'!G:G, 'North West'!$B:$B,$C:$C)</f>
        <v>362130</v>
      </c>
      <c r="G135" s="6">
        <f t="shared" si="2"/>
        <v>8.1991174464412491E-3</v>
      </c>
      <c r="H135" s="28">
        <f>F135/Constituencies!E$553</f>
        <v>4.9379916689967613</v>
      </c>
    </row>
    <row r="136" spans="1:8">
      <c r="A136" s="13" t="s">
        <v>33</v>
      </c>
      <c r="B136" s="13" t="s">
        <v>749</v>
      </c>
      <c r="C136" s="31" t="s">
        <v>753</v>
      </c>
      <c r="D136" s="27">
        <f>SUMIFS('North West'!E:E, 'North West'!$B:$B,$C:$C)</f>
        <v>162830</v>
      </c>
      <c r="E136" s="27" t="s">
        <v>608</v>
      </c>
      <c r="F136" s="27">
        <f>SUMIFS('North West'!G:G, 'North West'!$B:$B,$C:$C)</f>
        <v>163125</v>
      </c>
      <c r="G136" s="6">
        <f t="shared" si="2"/>
        <v>1.8117054596818768E-3</v>
      </c>
      <c r="H136" s="28">
        <f>F136/Constituencies!E$553</f>
        <v>2.2243666390663481</v>
      </c>
    </row>
    <row r="137" spans="1:8">
      <c r="A137" s="13" t="s">
        <v>33</v>
      </c>
      <c r="B137" s="13" t="s">
        <v>749</v>
      </c>
      <c r="C137" s="31" t="s">
        <v>754</v>
      </c>
      <c r="D137" s="27">
        <f>SUMIFS('North West'!E:E, 'North West'!$B:$B,$C:$C)</f>
        <v>160770</v>
      </c>
      <c r="E137" s="27" t="s">
        <v>608</v>
      </c>
      <c r="F137" s="27">
        <f>SUMIFS('North West'!G:G, 'North West'!$B:$B,$C:$C)</f>
        <v>160198</v>
      </c>
      <c r="G137" s="6">
        <f t="shared" si="2"/>
        <v>-3.5578777135037631E-3</v>
      </c>
      <c r="H137" s="28">
        <f>F137/Constituencies!E$553</f>
        <v>2.1844541722308097</v>
      </c>
    </row>
    <row r="138" spans="1:8">
      <c r="A138" s="13" t="s">
        <v>33</v>
      </c>
      <c r="B138" s="13" t="s">
        <v>749</v>
      </c>
      <c r="C138" s="31" t="s">
        <v>755</v>
      </c>
      <c r="D138" s="27">
        <f>SUMIFS('North West'!E:E, 'North West'!$B:$B,$C:$C)</f>
        <v>174181</v>
      </c>
      <c r="E138" s="27" t="s">
        <v>608</v>
      </c>
      <c r="F138" s="27">
        <f>SUMIFS('North West'!G:G, 'North West'!$B:$B,$C:$C)</f>
        <v>183717</v>
      </c>
      <c r="G138" s="6">
        <f t="shared" si="2"/>
        <v>5.4747647562018817E-2</v>
      </c>
      <c r="H138" s="28">
        <f>F138/Constituencies!E$553</f>
        <v>2.5051584112144201</v>
      </c>
    </row>
    <row r="139" spans="1:8">
      <c r="A139" s="13" t="s">
        <v>33</v>
      </c>
      <c r="B139" s="13" t="s">
        <v>749</v>
      </c>
      <c r="C139" s="31" t="s">
        <v>756</v>
      </c>
      <c r="D139" s="27">
        <f>SUMIFS('North West'!E:E, 'North West'!$B:$B,$C:$C)</f>
        <v>221485</v>
      </c>
      <c r="E139" s="27" t="s">
        <v>608</v>
      </c>
      <c r="F139" s="27">
        <f>SUMIFS('North West'!G:G, 'North West'!$B:$B,$C:$C)</f>
        <v>223424</v>
      </c>
      <c r="G139" s="6">
        <f t="shared" si="2"/>
        <v>8.7545431970562342E-3</v>
      </c>
      <c r="H139" s="28">
        <f>F139/Constituencies!E$553</f>
        <v>3.0466016365778374</v>
      </c>
    </row>
    <row r="140" spans="1:8">
      <c r="A140" s="13" t="s">
        <v>33</v>
      </c>
      <c r="B140" s="13" t="s">
        <v>749</v>
      </c>
      <c r="C140" s="31" t="s">
        <v>757</v>
      </c>
      <c r="D140" s="27">
        <f>SUMIFS('North West'!E:E, 'North West'!$B:$B,$C:$C)</f>
        <v>171507</v>
      </c>
      <c r="E140" s="27" t="s">
        <v>608</v>
      </c>
      <c r="F140" s="27">
        <f>SUMIFS('North West'!G:G, 'North West'!$B:$B,$C:$C)</f>
        <v>167250</v>
      </c>
      <c r="G140" s="6">
        <f t="shared" si="2"/>
        <v>-2.4821144326470639E-2</v>
      </c>
      <c r="H140" s="28">
        <f>F140/Constituencies!E$553</f>
        <v>2.2806149908588305</v>
      </c>
    </row>
    <row r="141" spans="1:8">
      <c r="A141" s="13" t="s">
        <v>33</v>
      </c>
      <c r="B141" s="13" t="s">
        <v>749</v>
      </c>
      <c r="C141" s="31" t="s">
        <v>758</v>
      </c>
      <c r="D141" s="27">
        <f>SUMIFS('North West'!E:E, 'North West'!$B:$B,$C:$C)</f>
        <v>170612</v>
      </c>
      <c r="E141" s="27" t="s">
        <v>608</v>
      </c>
      <c r="F141" s="27">
        <f>SUMIFS('North West'!G:G, 'North West'!$B:$B,$C:$C)</f>
        <v>172237</v>
      </c>
      <c r="G141" s="6">
        <f t="shared" si="2"/>
        <v>9.5245352026821096E-3</v>
      </c>
      <c r="H141" s="28">
        <f>F141/Constituencies!E$553</f>
        <v>2.3486175436804326</v>
      </c>
    </row>
    <row r="142" spans="1:8">
      <c r="A142" s="13" t="s">
        <v>33</v>
      </c>
      <c r="B142" s="13" t="s">
        <v>749</v>
      </c>
      <c r="C142" s="31" t="s">
        <v>759</v>
      </c>
      <c r="D142" s="27">
        <f>SUMIFS('North West'!E:E, 'North West'!$B:$B,$C:$C)</f>
        <v>238385</v>
      </c>
      <c r="E142" s="27" t="s">
        <v>608</v>
      </c>
      <c r="F142" s="27">
        <f>SUMIFS('North West'!G:G, 'North West'!$B:$B,$C:$C)</f>
        <v>242460</v>
      </c>
      <c r="G142" s="6">
        <f t="shared" si="2"/>
        <v>1.7094196363026198E-2</v>
      </c>
      <c r="H142" s="28">
        <f>F142/Constituencies!E$553</f>
        <v>3.3061758486315815</v>
      </c>
    </row>
    <row r="143" spans="1:8">
      <c r="A143" s="13" t="s">
        <v>33</v>
      </c>
      <c r="B143" s="13" t="s">
        <v>760</v>
      </c>
      <c r="C143" s="31" t="s">
        <v>761</v>
      </c>
      <c r="D143" s="27">
        <f>SUMIFS('North West'!E:E, 'North West'!$B:$B,$C:$C)</f>
        <v>101424</v>
      </c>
      <c r="E143" s="27" t="s">
        <v>608</v>
      </c>
      <c r="F143" s="27">
        <f>SUMIFS('North West'!G:G, 'North West'!$B:$B,$C:$C)</f>
        <v>103797</v>
      </c>
      <c r="G143" s="6">
        <f t="shared" si="2"/>
        <v>2.3396829152863226E-2</v>
      </c>
      <c r="H143" s="28">
        <f>F143/Constituencies!E$553</f>
        <v>1.4153721626677072</v>
      </c>
    </row>
    <row r="144" spans="1:8">
      <c r="A144" s="13" t="s">
        <v>33</v>
      </c>
      <c r="B144" s="13" t="s">
        <v>760</v>
      </c>
      <c r="C144" s="31" t="s">
        <v>762</v>
      </c>
      <c r="D144" s="27">
        <f>SUMIFS('North West'!E:E, 'North West'!$B:$B,$C:$C)</f>
        <v>100925</v>
      </c>
      <c r="E144" s="27" t="s">
        <v>608</v>
      </c>
      <c r="F144" s="27">
        <f>SUMIFS('North West'!G:G, 'North West'!$B:$B,$C:$C)</f>
        <v>100451</v>
      </c>
      <c r="G144" s="6">
        <f t="shared" si="2"/>
        <v>-4.6965568491454052E-3</v>
      </c>
      <c r="H144" s="28">
        <f>F144/Constituencies!E$553</f>
        <v>1.3697462268864598</v>
      </c>
    </row>
    <row r="145" spans="1:8">
      <c r="A145" s="13" t="s">
        <v>33</v>
      </c>
      <c r="B145" s="13" t="s">
        <v>760</v>
      </c>
      <c r="C145" s="31" t="s">
        <v>763</v>
      </c>
      <c r="D145" s="27">
        <f>SUMIFS('North West'!E:E, 'North West'!$B:$B,$C:$C)</f>
        <v>64982</v>
      </c>
      <c r="E145" s="27" t="s">
        <v>608</v>
      </c>
      <c r="F145" s="27">
        <f>SUMIFS('North West'!G:G, 'North West'!$B:$B,$C:$C)</f>
        <v>65031</v>
      </c>
      <c r="G145" s="6">
        <f t="shared" si="2"/>
        <v>7.5405496906835734E-4</v>
      </c>
      <c r="H145" s="28">
        <f>F145/Constituencies!E$553</f>
        <v>0.88676037949501108</v>
      </c>
    </row>
    <row r="146" spans="1:8">
      <c r="A146" s="13" t="s">
        <v>33</v>
      </c>
      <c r="B146" s="13" t="s">
        <v>760</v>
      </c>
      <c r="C146" s="31" t="s">
        <v>764</v>
      </c>
      <c r="D146" s="27">
        <f>SUMIFS('North West'!E:E, 'North West'!$B:$B,$C:$C)</f>
        <v>86687</v>
      </c>
      <c r="E146" s="27" t="s">
        <v>608</v>
      </c>
      <c r="F146" s="27">
        <f>SUMIFS('North West'!G:G, 'North West'!$B:$B,$C:$C)</f>
        <v>87869</v>
      </c>
      <c r="G146" s="6">
        <f t="shared" si="2"/>
        <v>1.3635262496106682E-2</v>
      </c>
      <c r="H146" s="28">
        <f>F146/Constituencies!E$553</f>
        <v>1.1981785269463352</v>
      </c>
    </row>
    <row r="147" spans="1:8">
      <c r="A147" s="13" t="s">
        <v>33</v>
      </c>
      <c r="B147" s="13" t="s">
        <v>760</v>
      </c>
      <c r="C147" s="31" t="s">
        <v>765</v>
      </c>
      <c r="D147" s="27">
        <f>SUMIFS('North West'!E:E, 'North West'!$B:$B,$C:$C)</f>
        <v>62896</v>
      </c>
      <c r="E147" s="27" t="s">
        <v>608</v>
      </c>
      <c r="F147" s="27">
        <f>SUMIFS('North West'!G:G, 'North West'!$B:$B,$C:$C)</f>
        <v>64449</v>
      </c>
      <c r="G147" s="6">
        <f t="shared" si="2"/>
        <v>2.4691554311879929E-2</v>
      </c>
      <c r="H147" s="28">
        <f>F147/Constituencies!E$553</f>
        <v>0.87882424840574447</v>
      </c>
    </row>
    <row r="148" spans="1:8">
      <c r="A148" s="13" t="s">
        <v>33</v>
      </c>
      <c r="B148" s="13" t="s">
        <v>760</v>
      </c>
      <c r="C148" s="31" t="s">
        <v>766</v>
      </c>
      <c r="D148" s="27">
        <f>SUMIFS('North West'!E:E, 'North West'!$B:$B,$C:$C)</f>
        <v>62632</v>
      </c>
      <c r="E148" s="27" t="s">
        <v>608</v>
      </c>
      <c r="F148" s="27">
        <f>SUMIFS('North West'!G:G, 'North West'!$B:$B,$C:$C)</f>
        <v>58614</v>
      </c>
      <c r="G148" s="6">
        <f t="shared" si="2"/>
        <v>-6.4152509899093116E-2</v>
      </c>
      <c r="H148" s="28">
        <f>F148/Constituencies!E$553</f>
        <v>0.79925839805201482</v>
      </c>
    </row>
    <row r="149" spans="1:8">
      <c r="A149" s="13" t="s">
        <v>33</v>
      </c>
      <c r="B149" s="13" t="s">
        <v>760</v>
      </c>
      <c r="C149" s="31" t="s">
        <v>767</v>
      </c>
      <c r="D149" s="27">
        <f>SUMIFS('North West'!E:E, 'North West'!$B:$B,$C:$C)</f>
        <v>109065</v>
      </c>
      <c r="E149" s="27" t="s">
        <v>608</v>
      </c>
      <c r="F149" s="27">
        <f>SUMIFS('North West'!G:G, 'North West'!$B:$B,$C:$C)</f>
        <v>105991</v>
      </c>
      <c r="G149" s="6">
        <f t="shared" si="2"/>
        <v>-2.8185027277311696E-2</v>
      </c>
      <c r="H149" s="28">
        <f>F149/Constituencies!E$553</f>
        <v>1.4452894678392723</v>
      </c>
    </row>
    <row r="150" spans="1:8">
      <c r="A150" s="13" t="s">
        <v>33</v>
      </c>
      <c r="B150" s="13" t="s">
        <v>760</v>
      </c>
      <c r="C150" s="31" t="s">
        <v>768</v>
      </c>
      <c r="D150" s="27">
        <f>SUMIFS('North West'!E:E, 'North West'!$B:$B,$C:$C)</f>
        <v>65784</v>
      </c>
      <c r="E150" s="27" t="s">
        <v>608</v>
      </c>
      <c r="F150" s="27">
        <f>SUMIFS('North West'!G:G, 'North West'!$B:$B,$C:$C)</f>
        <v>64651</v>
      </c>
      <c r="G150" s="6">
        <f t="shared" si="2"/>
        <v>-1.7223032956341967E-2</v>
      </c>
      <c r="H150" s="28">
        <f>F150/Constituencies!E$553</f>
        <v>0.88157871314806724</v>
      </c>
    </row>
    <row r="151" spans="1:8">
      <c r="A151" s="13" t="s">
        <v>33</v>
      </c>
      <c r="B151" s="13" t="s">
        <v>760</v>
      </c>
      <c r="C151" s="31" t="s">
        <v>769</v>
      </c>
      <c r="D151" s="27">
        <f>SUMIFS('North West'!E:E, 'North West'!$B:$B,$C:$C)</f>
        <v>96383</v>
      </c>
      <c r="E151" s="27" t="s">
        <v>608</v>
      </c>
      <c r="F151" s="27">
        <f>SUMIFS('North West'!G:G, 'North West'!$B:$B,$C:$C)</f>
        <v>105347</v>
      </c>
      <c r="G151" s="6">
        <f t="shared" si="2"/>
        <v>9.3003952979259827E-2</v>
      </c>
      <c r="H151" s="28">
        <f>F151/Constituencies!E$553</f>
        <v>1.4365079069776097</v>
      </c>
    </row>
    <row r="152" spans="1:8">
      <c r="A152" s="13" t="s">
        <v>33</v>
      </c>
      <c r="B152" s="13" t="s">
        <v>760</v>
      </c>
      <c r="C152" s="31" t="s">
        <v>770</v>
      </c>
      <c r="D152" s="27">
        <f>SUMIFS('North West'!E:E, 'North West'!$B:$B,$C:$C)</f>
        <v>48803</v>
      </c>
      <c r="E152" s="27" t="s">
        <v>608</v>
      </c>
      <c r="F152" s="27">
        <f>SUMIFS('North West'!G:G, 'North West'!$B:$B,$C:$C)</f>
        <v>49627</v>
      </c>
      <c r="G152" s="6">
        <f t="shared" si="2"/>
        <v>1.6884207938036595E-2</v>
      </c>
      <c r="H152" s="28">
        <f>F152/Constituencies!E$553</f>
        <v>0.6767119889467933</v>
      </c>
    </row>
    <row r="153" spans="1:8">
      <c r="A153" s="13" t="s">
        <v>33</v>
      </c>
      <c r="B153" s="13" t="s">
        <v>760</v>
      </c>
      <c r="C153" s="31" t="s">
        <v>771</v>
      </c>
      <c r="D153" s="27">
        <f>SUMIFS('North West'!E:E, 'North West'!$B:$B,$C:$C)</f>
        <v>52268</v>
      </c>
      <c r="E153" s="27" t="s">
        <v>608</v>
      </c>
      <c r="F153" s="27">
        <f>SUMIFS('North West'!G:G, 'North West'!$B:$B,$C:$C)</f>
        <v>51279</v>
      </c>
      <c r="G153" s="6">
        <f t="shared" si="2"/>
        <v>-1.8921711180837224E-2</v>
      </c>
      <c r="H153" s="28">
        <f>F153/Constituencies!E$553</f>
        <v>0.69923860159192808</v>
      </c>
    </row>
    <row r="154" spans="1:8">
      <c r="A154" s="13" t="s">
        <v>33</v>
      </c>
      <c r="B154" s="13" t="s">
        <v>760</v>
      </c>
      <c r="C154" s="31" t="s">
        <v>772</v>
      </c>
      <c r="D154" s="27">
        <f>SUMIFS('North West'!E:E, 'North West'!$B:$B,$C:$C)</f>
        <v>85274</v>
      </c>
      <c r="E154" s="27" t="s">
        <v>608</v>
      </c>
      <c r="F154" s="27">
        <f>SUMIFS('North West'!G:G, 'North West'!$B:$B,$C:$C)</f>
        <v>87785</v>
      </c>
      <c r="G154" s="6">
        <f t="shared" si="2"/>
        <v>2.9446255599596596E-2</v>
      </c>
      <c r="H154" s="28">
        <f>F154/Constituencies!E$553</f>
        <v>1.1970331059643793</v>
      </c>
    </row>
    <row r="155" spans="1:8">
      <c r="A155" s="13" t="s">
        <v>33</v>
      </c>
      <c r="B155" s="13" t="s">
        <v>760</v>
      </c>
      <c r="C155" s="31" t="s">
        <v>773</v>
      </c>
      <c r="D155" s="27">
        <f>SUMIFS('North West'!E:E, 'North West'!$B:$B,$C:$C)</f>
        <v>87012</v>
      </c>
      <c r="E155" s="27" t="s">
        <v>608</v>
      </c>
      <c r="F155" s="27">
        <f>SUMIFS('North West'!G:G, 'North West'!$B:$B,$C:$C)</f>
        <v>85124</v>
      </c>
      <c r="G155" s="6">
        <f t="shared" si="2"/>
        <v>-2.1698156576104445E-2</v>
      </c>
      <c r="H155" s="28">
        <f>F155/Constituencies!E$553</f>
        <v>1.1607478055717015</v>
      </c>
    </row>
    <row r="156" spans="1:8">
      <c r="A156" s="13" t="s">
        <v>33</v>
      </c>
      <c r="B156" s="13" t="s">
        <v>760</v>
      </c>
      <c r="C156" s="31" t="s">
        <v>774</v>
      </c>
      <c r="D156" s="27">
        <f>SUMIFS('North West'!E:E, 'North West'!$B:$B,$C:$C)</f>
        <v>89908</v>
      </c>
      <c r="E156" s="27" t="s">
        <v>608</v>
      </c>
      <c r="F156" s="27">
        <f>SUMIFS('North West'!G:G, 'North West'!$B:$B,$C:$C)</f>
        <v>85235</v>
      </c>
      <c r="G156" s="6">
        <f t="shared" si="2"/>
        <v>-5.1975352582640029E-2</v>
      </c>
      <c r="H156" s="28">
        <f>F156/Constituencies!E$553</f>
        <v>1.1622613975835721</v>
      </c>
    </row>
    <row r="157" spans="1:8">
      <c r="A157" s="13" t="s">
        <v>33</v>
      </c>
      <c r="B157" s="13" t="s">
        <v>775</v>
      </c>
      <c r="C157" s="31" t="s">
        <v>776</v>
      </c>
      <c r="D157" s="27">
        <f>SUMIFS('North West'!E:E, 'North West'!$B:$B,$C:$C)</f>
        <v>118646</v>
      </c>
      <c r="E157" s="27" t="s">
        <v>608</v>
      </c>
      <c r="F157" s="27">
        <f>SUMIFS('North West'!G:G, 'North West'!$B:$B,$C:$C)</f>
        <v>119690</v>
      </c>
      <c r="G157" s="6">
        <f t="shared" si="2"/>
        <v>8.7992852687827656E-3</v>
      </c>
      <c r="H157" s="28">
        <f>F157/Constituencies!E$553</f>
        <v>1.6320885396465974</v>
      </c>
    </row>
    <row r="158" spans="1:8">
      <c r="A158" s="13" t="s">
        <v>33</v>
      </c>
      <c r="B158" s="13" t="s">
        <v>775</v>
      </c>
      <c r="C158" s="31" t="s">
        <v>777</v>
      </c>
      <c r="D158" s="27">
        <f>SUMIFS('North West'!E:E, 'North West'!$B:$B,$C:$C)</f>
        <v>332091</v>
      </c>
      <c r="E158" s="27" t="s">
        <v>608</v>
      </c>
      <c r="F158" s="27">
        <f>SUMIFS('North West'!G:G, 'North West'!$B:$B,$C:$C)</f>
        <v>312505</v>
      </c>
      <c r="G158" s="6">
        <f t="shared" si="2"/>
        <v>-5.8977810298984315E-2</v>
      </c>
      <c r="H158" s="28">
        <f>F158/Constituencies!E$553</f>
        <v>4.261306951978109</v>
      </c>
    </row>
    <row r="159" spans="1:8">
      <c r="A159" s="13" t="s">
        <v>33</v>
      </c>
      <c r="B159" s="13" t="s">
        <v>775</v>
      </c>
      <c r="C159" s="31" t="s">
        <v>778</v>
      </c>
      <c r="D159" s="27">
        <f>SUMIFS('North West'!E:E, 'North West'!$B:$B,$C:$C)</f>
        <v>216316</v>
      </c>
      <c r="E159" s="27" t="s">
        <v>608</v>
      </c>
      <c r="F159" s="27">
        <f>SUMIFS('North West'!G:G, 'North West'!$B:$B,$C:$C)</f>
        <v>207716</v>
      </c>
      <c r="G159" s="6">
        <f t="shared" si="2"/>
        <v>-3.9756652304961261E-2</v>
      </c>
      <c r="H159" s="28">
        <f>F159/Constituencies!E$553</f>
        <v>2.8324079129520645</v>
      </c>
    </row>
    <row r="160" spans="1:8">
      <c r="A160" s="13" t="s">
        <v>33</v>
      </c>
      <c r="B160" s="13" t="s">
        <v>775</v>
      </c>
      <c r="C160" s="31" t="s">
        <v>779</v>
      </c>
      <c r="D160" s="27">
        <f>SUMIFS('North West'!E:E, 'North West'!$B:$B,$C:$C)</f>
        <v>138214</v>
      </c>
      <c r="E160" s="27" t="s">
        <v>608</v>
      </c>
      <c r="F160" s="27">
        <f>SUMIFS('North West'!G:G, 'North West'!$B:$B,$C:$C)</f>
        <v>136079</v>
      </c>
      <c r="G160" s="6">
        <f t="shared" si="2"/>
        <v>-1.5447060355680322E-2</v>
      </c>
      <c r="H160" s="28">
        <f>F160/Constituencies!E$553</f>
        <v>1.8555683548046564</v>
      </c>
    </row>
    <row r="161" spans="1:8">
      <c r="A161" s="13" t="s">
        <v>33</v>
      </c>
      <c r="B161" s="13" t="s">
        <v>775</v>
      </c>
      <c r="C161" s="31" t="s">
        <v>780</v>
      </c>
      <c r="D161" s="27">
        <f>SUMIFS('North West'!E:E, 'North West'!$B:$B,$C:$C)</f>
        <v>244680</v>
      </c>
      <c r="E161" s="27" t="s">
        <v>608</v>
      </c>
      <c r="F161" s="27">
        <f>SUMIFS('North West'!G:G, 'North West'!$B:$B,$C:$C)</f>
        <v>243202</v>
      </c>
      <c r="G161" s="6">
        <f t="shared" si="2"/>
        <v>-6.0405427497139119E-3</v>
      </c>
      <c r="H161" s="28">
        <f>F161/Constituencies!E$553</f>
        <v>3.3162937339721932</v>
      </c>
    </row>
    <row r="162" spans="1:8">
      <c r="A162" s="13" t="s">
        <v>29</v>
      </c>
      <c r="B162" s="13" t="s">
        <v>781</v>
      </c>
      <c r="C162" s="31" t="s">
        <v>782</v>
      </c>
      <c r="D162" s="27">
        <f>SUMIFS('South East'!E:E, 'South East'!$B:$B,$C:$C)</f>
        <v>86365</v>
      </c>
      <c r="E162" s="27" t="s">
        <v>608</v>
      </c>
      <c r="F162" s="27">
        <f>SUMIFS('South East'!G:G, 'South East'!$B:$B,$C:$C)</f>
        <v>90176</v>
      </c>
      <c r="G162" s="6">
        <f t="shared" si="2"/>
        <v>4.4126671684131306E-2</v>
      </c>
      <c r="H162" s="28">
        <f>F162/Constituencies!E$553</f>
        <v>1.2296366960579126</v>
      </c>
    </row>
    <row r="163" spans="1:8">
      <c r="A163" s="13" t="s">
        <v>29</v>
      </c>
      <c r="B163" s="13" t="s">
        <v>781</v>
      </c>
      <c r="C163" s="31" t="s">
        <v>783</v>
      </c>
      <c r="D163" s="27">
        <f>SUMIFS('South East'!E:E, 'South East'!$B:$B,$C:$C)</f>
        <v>107541</v>
      </c>
      <c r="E163" s="27" t="s">
        <v>608</v>
      </c>
      <c r="F163" s="27">
        <f>SUMIFS('South East'!G:G, 'South East'!$B:$B,$C:$C)</f>
        <v>106188</v>
      </c>
      <c r="G163" s="6">
        <f t="shared" si="2"/>
        <v>-1.2581248082126817E-2</v>
      </c>
      <c r="H163" s="28">
        <f>F163/Constituencies!E$553</f>
        <v>1.4479757527612405</v>
      </c>
    </row>
    <row r="164" spans="1:8">
      <c r="A164" s="13" t="s">
        <v>29</v>
      </c>
      <c r="B164" s="13" t="s">
        <v>781</v>
      </c>
      <c r="C164" s="31" t="s">
        <v>784</v>
      </c>
      <c r="D164" s="27">
        <f>SUMIFS('South East'!E:E, 'South East'!$B:$B,$C:$C)</f>
        <v>87846</v>
      </c>
      <c r="E164" s="27" t="s">
        <v>608</v>
      </c>
      <c r="F164" s="27">
        <f>SUMIFS('South East'!G:G, 'South East'!$B:$B,$C:$C)</f>
        <v>90627</v>
      </c>
      <c r="G164" s="6">
        <f t="shared" si="2"/>
        <v>3.1657673656171025E-2</v>
      </c>
      <c r="H164" s="28">
        <f>F164/Constituencies!E$553</f>
        <v>1.2357865158538908</v>
      </c>
    </row>
    <row r="165" spans="1:8">
      <c r="A165" s="13" t="s">
        <v>29</v>
      </c>
      <c r="B165" s="13" t="s">
        <v>781</v>
      </c>
      <c r="C165" s="31" t="s">
        <v>785</v>
      </c>
      <c r="D165" s="27">
        <f>SUMIFS('South East'!E:E, 'South East'!$B:$B,$C:$C)</f>
        <v>120432</v>
      </c>
      <c r="E165" s="27" t="s">
        <v>608</v>
      </c>
      <c r="F165" s="27">
        <f>SUMIFS('South East'!G:G, 'South East'!$B:$B,$C:$C)</f>
        <v>118449</v>
      </c>
      <c r="G165" s="6">
        <f t="shared" si="2"/>
        <v>-1.6465723395775209E-2</v>
      </c>
      <c r="H165" s="28">
        <f>F165/Constituencies!E$553</f>
        <v>1.6151663082346046</v>
      </c>
    </row>
    <row r="166" spans="1:8">
      <c r="A166" s="13" t="s">
        <v>29</v>
      </c>
      <c r="B166" s="13" t="s">
        <v>781</v>
      </c>
      <c r="C166" s="31" t="s">
        <v>786</v>
      </c>
      <c r="D166" s="27">
        <f>SUMIFS('South East'!E:E, 'South East'!$B:$B,$C:$C)</f>
        <v>107695</v>
      </c>
      <c r="E166" s="27" t="s">
        <v>608</v>
      </c>
      <c r="F166" s="27">
        <f>SUMIFS('South East'!G:G, 'South East'!$B:$B,$C:$C)</f>
        <v>106763</v>
      </c>
      <c r="G166" s="6">
        <f t="shared" si="2"/>
        <v>-8.6540693625516505E-3</v>
      </c>
      <c r="H166" s="28">
        <f>F166/Constituencies!E$553</f>
        <v>1.4558164321020108</v>
      </c>
    </row>
    <row r="167" spans="1:8">
      <c r="A167" s="13" t="s">
        <v>29</v>
      </c>
      <c r="B167" s="13" t="s">
        <v>781</v>
      </c>
      <c r="C167" s="31" t="s">
        <v>787</v>
      </c>
      <c r="D167" s="27">
        <f>SUMIFS('South East'!E:E, 'South East'!$B:$B,$C:$C)</f>
        <v>125258</v>
      </c>
      <c r="E167" s="27" t="s">
        <v>608</v>
      </c>
      <c r="F167" s="27">
        <f>SUMIFS('South East'!G:G, 'South East'!$B:$B,$C:$C)</f>
        <v>132336</v>
      </c>
      <c r="G167" s="6">
        <f t="shared" si="2"/>
        <v>5.6507368790815755E-2</v>
      </c>
      <c r="H167" s="28">
        <f>F167/Constituencies!E$553</f>
        <v>1.8045289412872596</v>
      </c>
    </row>
    <row r="168" spans="1:8">
      <c r="A168" s="13" t="s">
        <v>29</v>
      </c>
      <c r="B168" s="13" t="s">
        <v>788</v>
      </c>
      <c r="C168" s="31" t="s">
        <v>788</v>
      </c>
      <c r="D168" s="27">
        <f>SUMIFS('South East'!E:E, 'South East'!$B:$B,$C:$C)</f>
        <v>398814</v>
      </c>
      <c r="E168" s="27" t="s">
        <v>608</v>
      </c>
      <c r="F168" s="27">
        <f>SUMIFS('South East'!G:G, 'South East'!$B:$B,$C:$C)</f>
        <v>405136</v>
      </c>
      <c r="G168" s="6">
        <f t="shared" si="2"/>
        <v>1.5852001183509105E-2</v>
      </c>
      <c r="H168" s="28">
        <f>F168/Constituencies!E$553</f>
        <v>5.5244199398300937</v>
      </c>
    </row>
    <row r="169" spans="1:8">
      <c r="A169" s="13" t="s">
        <v>29</v>
      </c>
      <c r="B169" s="13" t="s">
        <v>788</v>
      </c>
      <c r="C169" s="31" t="s">
        <v>789</v>
      </c>
      <c r="D169" s="27">
        <f>SUMIFS('South East'!E:E, 'South East'!$B:$B,$C:$C)</f>
        <v>188273</v>
      </c>
      <c r="E169" s="27" t="s">
        <v>608</v>
      </c>
      <c r="F169" s="27">
        <f>SUMIFS('South East'!G:G, 'South East'!$B:$B,$C:$C)</f>
        <v>191081</v>
      </c>
      <c r="G169" s="6">
        <f t="shared" si="2"/>
        <v>1.4914512436727518E-2</v>
      </c>
      <c r="H169" s="28">
        <f>F169/Constituencies!E$553</f>
        <v>2.6055736506325631</v>
      </c>
    </row>
    <row r="170" spans="1:8">
      <c r="A170" s="13" t="s">
        <v>29</v>
      </c>
      <c r="B170" s="13" t="s">
        <v>790</v>
      </c>
      <c r="C170" s="31" t="s">
        <v>791</v>
      </c>
      <c r="D170" s="27">
        <f>SUMIFS('South East'!E:E, 'South East'!$B:$B,$C:$C)</f>
        <v>201911</v>
      </c>
      <c r="E170" s="27" t="s">
        <v>608</v>
      </c>
      <c r="F170" s="27">
        <f>SUMIFS('South East'!G:G, 'South East'!$B:$B,$C:$C)</f>
        <v>188458</v>
      </c>
      <c r="G170" s="6">
        <f t="shared" si="2"/>
        <v>-6.6628365963221414E-2</v>
      </c>
      <c r="H170" s="28">
        <f>F170/Constituencies!E$553</f>
        <v>2.5698065168745798</v>
      </c>
    </row>
    <row r="171" spans="1:8">
      <c r="A171" s="13" t="s">
        <v>29</v>
      </c>
      <c r="B171" s="13" t="s">
        <v>790</v>
      </c>
      <c r="C171" s="31" t="s">
        <v>792</v>
      </c>
      <c r="D171" s="27">
        <f>SUMIFS('South East'!E:E, 'South East'!$B:$B,$C:$C)</f>
        <v>73322</v>
      </c>
      <c r="E171" s="27" t="s">
        <v>608</v>
      </c>
      <c r="F171" s="27">
        <f>SUMIFS('South East'!G:G, 'South East'!$B:$B,$C:$C)</f>
        <v>71303</v>
      </c>
      <c r="G171" s="6">
        <f t="shared" si="2"/>
        <v>-2.7536073756853331E-2</v>
      </c>
      <c r="H171" s="28">
        <f>F171/Constituencies!E$553</f>
        <v>0.9722851461477261</v>
      </c>
    </row>
    <row r="172" spans="1:8">
      <c r="A172" s="13" t="s">
        <v>29</v>
      </c>
      <c r="B172" s="13" t="s">
        <v>790</v>
      </c>
      <c r="C172" s="31" t="s">
        <v>793</v>
      </c>
      <c r="D172" s="27">
        <f>SUMIFS('South East'!E:E, 'South East'!$B:$B,$C:$C)</f>
        <v>64086</v>
      </c>
      <c r="E172" s="27" t="s">
        <v>608</v>
      </c>
      <c r="F172" s="27">
        <f>SUMIFS('South East'!G:G, 'South East'!$B:$B,$C:$C)</f>
        <v>63524</v>
      </c>
      <c r="G172" s="6">
        <f t="shared" si="2"/>
        <v>-8.7694660300221584E-3</v>
      </c>
      <c r="H172" s="28">
        <f>F172/Constituencies!E$553</f>
        <v>0.86621098164015753</v>
      </c>
    </row>
    <row r="173" spans="1:8">
      <c r="A173" s="13" t="s">
        <v>29</v>
      </c>
      <c r="B173" s="13" t="s">
        <v>790</v>
      </c>
      <c r="C173" s="31" t="s">
        <v>794</v>
      </c>
      <c r="D173" s="27">
        <f>SUMIFS('South East'!E:E, 'South East'!$B:$B,$C:$C)</f>
        <v>77972</v>
      </c>
      <c r="E173" s="27" t="s">
        <v>608</v>
      </c>
      <c r="F173" s="27">
        <f>SUMIFS('South East'!G:G, 'South East'!$B:$B,$C:$C)</f>
        <v>77159</v>
      </c>
      <c r="G173" s="6">
        <f t="shared" si="2"/>
        <v>-1.0426819884060945E-2</v>
      </c>
      <c r="H173" s="28">
        <f>F173/Constituencies!E$553</f>
        <v>1.0521373517469448</v>
      </c>
    </row>
    <row r="174" spans="1:8">
      <c r="A174" s="13" t="s">
        <v>29</v>
      </c>
      <c r="B174" s="13" t="s">
        <v>790</v>
      </c>
      <c r="C174" s="31" t="s">
        <v>795</v>
      </c>
      <c r="D174" s="27">
        <f>SUMIFS('South East'!E:E, 'South East'!$B:$B,$C:$C)</f>
        <v>74338</v>
      </c>
      <c r="E174" s="27" t="s">
        <v>608</v>
      </c>
      <c r="F174" s="27">
        <f>SUMIFS('South East'!G:G, 'South East'!$B:$B,$C:$C)</f>
        <v>73738</v>
      </c>
      <c r="G174" s="6">
        <f t="shared" si="2"/>
        <v>-8.0712421641690648E-3</v>
      </c>
      <c r="H174" s="28">
        <f>F174/Constituencies!E$553</f>
        <v>1.0054887186603794</v>
      </c>
    </row>
    <row r="175" spans="1:8">
      <c r="A175" s="13" t="s">
        <v>29</v>
      </c>
      <c r="B175" s="13" t="s">
        <v>790</v>
      </c>
      <c r="C175" s="31" t="s">
        <v>796</v>
      </c>
      <c r="D175" s="27">
        <f>SUMIFS('South East'!E:E, 'South East'!$B:$B,$C:$C)</f>
        <v>124733</v>
      </c>
      <c r="E175" s="27" t="s">
        <v>608</v>
      </c>
      <c r="F175" s="27">
        <f>SUMIFS('South East'!G:G, 'South East'!$B:$B,$C:$C)</f>
        <v>129289</v>
      </c>
      <c r="G175" s="6">
        <f t="shared" si="2"/>
        <v>3.6526019577818217E-2</v>
      </c>
      <c r="H175" s="28">
        <f>F175/Constituencies!E$553</f>
        <v>1.7629801587632128</v>
      </c>
    </row>
    <row r="176" spans="1:8">
      <c r="A176" s="13" t="s">
        <v>29</v>
      </c>
      <c r="B176" s="13" t="s">
        <v>797</v>
      </c>
      <c r="C176" s="31" t="s">
        <v>798</v>
      </c>
      <c r="D176" s="27">
        <f>SUMIFS('South East'!E:E, 'South East'!$B:$B,$C:$C)</f>
        <v>132372</v>
      </c>
      <c r="E176" s="27" t="s">
        <v>608</v>
      </c>
      <c r="F176" s="27">
        <f>SUMIFS('South East'!G:G, 'South East'!$B:$B,$C:$C)</f>
        <v>134405</v>
      </c>
      <c r="G176" s="6">
        <f t="shared" si="2"/>
        <v>1.5358232858912762E-2</v>
      </c>
      <c r="H176" s="28">
        <f>F176/Constituencies!E$553</f>
        <v>1.8327417509499617</v>
      </c>
    </row>
    <row r="177" spans="1:8">
      <c r="A177" s="13" t="s">
        <v>29</v>
      </c>
      <c r="B177" s="13" t="s">
        <v>797</v>
      </c>
      <c r="C177" s="31" t="s">
        <v>799</v>
      </c>
      <c r="D177" s="27">
        <f>SUMIFS('South East'!E:E, 'South East'!$B:$B,$C:$C)</f>
        <v>94768</v>
      </c>
      <c r="E177" s="27" t="s">
        <v>608</v>
      </c>
      <c r="F177" s="27">
        <f>SUMIFS('South East'!G:G, 'South East'!$B:$B,$C:$C)</f>
        <v>92945</v>
      </c>
      <c r="G177" s="6">
        <f t="shared" si="2"/>
        <v>-1.9236451122741853E-2</v>
      </c>
      <c r="H177" s="28">
        <f>F177/Constituencies!E$553</f>
        <v>1.2673946805702481</v>
      </c>
    </row>
    <row r="178" spans="1:8">
      <c r="A178" s="13" t="s">
        <v>29</v>
      </c>
      <c r="B178" s="13" t="s">
        <v>797</v>
      </c>
      <c r="C178" s="31" t="s">
        <v>800</v>
      </c>
      <c r="D178" s="27">
        <f>SUMIFS('South East'!E:E, 'South East'!$B:$B,$C:$C)</f>
        <v>101204</v>
      </c>
      <c r="E178" s="27" t="s">
        <v>608</v>
      </c>
      <c r="F178" s="27">
        <f>SUMIFS('South East'!G:G, 'South East'!$B:$B,$C:$C)</f>
        <v>102623</v>
      </c>
      <c r="G178" s="6">
        <f t="shared" si="2"/>
        <v>1.4021184933401841E-2</v>
      </c>
      <c r="H178" s="28">
        <f>F178/Constituencies!E$553</f>
        <v>1.3993635408484648</v>
      </c>
    </row>
    <row r="179" spans="1:8">
      <c r="A179" s="13" t="s">
        <v>29</v>
      </c>
      <c r="B179" s="13" t="s">
        <v>797</v>
      </c>
      <c r="C179" s="31" t="s">
        <v>801</v>
      </c>
      <c r="D179" s="27">
        <f>SUMIFS('South East'!E:E, 'South East'!$B:$B,$C:$C)</f>
        <v>90347</v>
      </c>
      <c r="E179" s="27" t="s">
        <v>608</v>
      </c>
      <c r="F179" s="27">
        <f>SUMIFS('South East'!G:G, 'South East'!$B:$B,$C:$C)</f>
        <v>89061</v>
      </c>
      <c r="G179" s="6">
        <f t="shared" si="2"/>
        <v>-1.4234008876885786E-2</v>
      </c>
      <c r="H179" s="28">
        <f>F179/Constituencies!E$553</f>
        <v>1.2144325961188538</v>
      </c>
    </row>
    <row r="180" spans="1:8">
      <c r="A180" s="13" t="s">
        <v>29</v>
      </c>
      <c r="B180" s="13" t="s">
        <v>797</v>
      </c>
      <c r="C180" s="31" t="s">
        <v>802</v>
      </c>
      <c r="D180" s="27">
        <f>SUMIFS('South East'!E:E, 'South East'!$B:$B,$C:$C)</f>
        <v>62231</v>
      </c>
      <c r="E180" s="27" t="s">
        <v>608</v>
      </c>
      <c r="F180" s="27">
        <f>SUMIFS('South East'!G:G, 'South East'!$B:$B,$C:$C)</f>
        <v>61197</v>
      </c>
      <c r="G180" s="6">
        <f t="shared" si="2"/>
        <v>-1.661551316867799E-2</v>
      </c>
      <c r="H180" s="28">
        <f>F180/Constituencies!E$553</f>
        <v>0.83448009324716199</v>
      </c>
    </row>
    <row r="181" spans="1:8">
      <c r="A181" s="13" t="s">
        <v>29</v>
      </c>
      <c r="B181" s="13" t="s">
        <v>797</v>
      </c>
      <c r="C181" s="31" t="s">
        <v>803</v>
      </c>
      <c r="D181" s="27">
        <f>SUMIFS('South East'!E:E, 'South East'!$B:$B,$C:$C)</f>
        <v>71294</v>
      </c>
      <c r="E181" s="27" t="s">
        <v>608</v>
      </c>
      <c r="F181" s="27">
        <f>SUMIFS('South East'!G:G, 'South East'!$B:$B,$C:$C)</f>
        <v>73740</v>
      </c>
      <c r="G181" s="6">
        <f t="shared" si="2"/>
        <v>3.4308637472999129E-2</v>
      </c>
      <c r="H181" s="28">
        <f>F181/Constituencies!E$553</f>
        <v>1.0055159905885211</v>
      </c>
    </row>
    <row r="182" spans="1:8">
      <c r="A182" s="13" t="s">
        <v>29</v>
      </c>
      <c r="B182" s="13" t="s">
        <v>797</v>
      </c>
      <c r="C182" s="31" t="s">
        <v>804</v>
      </c>
      <c r="D182" s="27">
        <f>SUMIFS('South East'!E:E, 'South East'!$B:$B,$C:$C)</f>
        <v>96020</v>
      </c>
      <c r="E182" s="27" t="s">
        <v>608</v>
      </c>
      <c r="F182" s="27">
        <f>SUMIFS('South East'!G:G, 'South East'!$B:$B,$C:$C)</f>
        <v>94071</v>
      </c>
      <c r="G182" s="6">
        <f t="shared" si="2"/>
        <v>-2.0297854613622161E-2</v>
      </c>
      <c r="H182" s="28">
        <f>F182/Constituencies!E$553</f>
        <v>1.282748776114087</v>
      </c>
    </row>
    <row r="183" spans="1:8">
      <c r="A183" s="13" t="s">
        <v>29</v>
      </c>
      <c r="B183" s="13" t="s">
        <v>797</v>
      </c>
      <c r="C183" s="31" t="s">
        <v>805</v>
      </c>
      <c r="D183" s="27">
        <f>SUMIFS('South East'!E:E, 'South East'!$B:$B,$C:$C)</f>
        <v>144832</v>
      </c>
      <c r="E183" s="27" t="s">
        <v>608</v>
      </c>
      <c r="F183" s="27">
        <f>SUMIFS('South East'!G:G, 'South East'!$B:$B,$C:$C)</f>
        <v>138628</v>
      </c>
      <c r="G183" s="6">
        <f t="shared" si="2"/>
        <v>-4.2835837384003532E-2</v>
      </c>
      <c r="H183" s="28">
        <f>F183/Constituencies!E$553</f>
        <v>1.8903264272213929</v>
      </c>
    </row>
    <row r="184" spans="1:8">
      <c r="A184" s="13" t="s">
        <v>29</v>
      </c>
      <c r="B184" s="13" t="s">
        <v>797</v>
      </c>
      <c r="C184" s="31" t="s">
        <v>806</v>
      </c>
      <c r="D184" s="27">
        <f>SUMIFS('South East'!E:E, 'South East'!$B:$B,$C:$C)</f>
        <v>146097</v>
      </c>
      <c r="E184" s="27" t="s">
        <v>608</v>
      </c>
      <c r="F184" s="27">
        <f>SUMIFS('South East'!G:G, 'South East'!$B:$B,$C:$C)</f>
        <v>141635</v>
      </c>
      <c r="G184" s="6">
        <f t="shared" si="2"/>
        <v>-3.0541352662956801E-2</v>
      </c>
      <c r="H184" s="28">
        <f>F184/Constituencies!E$553</f>
        <v>1.9313297711826036</v>
      </c>
    </row>
    <row r="185" spans="1:8">
      <c r="A185" s="13" t="s">
        <v>29</v>
      </c>
      <c r="B185" s="13" t="s">
        <v>797</v>
      </c>
      <c r="C185" s="31" t="s">
        <v>807</v>
      </c>
      <c r="D185" s="27">
        <f>SUMIFS('South East'!E:E, 'South East'!$B:$B,$C:$C)</f>
        <v>64309</v>
      </c>
      <c r="E185" s="27" t="s">
        <v>608</v>
      </c>
      <c r="F185" s="27">
        <f>SUMIFS('South East'!G:G, 'South East'!$B:$B,$C:$C)</f>
        <v>64646</v>
      </c>
      <c r="G185" s="6">
        <f t="shared" si="2"/>
        <v>5.2403240603959012E-3</v>
      </c>
      <c r="H185" s="28">
        <f>F185/Constituencies!E$553</f>
        <v>0.88151053332771268</v>
      </c>
    </row>
    <row r="186" spans="1:8">
      <c r="A186" s="13" t="s">
        <v>29</v>
      </c>
      <c r="B186" s="13" t="s">
        <v>797</v>
      </c>
      <c r="C186" s="31" t="s">
        <v>14</v>
      </c>
      <c r="D186" s="27">
        <f>SUMIFS('South East'!E:E, 'South East'!$B:$B,$C:$C)</f>
        <v>160727</v>
      </c>
      <c r="E186" s="27" t="s">
        <v>608</v>
      </c>
      <c r="F186" s="27">
        <f>SUMIFS('South East'!G:G, 'South East'!$B:$B,$C:$C)</f>
        <v>146649</v>
      </c>
      <c r="G186" s="6">
        <f t="shared" si="2"/>
        <v>-8.7589515140579985E-2</v>
      </c>
      <c r="H186" s="28">
        <f>F186/Constituencies!E$553</f>
        <v>1.9997004950341204</v>
      </c>
    </row>
    <row r="187" spans="1:8">
      <c r="A187" s="13" t="s">
        <v>29</v>
      </c>
      <c r="B187" s="13" t="s">
        <v>797</v>
      </c>
      <c r="C187" s="31" t="s">
        <v>808</v>
      </c>
      <c r="D187" s="27">
        <f>SUMIFS('South East'!E:E, 'South East'!$B:$B,$C:$C)</f>
        <v>96425</v>
      </c>
      <c r="E187" s="27" t="s">
        <v>608</v>
      </c>
      <c r="F187" s="27">
        <f>SUMIFS('South East'!G:G, 'South East'!$B:$B,$C:$C)</f>
        <v>98288</v>
      </c>
      <c r="G187" s="6">
        <f t="shared" si="2"/>
        <v>1.9320715582058594E-2</v>
      </c>
      <c r="H187" s="28">
        <f>F187/Constituencies!E$553</f>
        <v>1.3402516366010926</v>
      </c>
    </row>
    <row r="188" spans="1:8">
      <c r="A188" s="13" t="s">
        <v>29</v>
      </c>
      <c r="B188" s="13" t="s">
        <v>797</v>
      </c>
      <c r="C188" s="31" t="s">
        <v>809</v>
      </c>
      <c r="D188" s="27">
        <f>SUMIFS('South East'!E:E, 'South East'!$B:$B,$C:$C)</f>
        <v>92495</v>
      </c>
      <c r="E188" s="27" t="s">
        <v>608</v>
      </c>
      <c r="F188" s="27">
        <f>SUMIFS('South East'!G:G, 'South East'!$B:$B,$C:$C)</f>
        <v>97417</v>
      </c>
      <c r="G188" s="6">
        <f t="shared" si="2"/>
        <v>5.3213687226336556E-2</v>
      </c>
      <c r="H188" s="28">
        <f>F188/Constituencies!E$553</f>
        <v>1.3283747118953344</v>
      </c>
    </row>
    <row r="189" spans="1:8">
      <c r="A189" s="13" t="s">
        <v>29</v>
      </c>
      <c r="B189" s="13" t="s">
        <v>810</v>
      </c>
      <c r="C189" s="31" t="s">
        <v>810</v>
      </c>
      <c r="D189" s="27">
        <f>SUMIFS('South East'!E:E, 'South East'!$B:$B,$C:$C)</f>
        <v>111716</v>
      </c>
      <c r="E189" s="27" t="s">
        <v>608</v>
      </c>
      <c r="F189" s="27">
        <f>SUMIFS('South East'!G:G, 'South East'!$B:$B,$C:$C)</f>
        <v>109017</v>
      </c>
      <c r="G189" s="6">
        <f t="shared" si="2"/>
        <v>-2.4159475813670377E-2</v>
      </c>
      <c r="H189" s="28">
        <f>F189/Constituencies!E$553</f>
        <v>1.4865518951178303</v>
      </c>
    </row>
    <row r="190" spans="1:8">
      <c r="A190" s="13" t="s">
        <v>29</v>
      </c>
      <c r="B190" s="13" t="s">
        <v>811</v>
      </c>
      <c r="C190" s="31" t="s">
        <v>812</v>
      </c>
      <c r="D190" s="27">
        <f>SUMIFS('South East'!E:E, 'South East'!$B:$B,$C:$C)</f>
        <v>94045</v>
      </c>
      <c r="E190" s="27" t="s">
        <v>608</v>
      </c>
      <c r="F190" s="27">
        <f>SUMIFS('South East'!G:G, 'South East'!$B:$B,$C:$C)</f>
        <v>98148</v>
      </c>
      <c r="G190" s="6">
        <f t="shared" si="2"/>
        <v>4.3628050401403586E-2</v>
      </c>
      <c r="H190" s="28">
        <f>F190/Constituencies!E$553</f>
        <v>1.3383426016311659</v>
      </c>
    </row>
    <row r="191" spans="1:8">
      <c r="A191" s="13" t="s">
        <v>29</v>
      </c>
      <c r="B191" s="13" t="s">
        <v>811</v>
      </c>
      <c r="C191" s="31" t="s">
        <v>813</v>
      </c>
      <c r="D191" s="27">
        <f>SUMIFS('South East'!E:E, 'South East'!$B:$B,$C:$C)</f>
        <v>113509</v>
      </c>
      <c r="E191" s="27" t="s">
        <v>608</v>
      </c>
      <c r="F191" s="27">
        <f>SUMIFS('South East'!G:G, 'South East'!$B:$B,$C:$C)</f>
        <v>109221</v>
      </c>
      <c r="G191" s="6">
        <f t="shared" si="2"/>
        <v>-3.7776740170382968E-2</v>
      </c>
      <c r="H191" s="28">
        <f>F191/Constituencies!E$553</f>
        <v>1.4893336317882948</v>
      </c>
    </row>
    <row r="192" spans="1:8">
      <c r="A192" s="13" t="s">
        <v>29</v>
      </c>
      <c r="B192" s="13" t="s">
        <v>811</v>
      </c>
      <c r="C192" s="31" t="s">
        <v>814</v>
      </c>
      <c r="D192" s="27">
        <f>SUMIFS('South East'!E:E, 'South East'!$B:$B,$C:$C)</f>
        <v>78179</v>
      </c>
      <c r="E192" s="27" t="s">
        <v>608</v>
      </c>
      <c r="F192" s="27">
        <f>SUMIFS('South East'!G:G, 'South East'!$B:$B,$C:$C)</f>
        <v>81476</v>
      </c>
      <c r="G192" s="6">
        <f t="shared" si="2"/>
        <v>4.2172450402281944E-2</v>
      </c>
      <c r="H192" s="28">
        <f>F192/Constituencies!E$553</f>
        <v>1.1110038086410408</v>
      </c>
    </row>
    <row r="193" spans="1:8">
      <c r="A193" s="13" t="s">
        <v>29</v>
      </c>
      <c r="B193" s="13" t="s">
        <v>811</v>
      </c>
      <c r="C193" s="31" t="s">
        <v>815</v>
      </c>
      <c r="D193" s="27">
        <f>SUMIFS('South East'!E:E, 'South East'!$B:$B,$C:$C)</f>
        <v>86792</v>
      </c>
      <c r="E193" s="27" t="s">
        <v>608</v>
      </c>
      <c r="F193" s="27">
        <f>SUMIFS('South East'!G:G, 'South East'!$B:$B,$C:$C)</f>
        <v>87332</v>
      </c>
      <c r="G193" s="6">
        <f t="shared" si="2"/>
        <v>6.2217715918517838E-3</v>
      </c>
      <c r="H193" s="28">
        <f>F193/Constituencies!E$553</f>
        <v>1.1908560142402593</v>
      </c>
    </row>
    <row r="194" spans="1:8">
      <c r="A194" s="13" t="s">
        <v>29</v>
      </c>
      <c r="B194" s="13" t="s">
        <v>811</v>
      </c>
      <c r="C194" s="31" t="s">
        <v>816</v>
      </c>
      <c r="D194" s="27">
        <f>SUMIFS('South East'!E:E, 'South East'!$B:$B,$C:$C)</f>
        <v>84230</v>
      </c>
      <c r="E194" s="27" t="s">
        <v>608</v>
      </c>
      <c r="F194" s="27">
        <f>SUMIFS('South East'!G:G, 'South East'!$B:$B,$C:$C)</f>
        <v>83273</v>
      </c>
      <c r="G194" s="6">
        <f t="shared" ref="G194:G257" si="3">(F194-D194)/D194</f>
        <v>-1.1361747595868455E-2</v>
      </c>
      <c r="H194" s="28">
        <f>F194/Constituencies!E$553</f>
        <v>1.1355076360764567</v>
      </c>
    </row>
    <row r="195" spans="1:8">
      <c r="A195" s="13" t="s">
        <v>29</v>
      </c>
      <c r="B195" s="13" t="s">
        <v>811</v>
      </c>
      <c r="C195" s="31" t="s">
        <v>817</v>
      </c>
      <c r="D195" s="27">
        <f>SUMIFS('South East'!E:E, 'South East'!$B:$B,$C:$C)</f>
        <v>72866</v>
      </c>
      <c r="E195" s="27" t="s">
        <v>608</v>
      </c>
      <c r="F195" s="27">
        <f>SUMIFS('South East'!G:G, 'South East'!$B:$B,$C:$C)</f>
        <v>72255</v>
      </c>
      <c r="G195" s="6">
        <f t="shared" si="3"/>
        <v>-8.3852551258474465E-3</v>
      </c>
      <c r="H195" s="28">
        <f>F195/Constituencies!E$553</f>
        <v>0.98526658394322741</v>
      </c>
    </row>
    <row r="196" spans="1:8">
      <c r="A196" s="13" t="s">
        <v>29</v>
      </c>
      <c r="B196" s="13" t="s">
        <v>811</v>
      </c>
      <c r="C196" s="31" t="s">
        <v>818</v>
      </c>
      <c r="D196" s="27">
        <f>SUMIFS('South East'!E:E, 'South East'!$B:$B,$C:$C)</f>
        <v>120657</v>
      </c>
      <c r="E196" s="27" t="s">
        <v>608</v>
      </c>
      <c r="F196" s="27">
        <f>SUMIFS('South East'!G:G, 'South East'!$B:$B,$C:$C)</f>
        <v>127436</v>
      </c>
      <c r="G196" s="6">
        <f t="shared" si="3"/>
        <v>5.6184058943948546E-2</v>
      </c>
      <c r="H196" s="28">
        <f>F196/Constituencies!E$553</f>
        <v>1.7377127173398261</v>
      </c>
    </row>
    <row r="197" spans="1:8">
      <c r="A197" s="13" t="s">
        <v>29</v>
      </c>
      <c r="B197" s="13" t="s">
        <v>811</v>
      </c>
      <c r="C197" s="31" t="s">
        <v>819</v>
      </c>
      <c r="D197" s="27">
        <f>SUMIFS('South East'!E:E, 'South East'!$B:$B,$C:$C)</f>
        <v>197530</v>
      </c>
      <c r="E197" s="27" t="s">
        <v>608</v>
      </c>
      <c r="F197" s="27">
        <f>SUMIFS('South East'!G:G, 'South East'!$B:$B,$C:$C)</f>
        <v>196870</v>
      </c>
      <c r="G197" s="6">
        <f t="shared" si="3"/>
        <v>-3.341264618032704E-3</v>
      </c>
      <c r="H197" s="28">
        <f>F197/Constituencies!E$553</f>
        <v>2.6845122466390312</v>
      </c>
    </row>
    <row r="198" spans="1:8">
      <c r="A198" s="13" t="s">
        <v>29</v>
      </c>
      <c r="B198" s="13" t="s">
        <v>811</v>
      </c>
      <c r="C198" s="13" t="s">
        <v>820</v>
      </c>
      <c r="D198" s="27">
        <f>SUMIFS('South East'!E:E, 'South East'!$B:$B,$C:$C)</f>
        <v>89422</v>
      </c>
      <c r="E198" s="27" t="s">
        <v>608</v>
      </c>
      <c r="F198" s="27">
        <f>SUMIFS('South East'!G:G, 'South East'!$B:$B,$C:$C)</f>
        <v>88483</v>
      </c>
      <c r="G198" s="6">
        <f t="shared" si="3"/>
        <v>-1.0500771622195881E-2</v>
      </c>
      <c r="H198" s="28">
        <f>F198/Constituencies!E$553</f>
        <v>1.2065510088858709</v>
      </c>
    </row>
    <row r="199" spans="1:8">
      <c r="A199" s="13" t="s">
        <v>29</v>
      </c>
      <c r="B199" s="13" t="s">
        <v>811</v>
      </c>
      <c r="C199" s="13" t="s">
        <v>821</v>
      </c>
      <c r="D199" s="27">
        <f>SUMIFS('South East'!E:E, 'South East'!$B:$B,$C:$C)</f>
        <v>105492</v>
      </c>
      <c r="E199" s="27" t="s">
        <v>608</v>
      </c>
      <c r="F199" s="27">
        <f>SUMIFS('South East'!G:G, 'South East'!$B:$B,$C:$C)</f>
        <v>108916</v>
      </c>
      <c r="G199" s="6">
        <f t="shared" si="3"/>
        <v>3.2457437530808021E-2</v>
      </c>
      <c r="H199" s="28">
        <f>F199/Constituencies!E$553</f>
        <v>1.4851746627466689</v>
      </c>
    </row>
    <row r="200" spans="1:8">
      <c r="A200" s="13" t="s">
        <v>29</v>
      </c>
      <c r="B200" s="13" t="s">
        <v>811</v>
      </c>
      <c r="C200" s="13" t="s">
        <v>822</v>
      </c>
      <c r="D200" s="27">
        <f>SUMIFS('South East'!E:E, 'South East'!$B:$B,$C:$C)</f>
        <v>100871</v>
      </c>
      <c r="E200" s="27" t="s">
        <v>608</v>
      </c>
      <c r="F200" s="27">
        <f>SUMIFS('South East'!G:G, 'South East'!$B:$B,$C:$C)</f>
        <v>100768</v>
      </c>
      <c r="G200" s="6">
        <f t="shared" si="3"/>
        <v>-1.021106165300235E-3</v>
      </c>
      <c r="H200" s="28">
        <f>F200/Constituencies!E$553</f>
        <v>1.3740688274969364</v>
      </c>
    </row>
    <row r="201" spans="1:8">
      <c r="A201" s="13" t="s">
        <v>29</v>
      </c>
      <c r="B201" s="13" t="s">
        <v>811</v>
      </c>
      <c r="C201" s="13" t="s">
        <v>823</v>
      </c>
      <c r="D201" s="27">
        <f>SUMIFS('South East'!E:E, 'South East'!$B:$B,$C:$C)</f>
        <v>99159</v>
      </c>
      <c r="E201" s="27" t="s">
        <v>608</v>
      </c>
      <c r="F201" s="27">
        <f>SUMIFS('South East'!G:G, 'South East'!$B:$B,$C:$C)</f>
        <v>99929</v>
      </c>
      <c r="G201" s="6">
        <f t="shared" si="3"/>
        <v>7.7653062253552375E-3</v>
      </c>
      <c r="H201" s="28">
        <f>F201/Constituencies!E$553</f>
        <v>1.3626282536414474</v>
      </c>
    </row>
    <row r="202" spans="1:8">
      <c r="A202" s="13" t="s">
        <v>29</v>
      </c>
      <c r="B202" s="13" t="s">
        <v>811</v>
      </c>
      <c r="C202" s="13" t="s">
        <v>824</v>
      </c>
      <c r="D202" s="27">
        <f>SUMIFS('South East'!E:E, 'South East'!$B:$B,$C:$C)</f>
        <v>82248</v>
      </c>
      <c r="E202" s="27" t="s">
        <v>608</v>
      </c>
      <c r="F202" s="27">
        <f>SUMIFS('South East'!G:G, 'South East'!$B:$B,$C:$C)</f>
        <v>84323</v>
      </c>
      <c r="G202" s="6">
        <f t="shared" si="3"/>
        <v>2.522857698667445E-2</v>
      </c>
      <c r="H202" s="28">
        <f>F202/Constituencies!E$553</f>
        <v>1.1498253983509068</v>
      </c>
    </row>
    <row r="203" spans="1:8">
      <c r="A203" s="13" t="s">
        <v>29</v>
      </c>
      <c r="B203" s="13" t="s">
        <v>825</v>
      </c>
      <c r="C203" s="13" t="s">
        <v>826</v>
      </c>
      <c r="D203" s="27">
        <f>SUMIFS('South East'!E:E, 'South East'!$B:$B,$C:$C)</f>
        <v>108876</v>
      </c>
      <c r="E203" s="27" t="s">
        <v>608</v>
      </c>
      <c r="F203" s="27">
        <f>SUMIFS('South East'!G:G, 'South East'!$B:$B,$C:$C)</f>
        <v>113776</v>
      </c>
      <c r="G203" s="6">
        <f t="shared" si="3"/>
        <v>4.5005327161174183E-2</v>
      </c>
      <c r="H203" s="28">
        <f>F203/Constituencies!E$553</f>
        <v>1.5514454481312663</v>
      </c>
    </row>
    <row r="204" spans="1:8">
      <c r="A204" s="13" t="s">
        <v>29</v>
      </c>
      <c r="B204" s="13" t="s">
        <v>825</v>
      </c>
      <c r="C204" s="13" t="s">
        <v>827</v>
      </c>
      <c r="D204" s="27">
        <f>SUMIFS('South East'!E:E, 'South East'!$B:$B,$C:$C)</f>
        <v>99773</v>
      </c>
      <c r="E204" s="27" t="s">
        <v>608</v>
      </c>
      <c r="F204" s="27">
        <f>SUMIFS('South East'!G:G, 'South East'!$B:$B,$C:$C)</f>
        <v>91916</v>
      </c>
      <c r="G204" s="6">
        <f t="shared" si="3"/>
        <v>-7.8748759684483777E-2</v>
      </c>
      <c r="H204" s="28">
        <f>F204/Constituencies!E$553</f>
        <v>1.253363273541287</v>
      </c>
    </row>
    <row r="205" spans="1:8">
      <c r="A205" s="13" t="s">
        <v>29</v>
      </c>
      <c r="B205" s="13" t="s">
        <v>825</v>
      </c>
      <c r="C205" s="13" t="s">
        <v>828</v>
      </c>
      <c r="D205" s="27">
        <f>SUMIFS('South East'!E:E, 'South East'!$B:$B,$C:$C)</f>
        <v>107465</v>
      </c>
      <c r="E205" s="27" t="s">
        <v>608</v>
      </c>
      <c r="F205" s="27">
        <f>SUMIFS('South East'!G:G, 'South East'!$B:$B,$C:$C)</f>
        <v>112825</v>
      </c>
      <c r="G205" s="6">
        <f t="shared" si="3"/>
        <v>4.9876704043176845E-2</v>
      </c>
      <c r="H205" s="28">
        <f>F205/Constituencies!E$553</f>
        <v>1.5384776462998357</v>
      </c>
    </row>
    <row r="206" spans="1:8">
      <c r="A206" s="13" t="s">
        <v>29</v>
      </c>
      <c r="B206" s="13" t="s">
        <v>825</v>
      </c>
      <c r="C206" s="13" t="s">
        <v>829</v>
      </c>
      <c r="D206" s="27">
        <f>SUMIFS('South East'!E:E, 'South East'!$B:$B,$C:$C)</f>
        <v>100004</v>
      </c>
      <c r="E206" s="27" t="s">
        <v>608</v>
      </c>
      <c r="F206" s="27">
        <f>SUMIFS('South East'!G:G, 'South East'!$B:$B,$C:$C)</f>
        <v>106211</v>
      </c>
      <c r="G206" s="6">
        <f t="shared" si="3"/>
        <v>6.2067517299308025E-2</v>
      </c>
      <c r="H206" s="28">
        <f>F206/Constituencies!E$553</f>
        <v>1.4482893799348713</v>
      </c>
    </row>
    <row r="207" spans="1:8">
      <c r="A207" s="13" t="s">
        <v>29</v>
      </c>
      <c r="B207" s="13" t="s">
        <v>825</v>
      </c>
      <c r="C207" s="13" t="s">
        <v>830</v>
      </c>
      <c r="D207" s="27">
        <f>SUMIFS('South East'!E:E, 'South East'!$B:$B,$C:$C)</f>
        <v>83613</v>
      </c>
      <c r="E207" s="27" t="s">
        <v>608</v>
      </c>
      <c r="F207" s="27">
        <f>SUMIFS('South East'!G:G, 'South East'!$B:$B,$C:$C)</f>
        <v>87886</v>
      </c>
      <c r="G207" s="6">
        <f t="shared" si="3"/>
        <v>5.110449332041668E-2</v>
      </c>
      <c r="H207" s="28">
        <f>F207/Constituencies!E$553</f>
        <v>1.1984103383355407</v>
      </c>
    </row>
    <row r="208" spans="1:8">
      <c r="A208" s="13" t="s">
        <v>29</v>
      </c>
      <c r="B208" s="13" t="s">
        <v>831</v>
      </c>
      <c r="C208" s="13" t="s">
        <v>832</v>
      </c>
      <c r="D208" s="27">
        <f>SUMIFS('South East'!E:E, 'South East'!$B:$B,$C:$C)</f>
        <v>97774</v>
      </c>
      <c r="E208" s="27" t="s">
        <v>608</v>
      </c>
      <c r="F208" s="27">
        <f>SUMIFS('South East'!G:G, 'South East'!$B:$B,$C:$C)</f>
        <v>99221</v>
      </c>
      <c r="G208" s="6">
        <f t="shared" si="3"/>
        <v>1.4799435432732629E-2</v>
      </c>
      <c r="H208" s="28">
        <f>F208/Constituencies!E$553</f>
        <v>1.3529739910792467</v>
      </c>
    </row>
    <row r="209" spans="1:8">
      <c r="A209" s="13" t="s">
        <v>29</v>
      </c>
      <c r="B209" s="13" t="s">
        <v>831</v>
      </c>
      <c r="C209" s="13" t="s">
        <v>833</v>
      </c>
      <c r="D209" s="27">
        <f>SUMIFS('South East'!E:E, 'South East'!$B:$B,$C:$C)</f>
        <v>56866</v>
      </c>
      <c r="E209" s="27" t="s">
        <v>608</v>
      </c>
      <c r="F209" s="27">
        <f>SUMIFS('South East'!G:G, 'South East'!$B:$B,$C:$C)</f>
        <v>56444</v>
      </c>
      <c r="G209" s="6">
        <f t="shared" si="3"/>
        <v>-7.4209545246720363E-3</v>
      </c>
      <c r="H209" s="28">
        <f>F209/Constituencies!E$553</f>
        <v>0.76966835601815142</v>
      </c>
    </row>
    <row r="210" spans="1:8">
      <c r="A210" s="13" t="s">
        <v>29</v>
      </c>
      <c r="B210" s="13" t="s">
        <v>831</v>
      </c>
      <c r="C210" s="13" t="s">
        <v>834</v>
      </c>
      <c r="D210" s="27">
        <f>SUMIFS('South East'!E:E, 'South East'!$B:$B,$C:$C)</f>
        <v>101831</v>
      </c>
      <c r="E210" s="27" t="s">
        <v>608</v>
      </c>
      <c r="F210" s="27">
        <f>SUMIFS('South East'!G:G, 'South East'!$B:$B,$C:$C)</f>
        <v>101470</v>
      </c>
      <c r="G210" s="6">
        <f t="shared" si="3"/>
        <v>-3.5450894128507037E-3</v>
      </c>
      <c r="H210" s="28">
        <f>F210/Constituencies!E$553</f>
        <v>1.3836412742747117</v>
      </c>
    </row>
    <row r="211" spans="1:8">
      <c r="A211" s="13" t="s">
        <v>29</v>
      </c>
      <c r="B211" s="13" t="s">
        <v>831</v>
      </c>
      <c r="C211" s="13" t="s">
        <v>835</v>
      </c>
      <c r="D211" s="27">
        <f>SUMIFS('South East'!E:E, 'South East'!$B:$B,$C:$C)</f>
        <v>67499</v>
      </c>
      <c r="E211" s="27" t="s">
        <v>608</v>
      </c>
      <c r="F211" s="27">
        <f>SUMIFS('South East'!G:G, 'South East'!$B:$B,$C:$C)</f>
        <v>65983</v>
      </c>
      <c r="G211" s="6">
        <f t="shared" si="3"/>
        <v>-2.2459591993955468E-2</v>
      </c>
      <c r="H211" s="28">
        <f>F211/Constituencies!E$553</f>
        <v>0.8997418172905125</v>
      </c>
    </row>
    <row r="212" spans="1:8">
      <c r="A212" s="13" t="s">
        <v>29</v>
      </c>
      <c r="B212" s="13" t="s">
        <v>831</v>
      </c>
      <c r="C212" s="13" t="s">
        <v>836</v>
      </c>
      <c r="D212" s="27">
        <f>SUMIFS('South East'!E:E, 'South East'!$B:$B,$C:$C)</f>
        <v>105111</v>
      </c>
      <c r="E212" s="27" t="s">
        <v>608</v>
      </c>
      <c r="F212" s="27">
        <f>SUMIFS('South East'!G:G, 'South East'!$B:$B,$C:$C)</f>
        <v>106597</v>
      </c>
      <c r="G212" s="6">
        <f t="shared" si="3"/>
        <v>1.413743566325123E-2</v>
      </c>
      <c r="H212" s="28">
        <f>F212/Constituencies!E$553</f>
        <v>1.4535528620662406</v>
      </c>
    </row>
    <row r="213" spans="1:8">
      <c r="A213" s="13" t="s">
        <v>29</v>
      </c>
      <c r="B213" s="13" t="s">
        <v>831</v>
      </c>
      <c r="C213" s="13" t="s">
        <v>837</v>
      </c>
      <c r="D213" s="27">
        <f>SUMIFS('South East'!E:E, 'South East'!$B:$B,$C:$C)</f>
        <v>60713</v>
      </c>
      <c r="E213" s="27" t="s">
        <v>608</v>
      </c>
      <c r="F213" s="27">
        <f>SUMIFS('South East'!G:G, 'South East'!$B:$B,$C:$C)</f>
        <v>58366</v>
      </c>
      <c r="G213" s="6">
        <f t="shared" si="3"/>
        <v>-3.8657289213183336E-2</v>
      </c>
      <c r="H213" s="28">
        <f>F213/Constituencies!E$553</f>
        <v>0.79587667896243042</v>
      </c>
    </row>
    <row r="214" spans="1:8">
      <c r="A214" s="13" t="s">
        <v>29</v>
      </c>
      <c r="B214" s="13" t="s">
        <v>831</v>
      </c>
      <c r="C214" s="13" t="s">
        <v>838</v>
      </c>
      <c r="D214" s="27">
        <f>SUMIFS('South East'!E:E, 'South East'!$B:$B,$C:$C)</f>
        <v>72897</v>
      </c>
      <c r="E214" s="27" t="s">
        <v>608</v>
      </c>
      <c r="F214" s="27">
        <f>SUMIFS('South East'!G:G, 'South East'!$B:$B,$C:$C)</f>
        <v>72143</v>
      </c>
      <c r="G214" s="6">
        <f t="shared" si="3"/>
        <v>-1.0343361180844205E-2</v>
      </c>
      <c r="H214" s="28">
        <f>F214/Constituencies!E$553</f>
        <v>0.98373935596728612</v>
      </c>
    </row>
    <row r="215" spans="1:8">
      <c r="A215" s="13" t="s">
        <v>29</v>
      </c>
      <c r="B215" s="13" t="s">
        <v>831</v>
      </c>
      <c r="C215" s="13" t="s">
        <v>839</v>
      </c>
      <c r="D215" s="27">
        <f>SUMIFS('South East'!E:E, 'South East'!$B:$B,$C:$C)</f>
        <v>66352</v>
      </c>
      <c r="E215" s="27" t="s">
        <v>608</v>
      </c>
      <c r="F215" s="27">
        <f>SUMIFS('South East'!G:G, 'South East'!$B:$B,$C:$C)</f>
        <v>66395</v>
      </c>
      <c r="G215" s="6">
        <f t="shared" si="3"/>
        <v>6.4805883771401011E-4</v>
      </c>
      <c r="H215" s="28">
        <f>F215/Constituencies!E$553</f>
        <v>0.90535983448772528</v>
      </c>
    </row>
    <row r="216" spans="1:8">
      <c r="A216" s="13" t="s">
        <v>29</v>
      </c>
      <c r="B216" s="13" t="s">
        <v>831</v>
      </c>
      <c r="C216" s="13" t="s">
        <v>840</v>
      </c>
      <c r="D216" s="27">
        <f>SUMIFS('South East'!E:E, 'South East'!$B:$B,$C:$C)</f>
        <v>65319</v>
      </c>
      <c r="E216" s="27" t="s">
        <v>608</v>
      </c>
      <c r="F216" s="27">
        <f>SUMIFS('South East'!G:G, 'South East'!$B:$B,$C:$C)</f>
        <v>64214</v>
      </c>
      <c r="G216" s="6">
        <f t="shared" si="3"/>
        <v>-1.6916976683660191E-2</v>
      </c>
      <c r="H216" s="28">
        <f>F216/Constituencies!E$553</f>
        <v>0.87561979684908187</v>
      </c>
    </row>
    <row r="217" spans="1:8">
      <c r="A217" s="13" t="s">
        <v>29</v>
      </c>
      <c r="B217" s="13" t="s">
        <v>831</v>
      </c>
      <c r="C217" s="13" t="s">
        <v>841</v>
      </c>
      <c r="D217" s="27">
        <f>SUMIFS('South East'!E:E, 'South East'!$B:$B,$C:$C)</f>
        <v>93855</v>
      </c>
      <c r="E217" s="27" t="s">
        <v>608</v>
      </c>
      <c r="F217" s="27">
        <f>SUMIFS('South East'!G:G, 'South East'!$B:$B,$C:$C)</f>
        <v>95222</v>
      </c>
      <c r="G217" s="6">
        <f t="shared" si="3"/>
        <v>1.4565020510361728E-2</v>
      </c>
      <c r="H217" s="28">
        <f>F217/Constituencies!E$553</f>
        <v>1.2984437707596983</v>
      </c>
    </row>
    <row r="218" spans="1:8">
      <c r="A218" s="13" t="s">
        <v>29</v>
      </c>
      <c r="B218" s="13" t="s">
        <v>831</v>
      </c>
      <c r="C218" s="13" t="s">
        <v>842</v>
      </c>
      <c r="D218" s="27">
        <f>SUMIFS('South East'!E:E, 'South East'!$B:$B,$C:$C)</f>
        <v>71737</v>
      </c>
      <c r="E218" s="27" t="s">
        <v>608</v>
      </c>
      <c r="F218" s="27">
        <f>SUMIFS('South East'!G:G, 'South East'!$B:$B,$C:$C)</f>
        <v>71372</v>
      </c>
      <c r="G218" s="6">
        <f t="shared" si="3"/>
        <v>-5.0880298869481581E-3</v>
      </c>
      <c r="H218" s="28">
        <f>F218/Constituencies!E$553</f>
        <v>0.97322602766861854</v>
      </c>
    </row>
    <row r="219" spans="1:8">
      <c r="A219" s="13" t="s">
        <v>29</v>
      </c>
      <c r="B219" s="13" t="s">
        <v>843</v>
      </c>
      <c r="C219" s="31" t="s">
        <v>844</v>
      </c>
      <c r="D219" s="27">
        <f>SUMIFS('South East'!E:E, 'South East'!$B:$B,$C:$C)</f>
        <v>49118</v>
      </c>
      <c r="E219" s="27" t="s">
        <v>608</v>
      </c>
      <c r="F219" s="27">
        <f>SUMIFS('South East'!G:G, 'South East'!$B:$B,$C:$C)</f>
        <v>47704</v>
      </c>
      <c r="G219" s="6">
        <f t="shared" si="3"/>
        <v>-2.8787817093529868E-2</v>
      </c>
      <c r="H219" s="28">
        <f>F219/Constituencies!E$553</f>
        <v>0.6504900300384433</v>
      </c>
    </row>
    <row r="220" spans="1:8">
      <c r="A220" s="13" t="s">
        <v>29</v>
      </c>
      <c r="B220" s="13" t="s">
        <v>843</v>
      </c>
      <c r="C220" s="31" t="s">
        <v>845</v>
      </c>
      <c r="D220" s="27">
        <f>SUMIFS('South East'!E:E, 'South East'!$B:$B,$C:$C)</f>
        <v>121629</v>
      </c>
      <c r="E220" s="27" t="s">
        <v>608</v>
      </c>
      <c r="F220" s="27">
        <f>SUMIFS('South East'!G:G, 'South East'!$B:$B,$C:$C)</f>
        <v>123867</v>
      </c>
      <c r="G220" s="6">
        <f t="shared" si="3"/>
        <v>1.8400217053498754E-2</v>
      </c>
      <c r="H220" s="28">
        <f>F220/Constituencies!E$553</f>
        <v>1.6890459615707667</v>
      </c>
    </row>
    <row r="221" spans="1:8">
      <c r="A221" s="13" t="s">
        <v>29</v>
      </c>
      <c r="B221" s="13" t="s">
        <v>843</v>
      </c>
      <c r="C221" s="31" t="s">
        <v>846</v>
      </c>
      <c r="D221" s="27">
        <f>SUMIFS('South East'!E:E, 'South East'!$B:$B,$C:$C)</f>
        <v>93715</v>
      </c>
      <c r="E221" s="27" t="s">
        <v>608</v>
      </c>
      <c r="F221" s="27">
        <f>SUMIFS('South East'!G:G, 'South East'!$B:$B,$C:$C)</f>
        <v>94494</v>
      </c>
      <c r="G221" s="6">
        <f t="shared" si="3"/>
        <v>8.312436643013392E-3</v>
      </c>
      <c r="H221" s="28">
        <f>F221/Constituencies!E$553</f>
        <v>1.2885167889160796</v>
      </c>
    </row>
    <row r="222" spans="1:8">
      <c r="A222" s="13" t="s">
        <v>29</v>
      </c>
      <c r="B222" s="13" t="s">
        <v>843</v>
      </c>
      <c r="C222" s="31" t="s">
        <v>847</v>
      </c>
      <c r="D222" s="27">
        <f>SUMIFS('South East'!E:E, 'South East'!$B:$B,$C:$C)</f>
        <v>74446</v>
      </c>
      <c r="E222" s="27" t="s">
        <v>608</v>
      </c>
      <c r="F222" s="27">
        <f>SUMIFS('South East'!G:G, 'South East'!$B:$B,$C:$C)</f>
        <v>75496</v>
      </c>
      <c r="G222" s="6">
        <f t="shared" si="3"/>
        <v>1.4104182897670795E-2</v>
      </c>
      <c r="H222" s="28">
        <f>F222/Constituencies!E$553</f>
        <v>1.02946074349703</v>
      </c>
    </row>
    <row r="223" spans="1:8">
      <c r="A223" s="13" t="s">
        <v>29</v>
      </c>
      <c r="B223" s="13" t="s">
        <v>843</v>
      </c>
      <c r="C223" s="31" t="s">
        <v>848</v>
      </c>
      <c r="D223" s="27">
        <f>SUMIFS('South East'!E:E, 'South East'!$B:$B,$C:$C)</f>
        <v>111599</v>
      </c>
      <c r="E223" s="27" t="s">
        <v>608</v>
      </c>
      <c r="F223" s="27">
        <f>SUMIFS('South East'!G:G, 'South East'!$B:$B,$C:$C)</f>
        <v>111687</v>
      </c>
      <c r="G223" s="6">
        <f t="shared" si="3"/>
        <v>7.8853753169831273E-4</v>
      </c>
      <c r="H223" s="28">
        <f>F223/Constituencies!E$553</f>
        <v>1.5229599191871461</v>
      </c>
    </row>
    <row r="224" spans="1:8">
      <c r="A224" s="13" t="s">
        <v>29</v>
      </c>
      <c r="B224" s="13" t="s">
        <v>843</v>
      </c>
      <c r="C224" s="31" t="s">
        <v>849</v>
      </c>
      <c r="D224" s="27">
        <f>SUMIFS('South East'!E:E, 'South East'!$B:$B,$C:$C)</f>
        <v>112500</v>
      </c>
      <c r="E224" s="27" t="s">
        <v>608</v>
      </c>
      <c r="F224" s="27">
        <f>SUMIFS('South East'!G:G, 'South East'!$B:$B,$C:$C)</f>
        <v>118866</v>
      </c>
      <c r="G224" s="6">
        <f t="shared" si="3"/>
        <v>5.6586666666666667E-2</v>
      </c>
      <c r="H224" s="28">
        <f>F224/Constituencies!E$553</f>
        <v>1.6208525052521718</v>
      </c>
    </row>
    <row r="225" spans="1:8">
      <c r="A225" s="13" t="s">
        <v>29</v>
      </c>
      <c r="B225" s="13" t="s">
        <v>843</v>
      </c>
      <c r="C225" s="31" t="s">
        <v>850</v>
      </c>
      <c r="D225" s="27">
        <f>SUMIFS('South East'!E:E, 'South East'!$B:$B,$C:$C)</f>
        <v>83403</v>
      </c>
      <c r="E225" s="27" t="s">
        <v>608</v>
      </c>
      <c r="F225" s="27">
        <f>SUMIFS('South East'!G:G, 'South East'!$B:$B,$C:$C)</f>
        <v>82132</v>
      </c>
      <c r="G225" s="6">
        <f t="shared" si="3"/>
        <v>-1.5239259978657842E-2</v>
      </c>
      <c r="H225" s="28">
        <f>F225/Constituencies!E$553</f>
        <v>1.1199490010715543</v>
      </c>
    </row>
    <row r="226" spans="1:8">
      <c r="A226" s="13" t="s">
        <v>53</v>
      </c>
      <c r="B226" s="13" t="s">
        <v>851</v>
      </c>
      <c r="C226" s="13" t="s">
        <v>851</v>
      </c>
      <c r="D226" s="27">
        <f>SUMIFS('South West'!E:E, 'South West'!$B:$B,$C:$C)</f>
        <v>436726</v>
      </c>
      <c r="E226" s="27" t="s">
        <v>608</v>
      </c>
      <c r="F226" s="27">
        <f>SUMIFS('South West'!G:G, 'South West'!$B:$B,$C:$C)</f>
        <v>436802</v>
      </c>
      <c r="G226" s="6">
        <f t="shared" si="3"/>
        <v>1.7402215576814753E-4</v>
      </c>
      <c r="H226" s="28">
        <f>F226/Constituencies!E$553</f>
        <v>5.9562163780993655</v>
      </c>
    </row>
    <row r="227" spans="1:8">
      <c r="A227" s="13" t="s">
        <v>53</v>
      </c>
      <c r="B227" s="13" t="s">
        <v>851</v>
      </c>
      <c r="C227" s="13" t="s">
        <v>852</v>
      </c>
      <c r="D227" s="27">
        <f>SUMIFS('South West'!E:E, 'South West'!$B:$B,$C:$C)</f>
        <v>1628</v>
      </c>
      <c r="E227" s="27" t="s">
        <v>608</v>
      </c>
      <c r="F227" s="27">
        <f>SUMIFS('South West'!G:G, 'South West'!$B:$B,$C:$C)</f>
        <v>1515</v>
      </c>
      <c r="G227" s="6">
        <f t="shared" si="3"/>
        <v>-6.9410319410319415E-2</v>
      </c>
      <c r="H227" s="28">
        <f>F227/Constituencies!E$553</f>
        <v>2.0658485567420795E-2</v>
      </c>
    </row>
    <row r="228" spans="1:8">
      <c r="A228" s="13" t="s">
        <v>53</v>
      </c>
      <c r="B228" s="13" t="s">
        <v>853</v>
      </c>
      <c r="C228" s="13" t="s">
        <v>854</v>
      </c>
      <c r="D228" s="27">
        <f>SUMIFS('South West'!E:E, 'South West'!$B:$B,$C:$C)</f>
        <v>119865</v>
      </c>
      <c r="E228" s="27" t="s">
        <v>608</v>
      </c>
      <c r="F228" s="27">
        <f>SUMIFS('South West'!G:G, 'South West'!$B:$B,$C:$C)</f>
        <v>123962</v>
      </c>
      <c r="G228" s="6">
        <f t="shared" si="3"/>
        <v>3.4180119300880156E-2</v>
      </c>
      <c r="H228" s="28">
        <f>F228/Constituencies!E$553</f>
        <v>1.6903413781575027</v>
      </c>
    </row>
    <row r="229" spans="1:8">
      <c r="A229" s="13" t="s">
        <v>53</v>
      </c>
      <c r="B229" s="13" t="s">
        <v>853</v>
      </c>
      <c r="C229" s="13" t="s">
        <v>855</v>
      </c>
      <c r="D229" s="27">
        <f>SUMIFS('South West'!E:E, 'South West'!$B:$B,$C:$C)</f>
        <v>92188</v>
      </c>
      <c r="E229" s="27" t="s">
        <v>608</v>
      </c>
      <c r="F229" s="27">
        <f>SUMIFS('South West'!G:G, 'South West'!$B:$B,$C:$C)</f>
        <v>85815</v>
      </c>
      <c r="G229" s="6">
        <f t="shared" si="3"/>
        <v>-6.9130472512691457E-2</v>
      </c>
      <c r="H229" s="28">
        <f>F229/Constituencies!E$553</f>
        <v>1.1701702567446968</v>
      </c>
    </row>
    <row r="230" spans="1:8">
      <c r="A230" s="13" t="s">
        <v>53</v>
      </c>
      <c r="B230" s="13" t="s">
        <v>853</v>
      </c>
      <c r="C230" s="13" t="s">
        <v>856</v>
      </c>
      <c r="D230" s="27">
        <f>SUMIFS('South West'!E:E, 'South West'!$B:$B,$C:$C)</f>
        <v>62983</v>
      </c>
      <c r="E230" s="27" t="s">
        <v>608</v>
      </c>
      <c r="F230" s="27">
        <f>SUMIFS('South West'!G:G, 'South West'!$B:$B,$C:$C)</f>
        <v>63660</v>
      </c>
      <c r="G230" s="6">
        <f t="shared" si="3"/>
        <v>1.0748932251559944E-2</v>
      </c>
      <c r="H230" s="28">
        <f>F230/Constituencies!E$553</f>
        <v>0.86806547275380053</v>
      </c>
    </row>
    <row r="231" spans="1:8">
      <c r="A231" s="13" t="s">
        <v>53</v>
      </c>
      <c r="B231" s="13" t="s">
        <v>853</v>
      </c>
      <c r="C231" s="13" t="s">
        <v>857</v>
      </c>
      <c r="D231" s="27">
        <f>SUMIFS('South West'!E:E, 'South West'!$B:$B,$C:$C)</f>
        <v>76455</v>
      </c>
      <c r="E231" s="27" t="s">
        <v>608</v>
      </c>
      <c r="F231" s="27">
        <f>SUMIFS('South West'!G:G, 'South West'!$B:$B,$C:$C)</f>
        <v>77662</v>
      </c>
      <c r="G231" s="6">
        <f t="shared" si="3"/>
        <v>1.5787064286181415E-2</v>
      </c>
      <c r="H231" s="28">
        <f>F231/Constituencies!E$553</f>
        <v>1.0589962416746097</v>
      </c>
    </row>
    <row r="232" spans="1:8">
      <c r="A232" s="13" t="s">
        <v>53</v>
      </c>
      <c r="B232" s="13" t="s">
        <v>853</v>
      </c>
      <c r="C232" s="13" t="s">
        <v>858</v>
      </c>
      <c r="D232" s="27">
        <f>SUMIFS('South West'!E:E, 'South West'!$B:$B,$C:$C)</f>
        <v>191011</v>
      </c>
      <c r="E232" s="27" t="s">
        <v>608</v>
      </c>
      <c r="F232" s="27">
        <f>SUMIFS('South West'!G:G, 'South West'!$B:$B,$C:$C)</f>
        <v>193201</v>
      </c>
      <c r="G232" s="6">
        <f t="shared" si="3"/>
        <v>1.1465308280674935E-2</v>
      </c>
      <c r="H232" s="28">
        <f>F232/Constituencies!E$553</f>
        <v>2.6344818944628812</v>
      </c>
    </row>
    <row r="233" spans="1:8">
      <c r="A233" s="13" t="s">
        <v>53</v>
      </c>
      <c r="B233" s="13" t="s">
        <v>853</v>
      </c>
      <c r="C233" s="13" t="s">
        <v>859</v>
      </c>
      <c r="D233" s="27">
        <f>SUMIFS('South West'!E:E, 'South West'!$B:$B,$C:$C)</f>
        <v>69785</v>
      </c>
      <c r="E233" s="27" t="s">
        <v>608</v>
      </c>
      <c r="F233" s="27">
        <f>SUMIFS('South West'!G:G, 'South West'!$B:$B,$C:$C)</f>
        <v>70465</v>
      </c>
      <c r="G233" s="6">
        <f t="shared" si="3"/>
        <v>9.7442143727161992E-3</v>
      </c>
      <c r="H233" s="28">
        <f>F233/Constituencies!E$553</f>
        <v>0.96085820825630786</v>
      </c>
    </row>
    <row r="234" spans="1:8">
      <c r="A234" s="13" t="s">
        <v>53</v>
      </c>
      <c r="B234" s="13" t="s">
        <v>853</v>
      </c>
      <c r="C234" s="13" t="s">
        <v>860</v>
      </c>
      <c r="D234" s="27">
        <f>SUMIFS('South West'!E:E, 'South West'!$B:$B,$C:$C)</f>
        <v>106425</v>
      </c>
      <c r="E234" s="27" t="s">
        <v>608</v>
      </c>
      <c r="F234" s="27">
        <f>SUMIFS('South West'!G:G, 'South West'!$B:$B,$C:$C)</f>
        <v>105701</v>
      </c>
      <c r="G234" s="6">
        <f t="shared" si="3"/>
        <v>-6.8029128494244773E-3</v>
      </c>
      <c r="H234" s="28">
        <f>F234/Constituencies!E$553</f>
        <v>1.44133503825871</v>
      </c>
    </row>
    <row r="235" spans="1:8">
      <c r="A235" s="13" t="s">
        <v>53</v>
      </c>
      <c r="B235" s="13" t="s">
        <v>853</v>
      </c>
      <c r="C235" s="13" t="s">
        <v>861</v>
      </c>
      <c r="D235" s="27">
        <f>SUMIFS('South West'!E:E, 'South West'!$B:$B,$C:$C)</f>
        <v>102873</v>
      </c>
      <c r="E235" s="27" t="s">
        <v>608</v>
      </c>
      <c r="F235" s="27">
        <f>SUMIFS('South West'!G:G, 'South West'!$B:$B,$C:$C)</f>
        <v>101495</v>
      </c>
      <c r="G235" s="6">
        <f t="shared" si="3"/>
        <v>-1.3395157135497167E-2</v>
      </c>
      <c r="H235" s="28">
        <f>F235/Constituencies!E$553</f>
        <v>1.3839821733764843</v>
      </c>
    </row>
    <row r="236" spans="1:8">
      <c r="A236" s="13" t="s">
        <v>53</v>
      </c>
      <c r="B236" s="13" t="s">
        <v>853</v>
      </c>
      <c r="C236" s="13" t="s">
        <v>862</v>
      </c>
      <c r="D236" s="27">
        <f>SUMIFS('South West'!E:E, 'South West'!$B:$B,$C:$C)</f>
        <v>53777</v>
      </c>
      <c r="E236" s="27" t="s">
        <v>608</v>
      </c>
      <c r="F236" s="27">
        <f>SUMIFS('South West'!G:G, 'South West'!$B:$B,$C:$C)</f>
        <v>53655</v>
      </c>
      <c r="G236" s="6">
        <f t="shared" si="3"/>
        <v>-2.2686278520557116E-3</v>
      </c>
      <c r="H236" s="28">
        <f>F236/Constituencies!E$553</f>
        <v>0.73163765222439792</v>
      </c>
    </row>
    <row r="237" spans="1:8">
      <c r="A237" s="13" t="s">
        <v>53</v>
      </c>
      <c r="B237" s="13" t="s">
        <v>853</v>
      </c>
      <c r="C237" s="13" t="s">
        <v>863</v>
      </c>
      <c r="D237" s="27">
        <f>SUMIFS('South West'!E:E, 'South West'!$B:$B,$C:$C)</f>
        <v>44092</v>
      </c>
      <c r="E237" s="27" t="s">
        <v>608</v>
      </c>
      <c r="F237" s="27">
        <f>SUMIFS('South West'!G:G, 'South West'!$B:$B,$C:$C)</f>
        <v>43489</v>
      </c>
      <c r="G237" s="6">
        <f t="shared" si="3"/>
        <v>-1.3675950285766125E-2</v>
      </c>
      <c r="H237" s="28">
        <f>F237/Constituencies!E$553</f>
        <v>0.59301444147957949</v>
      </c>
    </row>
    <row r="238" spans="1:8">
      <c r="A238" s="13" t="s">
        <v>53</v>
      </c>
      <c r="B238" s="13" t="s">
        <v>864</v>
      </c>
      <c r="C238" s="13" t="s">
        <v>865</v>
      </c>
      <c r="D238" s="27">
        <f>SUMIFS('South West'!E:E, 'South West'!$B:$B,$C:$C)</f>
        <v>287759</v>
      </c>
      <c r="E238" s="27" t="s">
        <v>608</v>
      </c>
      <c r="F238" s="27">
        <f>SUMIFS('South West'!G:G, 'South West'!$B:$B,$C:$C)</f>
        <v>278553</v>
      </c>
      <c r="G238" s="6">
        <f t="shared" si="3"/>
        <v>-3.1992048902032603E-2</v>
      </c>
      <c r="H238" s="28">
        <f>F238/Constituencies!E$553</f>
        <v>3.7983386998427493</v>
      </c>
    </row>
    <row r="239" spans="1:8">
      <c r="A239" s="13" t="s">
        <v>53</v>
      </c>
      <c r="B239" s="13" t="s">
        <v>864</v>
      </c>
      <c r="C239" s="13" t="s">
        <v>864</v>
      </c>
      <c r="D239" s="27">
        <f>SUMIFS('South West'!E:E, 'South West'!$B:$B,$C:$C)</f>
        <v>299712</v>
      </c>
      <c r="E239" s="27" t="s">
        <v>608</v>
      </c>
      <c r="F239" s="27">
        <f>SUMIFS('South West'!G:G, 'South West'!$B:$B,$C:$C)</f>
        <v>295995</v>
      </c>
      <c r="G239" s="6">
        <f t="shared" si="3"/>
        <v>-1.2401905829596412E-2</v>
      </c>
      <c r="H239" s="28">
        <f>F239/Constituencies!E$553</f>
        <v>4.036177185167471</v>
      </c>
    </row>
    <row r="240" spans="1:8">
      <c r="A240" s="13" t="s">
        <v>53</v>
      </c>
      <c r="B240" s="13" t="s">
        <v>866</v>
      </c>
      <c r="C240" s="13" t="s">
        <v>867</v>
      </c>
      <c r="D240" s="27">
        <f>SUMIFS('South West'!E:E, 'South West'!$B:$B,$C:$C)</f>
        <v>89005</v>
      </c>
      <c r="E240" s="27" t="s">
        <v>608</v>
      </c>
      <c r="F240" s="27">
        <f>SUMIFS('South West'!G:G, 'South West'!$B:$B,$C:$C)</f>
        <v>88666</v>
      </c>
      <c r="G240" s="6">
        <f t="shared" si="3"/>
        <v>-3.8087747879332621E-3</v>
      </c>
      <c r="H240" s="28">
        <f>F240/Constituencies!E$553</f>
        <v>1.2090463903108464</v>
      </c>
    </row>
    <row r="241" spans="1:8">
      <c r="A241" s="13" t="s">
        <v>53</v>
      </c>
      <c r="B241" s="13" t="s">
        <v>866</v>
      </c>
      <c r="C241" s="13" t="s">
        <v>868</v>
      </c>
      <c r="D241" s="27">
        <f>SUMIFS('South West'!E:E, 'South West'!$B:$B,$C:$C)</f>
        <v>71234</v>
      </c>
      <c r="E241" s="27" t="s">
        <v>608</v>
      </c>
      <c r="F241" s="27">
        <f>SUMIFS('South West'!G:G, 'South West'!$B:$B,$C:$C)</f>
        <v>69789</v>
      </c>
      <c r="G241" s="6">
        <f t="shared" si="3"/>
        <v>-2.0285257040177442E-2</v>
      </c>
      <c r="H241" s="28">
        <f>F241/Constituencies!E$553</f>
        <v>0.95164029654437621</v>
      </c>
    </row>
    <row r="242" spans="1:8">
      <c r="A242" s="13" t="s">
        <v>53</v>
      </c>
      <c r="B242" s="13" t="s">
        <v>866</v>
      </c>
      <c r="C242" s="13" t="s">
        <v>869</v>
      </c>
      <c r="D242" s="27">
        <f>SUMIFS('South West'!E:E, 'South West'!$B:$B,$C:$C)</f>
        <v>67890</v>
      </c>
      <c r="E242" s="27" t="s">
        <v>608</v>
      </c>
      <c r="F242" s="27">
        <f>SUMIFS('South West'!G:G, 'South West'!$B:$B,$C:$C)</f>
        <v>68928</v>
      </c>
      <c r="G242" s="6">
        <f t="shared" si="3"/>
        <v>1.5289438798055678E-2</v>
      </c>
      <c r="H242" s="28">
        <f>F242/Constituencies!E$553</f>
        <v>0.93989973147932715</v>
      </c>
    </row>
    <row r="243" spans="1:8">
      <c r="A243" s="13" t="s">
        <v>53</v>
      </c>
      <c r="B243" s="13" t="s">
        <v>866</v>
      </c>
      <c r="C243" s="13" t="s">
        <v>870</v>
      </c>
      <c r="D243" s="27">
        <f>SUMIFS('South West'!E:E, 'South West'!$B:$B,$C:$C)</f>
        <v>88968</v>
      </c>
      <c r="E243" s="27" t="s">
        <v>608</v>
      </c>
      <c r="F243" s="27">
        <f>SUMIFS('South West'!G:G, 'South West'!$B:$B,$C:$C)</f>
        <v>88270</v>
      </c>
      <c r="G243" s="6">
        <f t="shared" si="3"/>
        <v>-7.8455174894344042E-3</v>
      </c>
      <c r="H243" s="28">
        <f>F243/Constituencies!E$553</f>
        <v>1.2036465485387682</v>
      </c>
    </row>
    <row r="244" spans="1:8">
      <c r="A244" s="13" t="s">
        <v>53</v>
      </c>
      <c r="B244" s="13" t="s">
        <v>866</v>
      </c>
      <c r="C244" s="13" t="s">
        <v>871</v>
      </c>
      <c r="D244" s="27">
        <f>SUMIFS('South West'!E:E, 'South West'!$B:$B,$C:$C)</f>
        <v>213033</v>
      </c>
      <c r="E244" s="27" t="s">
        <v>608</v>
      </c>
      <c r="F244" s="27">
        <f>SUMIFS('South West'!G:G, 'South West'!$B:$B,$C:$C)</f>
        <v>209868</v>
      </c>
      <c r="G244" s="6">
        <f t="shared" si="3"/>
        <v>-1.4856853163594372E-2</v>
      </c>
      <c r="H244" s="28">
        <f>F244/Constituencies!E$553</f>
        <v>2.861752507632652</v>
      </c>
    </row>
    <row r="245" spans="1:8">
      <c r="A245" s="13" t="s">
        <v>53</v>
      </c>
      <c r="B245" s="13" t="s">
        <v>866</v>
      </c>
      <c r="C245" s="13" t="s">
        <v>872</v>
      </c>
      <c r="D245" s="27">
        <f>SUMIFS('South West'!E:E, 'South West'!$B:$B,$C:$C)</f>
        <v>95391</v>
      </c>
      <c r="E245" s="27" t="s">
        <v>608</v>
      </c>
      <c r="F245" s="27">
        <f>SUMIFS('South West'!G:G, 'South West'!$B:$B,$C:$C)</f>
        <v>97503</v>
      </c>
      <c r="G245" s="6">
        <f t="shared" si="3"/>
        <v>2.2140453501902694E-2</v>
      </c>
      <c r="H245" s="28">
        <f>F245/Constituencies!E$553</f>
        <v>1.3295474048054323</v>
      </c>
    </row>
    <row r="246" spans="1:8">
      <c r="A246" s="13" t="s">
        <v>53</v>
      </c>
      <c r="B246" s="13" t="s">
        <v>866</v>
      </c>
      <c r="C246" s="13" t="s">
        <v>873</v>
      </c>
      <c r="D246" s="27">
        <f>SUMIFS('South West'!E:E, 'South West'!$B:$B,$C:$C)</f>
        <v>70954</v>
      </c>
      <c r="E246" s="27" t="s">
        <v>608</v>
      </c>
      <c r="F246" s="27">
        <f>SUMIFS('South West'!G:G, 'South West'!$B:$B,$C:$C)</f>
        <v>73976</v>
      </c>
      <c r="G246" s="6">
        <f t="shared" si="3"/>
        <v>4.2590974434140429E-2</v>
      </c>
      <c r="H246" s="28">
        <f>F246/Constituencies!E$553</f>
        <v>1.0087340781092546</v>
      </c>
    </row>
    <row r="247" spans="1:8">
      <c r="A247" s="13" t="s">
        <v>53</v>
      </c>
      <c r="B247" s="13" t="s">
        <v>13</v>
      </c>
      <c r="C247" s="13" t="s">
        <v>874</v>
      </c>
      <c r="D247" s="27">
        <f>SUMIFS('South West'!E:E, 'South West'!$B:$B,$C:$C)</f>
        <v>141444</v>
      </c>
      <c r="E247" s="27" t="s">
        <v>608</v>
      </c>
      <c r="F247" s="27">
        <f>SUMIFS('South West'!G:G, 'South West'!$B:$B,$C:$C)</f>
        <v>133943</v>
      </c>
      <c r="G247" s="6">
        <f t="shared" si="3"/>
        <v>-5.3031588473176662E-2</v>
      </c>
      <c r="H247" s="28">
        <f>F247/Constituencies!E$553</f>
        <v>1.8264419355492036</v>
      </c>
    </row>
    <row r="248" spans="1:8">
      <c r="A248" s="13" t="s">
        <v>53</v>
      </c>
      <c r="B248" s="13" t="s">
        <v>13</v>
      </c>
      <c r="C248" s="13" t="s">
        <v>875</v>
      </c>
      <c r="D248" s="27">
        <f>SUMIFS('South West'!E:E, 'South West'!$B:$B,$C:$C)</f>
        <v>335568</v>
      </c>
      <c r="E248" s="27" t="s">
        <v>608</v>
      </c>
      <c r="F248" s="27">
        <f>SUMIFS('South West'!G:G, 'South West'!$B:$B,$C:$C)</f>
        <v>306926</v>
      </c>
      <c r="G248" s="6">
        <f t="shared" si="3"/>
        <v>-8.5353788203881176E-2</v>
      </c>
      <c r="H248" s="28">
        <f>F248/Constituencies!E$553</f>
        <v>4.1852319084265313</v>
      </c>
    </row>
    <row r="249" spans="1:8">
      <c r="A249" s="13" t="s">
        <v>53</v>
      </c>
      <c r="B249" s="13" t="s">
        <v>13</v>
      </c>
      <c r="C249" s="13" t="s">
        <v>876</v>
      </c>
      <c r="D249" s="27">
        <f>SUMIFS('South West'!E:E, 'South West'!$B:$B,$C:$C)</f>
        <v>164286</v>
      </c>
      <c r="E249" s="27" t="s">
        <v>608</v>
      </c>
      <c r="F249" s="27">
        <f>SUMIFS('South West'!G:G, 'South West'!$B:$B,$C:$C)</f>
        <v>166374</v>
      </c>
      <c r="G249" s="6">
        <f t="shared" si="3"/>
        <v>1.2709543113838062E-2</v>
      </c>
      <c r="H249" s="28">
        <f>F249/Constituencies!E$553</f>
        <v>2.2686698863327179</v>
      </c>
    </row>
    <row r="250" spans="1:8">
      <c r="A250" s="13" t="s">
        <v>53</v>
      </c>
      <c r="B250" s="13" t="s">
        <v>13</v>
      </c>
      <c r="C250" s="13" t="s">
        <v>13</v>
      </c>
      <c r="D250" s="27">
        <f>SUMIFS('South West'!E:E, 'South West'!$B:$B,$C:$C)</f>
        <v>425570</v>
      </c>
      <c r="E250" s="27" t="s">
        <v>608</v>
      </c>
      <c r="F250" s="27">
        <f>SUMIFS('South West'!G:G, 'South West'!$B:$B,$C:$C)</f>
        <v>440546</v>
      </c>
      <c r="G250" s="6">
        <f t="shared" si="3"/>
        <v>3.5190450454684309E-2</v>
      </c>
      <c r="H250" s="28">
        <f>F250/Constituencies!E$553</f>
        <v>6.0072694275808329</v>
      </c>
    </row>
    <row r="251" spans="1:8">
      <c r="A251" s="13" t="s">
        <v>53</v>
      </c>
      <c r="B251" s="13" t="s">
        <v>877</v>
      </c>
      <c r="C251" s="13" t="s">
        <v>878</v>
      </c>
      <c r="D251" s="27">
        <f>SUMIFS('South West'!E:E, 'South West'!$B:$B,$C:$C)</f>
        <v>155555</v>
      </c>
      <c r="E251" s="27" t="s">
        <v>608</v>
      </c>
      <c r="F251" s="27">
        <f>SUMIFS('South West'!G:G, 'South West'!$B:$B,$C:$C)</f>
        <v>155409</v>
      </c>
      <c r="G251" s="6">
        <f t="shared" si="3"/>
        <v>-9.3857478062421649E-4</v>
      </c>
      <c r="H251" s="28">
        <f>F251/Constituencies!E$553</f>
        <v>2.1191515402952463</v>
      </c>
    </row>
    <row r="252" spans="1:8">
      <c r="A252" s="13" t="s">
        <v>53</v>
      </c>
      <c r="B252" s="13" t="s">
        <v>877</v>
      </c>
      <c r="C252" s="13" t="s">
        <v>877</v>
      </c>
      <c r="D252" s="27">
        <f>SUMIFS('South West'!E:E, 'South West'!$B:$B,$C:$C)</f>
        <v>377959</v>
      </c>
      <c r="E252" s="27" t="s">
        <v>608</v>
      </c>
      <c r="F252" s="27">
        <f>SUMIFS('South West'!G:G, 'South West'!$B:$B,$C:$C)</f>
        <v>378360</v>
      </c>
      <c r="G252" s="6">
        <f t="shared" si="3"/>
        <v>1.0609616386962606E-3</v>
      </c>
      <c r="H252" s="28">
        <f>F252/Constituencies!E$553</f>
        <v>5.1593033658675465</v>
      </c>
    </row>
    <row r="253" spans="1:8">
      <c r="A253" s="13" t="s">
        <v>31</v>
      </c>
      <c r="B253" s="13" t="s">
        <v>879</v>
      </c>
      <c r="C253" s="13" t="s">
        <v>879</v>
      </c>
      <c r="D253" s="27">
        <f>SUMIFS('West Midlands'!E:E, 'West Midlands'!$B:$B,$C:$C)</f>
        <v>142019</v>
      </c>
      <c r="E253" s="27" t="s">
        <v>608</v>
      </c>
      <c r="F253" s="27">
        <f>SUMIFS('West Midlands'!G:G, 'West Midlands'!$B:$B,$C:$C)</f>
        <v>142837</v>
      </c>
      <c r="G253" s="6">
        <f t="shared" si="3"/>
        <v>5.7597927037931545E-3</v>
      </c>
      <c r="H253" s="28">
        <f>F253/Constituencies!E$553</f>
        <v>1.9477201999958311</v>
      </c>
    </row>
    <row r="254" spans="1:8">
      <c r="A254" s="13" t="s">
        <v>31</v>
      </c>
      <c r="B254" s="13" t="s">
        <v>880</v>
      </c>
      <c r="C254" s="13" t="s">
        <v>880</v>
      </c>
      <c r="D254" s="27">
        <f>SUMIFS('West Midlands'!E:E, 'West Midlands'!$B:$B,$C:$C)</f>
        <v>248552</v>
      </c>
      <c r="E254" s="27" t="s">
        <v>608</v>
      </c>
      <c r="F254" s="27">
        <f>SUMIFS('West Midlands'!G:G, 'West Midlands'!$B:$B,$C:$C)</f>
        <v>248497</v>
      </c>
      <c r="G254" s="6">
        <f t="shared" si="3"/>
        <v>-2.2128166339438024E-4</v>
      </c>
      <c r="H254" s="28">
        <f>F254/Constituencies!E$553</f>
        <v>3.3884961637276341</v>
      </c>
    </row>
    <row r="255" spans="1:8">
      <c r="A255" s="13" t="s">
        <v>31</v>
      </c>
      <c r="B255" s="13" t="s">
        <v>880</v>
      </c>
      <c r="C255" s="13" t="s">
        <v>881</v>
      </c>
      <c r="D255" s="27">
        <f>SUMIFS('West Midlands'!E:E, 'West Midlands'!$B:$B,$C:$C)</f>
        <v>127584</v>
      </c>
      <c r="E255" s="27" t="s">
        <v>608</v>
      </c>
      <c r="F255" s="27">
        <f>SUMIFS('West Midlands'!G:G, 'West Midlands'!$B:$B,$C:$C)</f>
        <v>133169</v>
      </c>
      <c r="G255" s="6">
        <f t="shared" si="3"/>
        <v>4.37750815149235E-2</v>
      </c>
      <c r="H255" s="28">
        <f>F255/Constituencies!E$553</f>
        <v>1.8158876993583235</v>
      </c>
    </row>
    <row r="256" spans="1:8">
      <c r="A256" s="13" t="s">
        <v>31</v>
      </c>
      <c r="B256" s="13" t="s">
        <v>882</v>
      </c>
      <c r="C256" s="13" t="s">
        <v>883</v>
      </c>
      <c r="D256" s="27">
        <f>SUMIFS('West Midlands'!E:E, 'West Midlands'!$B:$B,$C:$C)</f>
        <v>75582</v>
      </c>
      <c r="E256" s="27" t="s">
        <v>608</v>
      </c>
      <c r="F256" s="27">
        <f>SUMIFS('West Midlands'!G:G, 'West Midlands'!$B:$B,$C:$C)</f>
        <v>75775</v>
      </c>
      <c r="G256" s="6">
        <f t="shared" si="3"/>
        <v>2.5535180333941944E-3</v>
      </c>
      <c r="H256" s="28">
        <f>F256/Constituencies!E$553</f>
        <v>1.0332651774728123</v>
      </c>
    </row>
    <row r="257" spans="1:8">
      <c r="A257" s="13" t="s">
        <v>31</v>
      </c>
      <c r="B257" s="13" t="s">
        <v>882</v>
      </c>
      <c r="C257" s="13" t="s">
        <v>884</v>
      </c>
      <c r="D257" s="27">
        <f>SUMIFS('West Midlands'!E:E, 'West Midlands'!$B:$B,$C:$C)</f>
        <v>84788</v>
      </c>
      <c r="E257" s="27" t="s">
        <v>608</v>
      </c>
      <c r="F257" s="27">
        <f>SUMIFS('West Midlands'!G:G, 'West Midlands'!$B:$B,$C:$C)</f>
        <v>86567</v>
      </c>
      <c r="G257" s="6">
        <f t="shared" si="3"/>
        <v>2.0981742699438598E-2</v>
      </c>
      <c r="H257" s="28">
        <f>F257/Constituencies!E$553</f>
        <v>1.1804245017260171</v>
      </c>
    </row>
    <row r="258" spans="1:8">
      <c r="A258" s="13" t="s">
        <v>31</v>
      </c>
      <c r="B258" s="13" t="s">
        <v>882</v>
      </c>
      <c r="C258" s="13" t="s">
        <v>885</v>
      </c>
      <c r="D258" s="27">
        <f>SUMIFS('West Midlands'!E:E, 'West Midlands'!$B:$B,$C:$C)</f>
        <v>82515</v>
      </c>
      <c r="E258" s="27" t="s">
        <v>608</v>
      </c>
      <c r="F258" s="27">
        <f>SUMIFS('West Midlands'!G:G, 'West Midlands'!$B:$B,$C:$C)</f>
        <v>83551</v>
      </c>
      <c r="G258" s="6">
        <f t="shared" ref="G258:G297" si="4">(F258-D258)/D258</f>
        <v>1.2555292977034479E-2</v>
      </c>
      <c r="H258" s="28">
        <f>F258/Constituencies!E$553</f>
        <v>1.1392984340881682</v>
      </c>
    </row>
    <row r="259" spans="1:8">
      <c r="A259" s="13" t="s">
        <v>31</v>
      </c>
      <c r="B259" s="13" t="s">
        <v>882</v>
      </c>
      <c r="C259" s="13" t="s">
        <v>886</v>
      </c>
      <c r="D259" s="27">
        <f>SUMIFS('West Midlands'!E:E, 'West Midlands'!$B:$B,$C:$C)</f>
        <v>94317</v>
      </c>
      <c r="E259" s="27" t="s">
        <v>608</v>
      </c>
      <c r="F259" s="27">
        <f>SUMIFS('West Midlands'!G:G, 'West Midlands'!$B:$B,$C:$C)</f>
        <v>91419</v>
      </c>
      <c r="G259" s="6">
        <f t="shared" si="4"/>
        <v>-3.0726168135118803E-2</v>
      </c>
      <c r="H259" s="28">
        <f>F259/Constituencies!E$553</f>
        <v>1.2465861993980474</v>
      </c>
    </row>
    <row r="260" spans="1:8">
      <c r="A260" s="13" t="s">
        <v>31</v>
      </c>
      <c r="B260" s="13" t="s">
        <v>882</v>
      </c>
      <c r="C260" s="13" t="s">
        <v>887</v>
      </c>
      <c r="D260" s="27">
        <f>SUMIFS('West Midlands'!E:E, 'West Midlands'!$B:$B,$C:$C)</f>
        <v>85773</v>
      </c>
      <c r="E260" s="27" t="s">
        <v>608</v>
      </c>
      <c r="F260" s="27">
        <f>SUMIFS('West Midlands'!G:G, 'West Midlands'!$B:$B,$C:$C)</f>
        <v>85441</v>
      </c>
      <c r="G260" s="6">
        <f t="shared" si="4"/>
        <v>-3.8706819162207221E-3</v>
      </c>
      <c r="H260" s="28">
        <f>F260/Constituencies!E$553</f>
        <v>1.1650704061821784</v>
      </c>
    </row>
    <row r="261" spans="1:8">
      <c r="A261" s="13" t="s">
        <v>31</v>
      </c>
      <c r="B261" s="13" t="s">
        <v>882</v>
      </c>
      <c r="C261" s="13" t="s">
        <v>888</v>
      </c>
      <c r="D261" s="27">
        <f>SUMIFS('West Midlands'!E:E, 'West Midlands'!$B:$B,$C:$C)</f>
        <v>103829</v>
      </c>
      <c r="E261" s="27" t="s">
        <v>608</v>
      </c>
      <c r="F261" s="27">
        <f>SUMIFS('West Midlands'!G:G, 'West Midlands'!$B:$B,$C:$C)</f>
        <v>102814</v>
      </c>
      <c r="G261" s="6">
        <f t="shared" si="4"/>
        <v>-9.775688873050881E-3</v>
      </c>
      <c r="H261" s="28">
        <f>F261/Constituencies!E$553</f>
        <v>1.4019680099860077</v>
      </c>
    </row>
    <row r="262" spans="1:8">
      <c r="A262" s="13" t="s">
        <v>31</v>
      </c>
      <c r="B262" s="13" t="s">
        <v>882</v>
      </c>
      <c r="C262" s="13" t="s">
        <v>889</v>
      </c>
      <c r="D262" s="27">
        <f>SUMIFS('West Midlands'!E:E, 'West Midlands'!$B:$B,$C:$C)</f>
        <v>78999</v>
      </c>
      <c r="E262" s="27" t="s">
        <v>608</v>
      </c>
      <c r="F262" s="27">
        <f>SUMIFS('West Midlands'!G:G, 'West Midlands'!$B:$B,$C:$C)</f>
        <v>77487</v>
      </c>
      <c r="G262" s="6">
        <f t="shared" si="4"/>
        <v>-1.9139482778263016E-2</v>
      </c>
      <c r="H262" s="28">
        <f>F262/Constituencies!E$553</f>
        <v>1.0566099479622015</v>
      </c>
    </row>
    <row r="263" spans="1:8">
      <c r="A263" s="13" t="s">
        <v>31</v>
      </c>
      <c r="B263" s="13" t="s">
        <v>882</v>
      </c>
      <c r="C263" s="13" t="s">
        <v>890</v>
      </c>
      <c r="D263" s="27">
        <f>SUMIFS('West Midlands'!E:E, 'West Midlands'!$B:$B,$C:$C)</f>
        <v>170346</v>
      </c>
      <c r="E263" s="27" t="s">
        <v>608</v>
      </c>
      <c r="F263" s="27">
        <f>SUMIFS('West Midlands'!G:G, 'West Midlands'!$B:$B,$C:$C)</f>
        <v>171648</v>
      </c>
      <c r="G263" s="6">
        <f t="shared" si="4"/>
        <v>7.6432672325737029E-3</v>
      </c>
      <c r="H263" s="28">
        <f>F263/Constituencies!E$553</f>
        <v>2.3405859608426698</v>
      </c>
    </row>
    <row r="264" spans="1:8">
      <c r="A264" s="13" t="s">
        <v>31</v>
      </c>
      <c r="B264" s="13" t="s">
        <v>882</v>
      </c>
      <c r="C264" s="13" t="s">
        <v>891</v>
      </c>
      <c r="D264" s="27">
        <f>SUMIFS('West Midlands'!E:E, 'West Midlands'!$B:$B,$C:$C)</f>
        <v>56743</v>
      </c>
      <c r="E264" s="27" t="s">
        <v>608</v>
      </c>
      <c r="F264" s="27">
        <f>SUMIFS('West Midlands'!G:G, 'West Midlands'!$B:$B,$C:$C)</f>
        <v>57428</v>
      </c>
      <c r="G264" s="6">
        <f t="shared" si="4"/>
        <v>1.2071973635514512E-2</v>
      </c>
      <c r="H264" s="28">
        <f>F264/Constituencies!E$553</f>
        <v>0.78308614466392179</v>
      </c>
    </row>
    <row r="265" spans="1:8">
      <c r="A265" s="13" t="s">
        <v>31</v>
      </c>
      <c r="B265" s="13" t="s">
        <v>892</v>
      </c>
      <c r="C265" s="13" t="s">
        <v>893</v>
      </c>
      <c r="D265" s="27">
        <f>SUMIFS('West Midlands'!E:E, 'West Midlands'!$B:$B,$C:$C)</f>
        <v>49542</v>
      </c>
      <c r="E265" s="27" t="s">
        <v>608</v>
      </c>
      <c r="F265" s="27">
        <f>SUMIFS('West Midlands'!G:G, 'West Midlands'!$B:$B,$C:$C)</f>
        <v>48929</v>
      </c>
      <c r="G265" s="6">
        <f t="shared" si="4"/>
        <v>-1.2373339792499294E-2</v>
      </c>
      <c r="H265" s="28">
        <f>F265/Constituencies!E$553</f>
        <v>0.66719408602530172</v>
      </c>
    </row>
    <row r="266" spans="1:8">
      <c r="A266" s="13" t="s">
        <v>31</v>
      </c>
      <c r="B266" s="13" t="s">
        <v>892</v>
      </c>
      <c r="C266" s="13" t="s">
        <v>894</v>
      </c>
      <c r="D266" s="27">
        <f>SUMIFS('West Midlands'!E:E, 'West Midlands'!$B:$B,$C:$C)</f>
        <v>96134</v>
      </c>
      <c r="E266" s="27" t="s">
        <v>608</v>
      </c>
      <c r="F266" s="27">
        <f>SUMIFS('West Midlands'!G:G, 'West Midlands'!$B:$B,$C:$C)</f>
        <v>97681</v>
      </c>
      <c r="G266" s="6">
        <f t="shared" si="4"/>
        <v>1.6092121413859822E-2</v>
      </c>
      <c r="H266" s="28">
        <f>F266/Constituencies!E$553</f>
        <v>1.3319746064100533</v>
      </c>
    </row>
    <row r="267" spans="1:8">
      <c r="A267" s="13" t="s">
        <v>31</v>
      </c>
      <c r="B267" s="13" t="s">
        <v>892</v>
      </c>
      <c r="C267" s="13" t="s">
        <v>895</v>
      </c>
      <c r="D267" s="27">
        <f>SUMIFS('West Midlands'!E:E, 'West Midlands'!$B:$B,$C:$C)</f>
        <v>75851</v>
      </c>
      <c r="E267" s="27" t="s">
        <v>608</v>
      </c>
      <c r="F267" s="27">
        <f>SUMIFS('West Midlands'!G:G, 'West Midlands'!$B:$B,$C:$C)</f>
        <v>78534</v>
      </c>
      <c r="G267" s="6">
        <f t="shared" si="4"/>
        <v>3.5371979275157873E-2</v>
      </c>
      <c r="H267" s="28">
        <f>F267/Constituencies!E$553</f>
        <v>1.0708868023444389</v>
      </c>
    </row>
    <row r="268" spans="1:8">
      <c r="A268" s="13" t="s">
        <v>31</v>
      </c>
      <c r="B268" s="13" t="s">
        <v>892</v>
      </c>
      <c r="C268" s="13" t="s">
        <v>896</v>
      </c>
      <c r="D268" s="27">
        <f>SUMIFS('West Midlands'!E:E, 'West Midlands'!$B:$B,$C:$C)</f>
        <v>102450</v>
      </c>
      <c r="E268" s="27" t="s">
        <v>608</v>
      </c>
      <c r="F268" s="27">
        <f>SUMIFS('West Midlands'!G:G, 'West Midlands'!$B:$B,$C:$C)</f>
        <v>107894</v>
      </c>
      <c r="G268" s="6">
        <f t="shared" si="4"/>
        <v>5.3138116154221572E-2</v>
      </c>
      <c r="H268" s="28">
        <f>F268/Constituencies!E$553</f>
        <v>1.4712387074662041</v>
      </c>
    </row>
    <row r="269" spans="1:8">
      <c r="A269" s="13" t="s">
        <v>31</v>
      </c>
      <c r="B269" s="13" t="s">
        <v>892</v>
      </c>
      <c r="C269" s="13" t="s">
        <v>897</v>
      </c>
      <c r="D269" s="27">
        <f>SUMIFS('West Midlands'!E:E, 'West Midlands'!$B:$B,$C:$C)</f>
        <v>108485</v>
      </c>
      <c r="E269" s="27" t="s">
        <v>608</v>
      </c>
      <c r="F269" s="27">
        <f>SUMIFS('West Midlands'!G:G, 'West Midlands'!$B:$B,$C:$C)</f>
        <v>108086</v>
      </c>
      <c r="G269" s="6">
        <f t="shared" si="4"/>
        <v>-3.6779278241231505E-3</v>
      </c>
      <c r="H269" s="28">
        <f>F269/Constituencies!E$553</f>
        <v>1.473856812567818</v>
      </c>
    </row>
    <row r="270" spans="1:8">
      <c r="A270" s="13" t="s">
        <v>31</v>
      </c>
      <c r="B270" s="13" t="s">
        <v>31</v>
      </c>
      <c r="C270" s="13" t="s">
        <v>898</v>
      </c>
      <c r="D270" s="27">
        <f>SUMIFS('West Midlands'!E:E, 'West Midlands'!$B:$B,$C:$C)</f>
        <v>729944</v>
      </c>
      <c r="E270" s="27" t="s">
        <v>608</v>
      </c>
      <c r="F270" s="27">
        <f>SUMIFS('West Midlands'!G:G, 'West Midlands'!$B:$B,$C:$C)</f>
        <v>725906</v>
      </c>
      <c r="G270" s="6">
        <f t="shared" si="4"/>
        <v>-5.5319312166412764E-3</v>
      </c>
      <c r="H270" s="28">
        <f>F270/Constituencies!E$553</f>
        <v>9.8984281348542318</v>
      </c>
    </row>
    <row r="271" spans="1:8">
      <c r="A271" s="13" t="s">
        <v>31</v>
      </c>
      <c r="B271" s="13" t="s">
        <v>31</v>
      </c>
      <c r="C271" s="13" t="s">
        <v>899</v>
      </c>
      <c r="D271" s="27">
        <f>SUMIFS('West Midlands'!E:E, 'West Midlands'!$B:$B,$C:$C)</f>
        <v>217818</v>
      </c>
      <c r="E271" s="27" t="s">
        <v>608</v>
      </c>
      <c r="F271" s="27">
        <f>SUMIFS('West Midlands'!G:G, 'West Midlands'!$B:$B,$C:$C)</f>
        <v>219315</v>
      </c>
      <c r="G271" s="6">
        <f t="shared" si="4"/>
        <v>6.8727102443324247E-3</v>
      </c>
      <c r="H271" s="28">
        <f>F271/Constituencies!E$553</f>
        <v>2.9905714602104898</v>
      </c>
    </row>
    <row r="272" spans="1:8">
      <c r="A272" s="13" t="s">
        <v>31</v>
      </c>
      <c r="B272" s="13" t="s">
        <v>31</v>
      </c>
      <c r="C272" s="13" t="s">
        <v>900</v>
      </c>
      <c r="D272" s="27">
        <f>SUMIFS('West Midlands'!E:E, 'West Midlands'!$B:$B,$C:$C)</f>
        <v>239722</v>
      </c>
      <c r="E272" s="27" t="s">
        <v>608</v>
      </c>
      <c r="F272" s="27">
        <f>SUMIFS('West Midlands'!G:G, 'West Midlands'!$B:$B,$C:$C)</f>
        <v>234576</v>
      </c>
      <c r="G272" s="6">
        <f t="shared" si="4"/>
        <v>-2.1466532066310141E-2</v>
      </c>
      <c r="H272" s="28">
        <f>F272/Constituencies!E$553</f>
        <v>3.1986699078965679</v>
      </c>
    </row>
    <row r="273" spans="1:8">
      <c r="A273" s="13" t="s">
        <v>31</v>
      </c>
      <c r="B273" s="13" t="s">
        <v>31</v>
      </c>
      <c r="C273" s="13" t="s">
        <v>901</v>
      </c>
      <c r="D273" s="27">
        <f>SUMIFS('West Midlands'!E:E, 'West Midlands'!$B:$B,$C:$C)</f>
        <v>218539</v>
      </c>
      <c r="E273" s="27" t="s">
        <v>608</v>
      </c>
      <c r="F273" s="27">
        <f>SUMIFS('West Midlands'!G:G, 'West Midlands'!$B:$B,$C:$C)</f>
        <v>221394</v>
      </c>
      <c r="G273" s="6">
        <f t="shared" si="4"/>
        <v>1.3064029761278307E-2</v>
      </c>
      <c r="H273" s="28">
        <f>F273/Constituencies!E$553</f>
        <v>3.0189206295139006</v>
      </c>
    </row>
    <row r="274" spans="1:8">
      <c r="A274" s="13" t="s">
        <v>31</v>
      </c>
      <c r="B274" s="13" t="s">
        <v>31</v>
      </c>
      <c r="C274" s="13" t="s">
        <v>902</v>
      </c>
      <c r="D274" s="27">
        <f>SUMIFS('West Midlands'!E:E, 'West Midlands'!$B:$B,$C:$C)</f>
        <v>162614</v>
      </c>
      <c r="E274" s="27" t="s">
        <v>608</v>
      </c>
      <c r="F274" s="27">
        <f>SUMIFS('West Midlands'!G:G, 'West Midlands'!$B:$B,$C:$C)</f>
        <v>160584</v>
      </c>
      <c r="G274" s="6">
        <f t="shared" si="4"/>
        <v>-1.2483550001844859E-2</v>
      </c>
      <c r="H274" s="28">
        <f>F274/Constituencies!E$553</f>
        <v>2.189717654362179</v>
      </c>
    </row>
    <row r="275" spans="1:8">
      <c r="A275" s="13" t="s">
        <v>31</v>
      </c>
      <c r="B275" s="13" t="s">
        <v>31</v>
      </c>
      <c r="C275" s="13" t="s">
        <v>903</v>
      </c>
      <c r="D275" s="27">
        <f>SUMIFS('West Midlands'!E:E, 'West Midlands'!$B:$B,$C:$C)</f>
        <v>197239</v>
      </c>
      <c r="E275" s="27" t="s">
        <v>608</v>
      </c>
      <c r="F275" s="27">
        <f>SUMIFS('West Midlands'!G:G, 'West Midlands'!$B:$B,$C:$C)</f>
        <v>192086</v>
      </c>
      <c r="G275" s="6">
        <f t="shared" si="4"/>
        <v>-2.6125664802599893E-2</v>
      </c>
      <c r="H275" s="28">
        <f>F275/Constituencies!E$553</f>
        <v>2.6192777945238226</v>
      </c>
    </row>
    <row r="276" spans="1:8">
      <c r="A276" s="13" t="s">
        <v>31</v>
      </c>
      <c r="B276" s="13" t="s">
        <v>31</v>
      </c>
      <c r="C276" s="13" t="s">
        <v>904</v>
      </c>
      <c r="D276" s="27">
        <f>SUMIFS('West Midlands'!E:E, 'West Midlands'!$B:$B,$C:$C)</f>
        <v>172475</v>
      </c>
      <c r="E276" s="27" t="s">
        <v>608</v>
      </c>
      <c r="F276" s="27">
        <f>SUMIFS('West Midlands'!G:G, 'West Midlands'!$B:$B,$C:$C)</f>
        <v>173865</v>
      </c>
      <c r="G276" s="6">
        <f t="shared" si="4"/>
        <v>8.0591390056529936E-3</v>
      </c>
      <c r="H276" s="28">
        <f>F276/Constituencies!E$553</f>
        <v>2.3708168931878659</v>
      </c>
    </row>
    <row r="277" spans="1:8">
      <c r="A277" s="13" t="s">
        <v>31</v>
      </c>
      <c r="B277" s="13" t="s">
        <v>905</v>
      </c>
      <c r="C277" s="13" t="s">
        <v>906</v>
      </c>
      <c r="D277" s="27">
        <f>SUMIFS('West Midlands'!E:E, 'West Midlands'!$B:$B,$C:$C)</f>
        <v>75305</v>
      </c>
      <c r="E277" s="27" t="s">
        <v>608</v>
      </c>
      <c r="F277" s="27">
        <f>SUMIFS('West Midlands'!G:G, 'West Midlands'!$B:$B,$C:$C)</f>
        <v>76183</v>
      </c>
      <c r="G277" s="6">
        <f t="shared" si="4"/>
        <v>1.1659252373680366E-2</v>
      </c>
      <c r="H277" s="28">
        <f>F277/Constituencies!E$553</f>
        <v>1.0388286508137416</v>
      </c>
    </row>
    <row r="278" spans="1:8">
      <c r="A278" s="13" t="s">
        <v>31</v>
      </c>
      <c r="B278" s="13" t="s">
        <v>905</v>
      </c>
      <c r="C278" s="13" t="s">
        <v>907</v>
      </c>
      <c r="D278" s="27">
        <f>SUMIFS('West Midlands'!E:E, 'West Midlands'!$B:$B,$C:$C)</f>
        <v>61738</v>
      </c>
      <c r="E278" s="27" t="s">
        <v>608</v>
      </c>
      <c r="F278" s="27">
        <f>SUMIFS('West Midlands'!G:G, 'West Midlands'!$B:$B,$C:$C)</f>
        <v>63243</v>
      </c>
      <c r="G278" s="6">
        <f t="shared" si="4"/>
        <v>2.4377206906605331E-2</v>
      </c>
      <c r="H278" s="28">
        <f>F278/Constituencies!E$553</f>
        <v>0.8623792757362333</v>
      </c>
    </row>
    <row r="279" spans="1:8">
      <c r="A279" s="13" t="s">
        <v>31</v>
      </c>
      <c r="B279" s="13" t="s">
        <v>905</v>
      </c>
      <c r="C279" s="13" t="s">
        <v>908</v>
      </c>
      <c r="D279" s="27">
        <f>SUMIFS('West Midlands'!E:E, 'West Midlands'!$B:$B,$C:$C)</f>
        <v>60565</v>
      </c>
      <c r="E279" s="27" t="s">
        <v>608</v>
      </c>
      <c r="F279" s="27">
        <f>SUMIFS('West Midlands'!G:G, 'West Midlands'!$B:$B,$C:$C)</f>
        <v>61100</v>
      </c>
      <c r="G279" s="6">
        <f t="shared" si="4"/>
        <v>8.8334846858746808E-3</v>
      </c>
      <c r="H279" s="28">
        <f>F279/Constituencies!E$553</f>
        <v>0.83315740473228428</v>
      </c>
    </row>
    <row r="280" spans="1:8">
      <c r="A280" s="13" t="s">
        <v>31</v>
      </c>
      <c r="B280" s="13" t="s">
        <v>905</v>
      </c>
      <c r="C280" s="13" t="s">
        <v>909</v>
      </c>
      <c r="D280" s="27">
        <f>SUMIFS('West Midlands'!E:E, 'West Midlands'!$B:$B,$C:$C)</f>
        <v>73928</v>
      </c>
      <c r="E280" s="27" t="s">
        <v>608</v>
      </c>
      <c r="F280" s="27">
        <f>SUMIFS('West Midlands'!G:G, 'West Midlands'!$B:$B,$C:$C)</f>
        <v>72221</v>
      </c>
      <c r="G280" s="6">
        <f t="shared" si="4"/>
        <v>-2.3090033546153015E-2</v>
      </c>
      <c r="H280" s="28">
        <f>F280/Constituencies!E$553</f>
        <v>0.98480296116481669</v>
      </c>
    </row>
    <row r="281" spans="1:8">
      <c r="A281" s="13" t="s">
        <v>31</v>
      </c>
      <c r="B281" s="13" t="s">
        <v>905</v>
      </c>
      <c r="C281" s="13" t="s">
        <v>910</v>
      </c>
      <c r="D281" s="27">
        <f>SUMIFS('West Midlands'!E:E, 'West Midlands'!$B:$B,$C:$C)</f>
        <v>98601</v>
      </c>
      <c r="E281" s="27" t="s">
        <v>608</v>
      </c>
      <c r="F281" s="27">
        <f>SUMIFS('West Midlands'!G:G, 'West Midlands'!$B:$B,$C:$C)</f>
        <v>101067</v>
      </c>
      <c r="G281" s="6">
        <f t="shared" si="4"/>
        <v>2.5009888337846471E-2</v>
      </c>
      <c r="H281" s="28">
        <f>F281/Constituencies!E$553</f>
        <v>1.378145980754137</v>
      </c>
    </row>
    <row r="282" spans="1:8">
      <c r="A282" s="13" t="s">
        <v>31</v>
      </c>
      <c r="B282" s="13" t="s">
        <v>905</v>
      </c>
      <c r="C282" s="13" t="s">
        <v>911</v>
      </c>
      <c r="D282" s="27">
        <f>SUMIFS('West Midlands'!E:E, 'West Midlands'!$B:$B,$C:$C)</f>
        <v>77015</v>
      </c>
      <c r="E282" s="27" t="s">
        <v>608</v>
      </c>
      <c r="F282" s="27">
        <f>SUMIFS('West Midlands'!G:G, 'West Midlands'!$B:$B,$C:$C)</f>
        <v>76785</v>
      </c>
      <c r="G282" s="6">
        <f t="shared" si="4"/>
        <v>-2.9864312146984356E-3</v>
      </c>
      <c r="H282" s="28">
        <f>F282/Constituencies!E$553</f>
        <v>1.0470375011844262</v>
      </c>
    </row>
    <row r="283" spans="1:8">
      <c r="A283" s="13" t="s">
        <v>45</v>
      </c>
      <c r="B283" s="13" t="s">
        <v>912</v>
      </c>
      <c r="C283" s="13" t="s">
        <v>912</v>
      </c>
      <c r="D283" s="27">
        <f>SUMIFS('Yorkshire and the Humber'!E:E, 'Yorkshire and the Humber'!$B:$B,$C:$C)</f>
        <v>264293</v>
      </c>
      <c r="E283" s="27" t="s">
        <v>608</v>
      </c>
      <c r="F283" s="27">
        <f>SUMIFS('Yorkshire and the Humber'!G:G, 'Yorkshire and the Humber'!$B:$B,$C:$C)</f>
        <v>269601</v>
      </c>
      <c r="G283" s="6">
        <f t="shared" si="4"/>
        <v>2.0083770663619542E-2</v>
      </c>
      <c r="H283" s="28">
        <f>F283/Constituencies!E$553</f>
        <v>3.6762695494800091</v>
      </c>
    </row>
    <row r="284" spans="1:8">
      <c r="A284" s="13" t="s">
        <v>45</v>
      </c>
      <c r="B284" s="13" t="s">
        <v>912</v>
      </c>
      <c r="C284" s="13" t="s">
        <v>913</v>
      </c>
      <c r="D284" s="27">
        <f>SUMIFS('Yorkshire and the Humber'!E:E, 'Yorkshire and the Humber'!$B:$B,$C:$C)</f>
        <v>178629</v>
      </c>
      <c r="E284" s="27" t="s">
        <v>608</v>
      </c>
      <c r="F284" s="27">
        <f>SUMIFS('Yorkshire and the Humber'!G:G, 'Yorkshire and the Humber'!$B:$B,$C:$C)</f>
        <v>168062</v>
      </c>
      <c r="G284" s="6">
        <f t="shared" si="4"/>
        <v>-5.9156128064312065E-2</v>
      </c>
      <c r="H284" s="28">
        <f>F284/Constituencies!E$553</f>
        <v>2.2916873936844051</v>
      </c>
    </row>
    <row r="285" spans="1:8">
      <c r="A285" s="13" t="s">
        <v>45</v>
      </c>
      <c r="B285" s="13" t="s">
        <v>626</v>
      </c>
      <c r="C285" s="13" t="s">
        <v>914</v>
      </c>
      <c r="D285" s="27">
        <f>SUMIFS('Yorkshire and the Humber'!E:E, 'Yorkshire and the Humber'!$B:$B,$C:$C)</f>
        <v>115996</v>
      </c>
      <c r="E285" s="27" t="s">
        <v>608</v>
      </c>
      <c r="F285" s="27">
        <f>SUMIFS('Yorkshire and the Humber'!G:G, 'Yorkshire and the Humber'!$B:$B,$C:$C)</f>
        <v>115149</v>
      </c>
      <c r="G285" s="6">
        <f t="shared" si="4"/>
        <v>-7.3019759302044894E-3</v>
      </c>
      <c r="H285" s="28">
        <f>F285/Constituencies!E$553</f>
        <v>1.5701676268006186</v>
      </c>
    </row>
    <row r="286" spans="1:8">
      <c r="A286" s="13" t="s">
        <v>45</v>
      </c>
      <c r="B286" s="13" t="s">
        <v>626</v>
      </c>
      <c r="C286" s="13" t="s">
        <v>915</v>
      </c>
      <c r="D286" s="27">
        <f>SUMIFS('Yorkshire and the Humber'!E:E, 'Yorkshire and the Humber'!$B:$B,$C:$C)</f>
        <v>125376</v>
      </c>
      <c r="E286" s="27" t="s">
        <v>608</v>
      </c>
      <c r="F286" s="27">
        <f>SUMIFS('Yorkshire and the Humber'!G:G, 'Yorkshire and the Humber'!$B:$B,$C:$C)</f>
        <v>124476</v>
      </c>
      <c r="G286" s="6">
        <f t="shared" si="4"/>
        <v>-7.1784073506891274E-3</v>
      </c>
      <c r="H286" s="28">
        <f>F286/Constituencies!E$553</f>
        <v>1.6973502636899478</v>
      </c>
    </row>
    <row r="287" spans="1:8">
      <c r="A287" s="13" t="s">
        <v>45</v>
      </c>
      <c r="B287" s="13" t="s">
        <v>11</v>
      </c>
      <c r="C287" s="13" t="s">
        <v>11</v>
      </c>
      <c r="D287" s="27">
        <f>SUMIFS('Yorkshire and the Humber'!E:E, 'Yorkshire and the Humber'!$B:$B,$C:$C)</f>
        <v>473300</v>
      </c>
      <c r="E287" s="27" t="s">
        <v>608</v>
      </c>
      <c r="F287" s="27">
        <f>SUMIFS('Yorkshire and the Humber'!G:G, 'Yorkshire and the Humber'!$B:$B,$C:$C)</f>
        <v>477991</v>
      </c>
      <c r="G287" s="6">
        <f t="shared" si="4"/>
        <v>9.9112613564335521E-3</v>
      </c>
      <c r="H287" s="28">
        <f>F287/Constituencies!E$553</f>
        <v>6.5178681022158633</v>
      </c>
    </row>
    <row r="288" spans="1:8">
      <c r="A288" s="13" t="s">
        <v>45</v>
      </c>
      <c r="B288" s="13" t="s">
        <v>11</v>
      </c>
      <c r="C288" s="13" t="s">
        <v>916</v>
      </c>
      <c r="D288" s="27">
        <f>SUMIFS('Yorkshire and the Humber'!E:E, 'Yorkshire and the Humber'!$B:$B,$C:$C)</f>
        <v>147574</v>
      </c>
      <c r="E288" s="27" t="s">
        <v>608</v>
      </c>
      <c r="F288" s="27">
        <f>SUMIFS('Yorkshire and the Humber'!G:G, 'Yorkshire and the Humber'!$B:$B,$C:$C)</f>
        <v>146765</v>
      </c>
      <c r="G288" s="6">
        <f t="shared" si="4"/>
        <v>-5.4819954734573843E-3</v>
      </c>
      <c r="H288" s="28">
        <f>F288/Constituencies!E$553</f>
        <v>2.0012822668663452</v>
      </c>
    </row>
    <row r="289" spans="1:8">
      <c r="A289" s="13" t="s">
        <v>45</v>
      </c>
      <c r="B289" s="13" t="s">
        <v>917</v>
      </c>
      <c r="C289" s="13" t="s">
        <v>918</v>
      </c>
      <c r="D289" s="27">
        <f>SUMIFS('Yorkshire and the Humber'!E:E, 'Yorkshire and the Humber'!$B:$B,$C:$C)</f>
        <v>181134</v>
      </c>
      <c r="E289" s="27" t="s">
        <v>608</v>
      </c>
      <c r="F289" s="27">
        <f>SUMIFS('Yorkshire and the Humber'!G:G, 'Yorkshire and the Humber'!$B:$B,$C:$C)</f>
        <v>181243</v>
      </c>
      <c r="G289" s="6">
        <f t="shared" si="4"/>
        <v>6.0176443958616268E-4</v>
      </c>
      <c r="H289" s="28">
        <f>F289/Constituencies!E$553</f>
        <v>2.4714230361030016</v>
      </c>
    </row>
    <row r="290" spans="1:8">
      <c r="A290" s="13" t="s">
        <v>45</v>
      </c>
      <c r="B290" s="13" t="s">
        <v>917</v>
      </c>
      <c r="C290" s="13" t="s">
        <v>919</v>
      </c>
      <c r="D290" s="27">
        <f>SUMIFS('Yorkshire and the Humber'!E:E, 'Yorkshire and the Humber'!$B:$B,$C:$C)</f>
        <v>219008</v>
      </c>
      <c r="E290" s="27" t="s">
        <v>608</v>
      </c>
      <c r="F290" s="27">
        <f>SUMIFS('Yorkshire and the Humber'!G:G, 'Yorkshire and the Humber'!$B:$B,$C:$C)</f>
        <v>213928</v>
      </c>
      <c r="G290" s="6">
        <f t="shared" si="4"/>
        <v>-2.3195499707773234E-2</v>
      </c>
      <c r="H290" s="28">
        <f>F290/Constituencies!E$553</f>
        <v>2.9171145217605252</v>
      </c>
    </row>
    <row r="291" spans="1:8">
      <c r="A291" s="13" t="s">
        <v>45</v>
      </c>
      <c r="B291" s="13" t="s">
        <v>917</v>
      </c>
      <c r="C291" s="13" t="s">
        <v>920</v>
      </c>
      <c r="D291" s="27">
        <f>SUMIFS('Yorkshire and the Humber'!E:E, 'Yorkshire and the Humber'!$B:$B,$C:$C)</f>
        <v>195236</v>
      </c>
      <c r="E291" s="27" t="s">
        <v>608</v>
      </c>
      <c r="F291" s="27">
        <f>SUMIFS('Yorkshire and the Humber'!G:G, 'Yorkshire and the Humber'!$B:$B,$C:$C)</f>
        <v>194395</v>
      </c>
      <c r="G291" s="6">
        <f t="shared" si="4"/>
        <v>-4.3076072035895018E-3</v>
      </c>
      <c r="H291" s="28">
        <f>F291/Constituencies!E$553</f>
        <v>2.6507632355635415</v>
      </c>
    </row>
    <row r="292" spans="1:8">
      <c r="A292" s="13" t="s">
        <v>45</v>
      </c>
      <c r="B292" s="13" t="s">
        <v>917</v>
      </c>
      <c r="C292" s="13" t="s">
        <v>921</v>
      </c>
      <c r="D292" s="27">
        <f>SUMIFS('Yorkshire and the Humber'!E:E, 'Yorkshire and the Humber'!$B:$B,$C:$C)</f>
        <v>412014</v>
      </c>
      <c r="E292" s="27" t="s">
        <v>608</v>
      </c>
      <c r="F292" s="27">
        <f>SUMIFS('Yorkshire and the Humber'!G:G, 'Yorkshire and the Humber'!$B:$B,$C:$C)</f>
        <v>379280</v>
      </c>
      <c r="G292" s="6">
        <f t="shared" si="4"/>
        <v>-7.9448756595649664E-2</v>
      </c>
      <c r="H292" s="28">
        <f>F292/Constituencies!E$553</f>
        <v>5.1718484528127782</v>
      </c>
    </row>
    <row r="293" spans="1:8">
      <c r="A293" s="13" t="s">
        <v>45</v>
      </c>
      <c r="B293" s="13" t="s">
        <v>922</v>
      </c>
      <c r="C293" s="13" t="s">
        <v>923</v>
      </c>
      <c r="D293" s="27">
        <f>SUMIFS('Yorkshire and the Humber'!E:E, 'Yorkshire and the Humber'!$B:$B,$C:$C)</f>
        <v>361347</v>
      </c>
      <c r="E293" s="27" t="s">
        <v>608</v>
      </c>
      <c r="F293" s="27">
        <f>SUMIFS('Yorkshire and the Humber'!G:G, 'Yorkshire and the Humber'!$B:$B,$C:$C)</f>
        <v>367113</v>
      </c>
      <c r="G293" s="6">
        <f t="shared" si="4"/>
        <v>1.5956961037451537E-2</v>
      </c>
      <c r="H293" s="28">
        <f>F293/Constituencies!E$553</f>
        <v>5.0059396779620799</v>
      </c>
    </row>
    <row r="294" spans="1:8">
      <c r="A294" s="13" t="s">
        <v>45</v>
      </c>
      <c r="B294" s="13" t="s">
        <v>922</v>
      </c>
      <c r="C294" s="13" t="s">
        <v>924</v>
      </c>
      <c r="D294" s="27">
        <f>SUMIFS('Yorkshire and the Humber'!E:E, 'Yorkshire and the Humber'!$B:$B,$C:$C)</f>
        <v>150550</v>
      </c>
      <c r="E294" s="27" t="s">
        <v>608</v>
      </c>
      <c r="F294" s="27">
        <f>SUMIFS('Yorkshire and the Humber'!G:G, 'Yorkshire and the Humber'!$B:$B,$C:$C)</f>
        <v>150523</v>
      </c>
      <c r="G294" s="6">
        <f t="shared" si="4"/>
        <v>-1.7934241115908335E-4</v>
      </c>
      <c r="H294" s="28">
        <f>F294/Constituencies!E$553</f>
        <v>2.0525262198448058</v>
      </c>
    </row>
    <row r="295" spans="1:8">
      <c r="A295" s="13" t="s">
        <v>45</v>
      </c>
      <c r="B295" s="13" t="s">
        <v>922</v>
      </c>
      <c r="C295" s="13" t="s">
        <v>925</v>
      </c>
      <c r="D295" s="27">
        <f>SUMIFS('Yorkshire and the Humber'!E:E, 'Yorkshire and the Humber'!$B:$B,$C:$C)</f>
        <v>312908</v>
      </c>
      <c r="E295" s="27" t="s">
        <v>608</v>
      </c>
      <c r="F295" s="27">
        <f>SUMIFS('Yorkshire and the Humber'!G:G, 'Yorkshire and the Humber'!$B:$B,$C:$C)</f>
        <v>312559</v>
      </c>
      <c r="G295" s="6">
        <f t="shared" si="4"/>
        <v>-1.115343807125417E-3</v>
      </c>
      <c r="H295" s="28">
        <f>F295/Constituencies!E$553</f>
        <v>4.2620432940379382</v>
      </c>
    </row>
    <row r="296" spans="1:8">
      <c r="A296" s="13" t="s">
        <v>45</v>
      </c>
      <c r="B296" s="13" t="s">
        <v>922</v>
      </c>
      <c r="C296" s="13" t="s">
        <v>926</v>
      </c>
      <c r="D296" s="27">
        <f>SUMIFS('Yorkshire and the Humber'!E:E, 'Yorkshire and the Humber'!$B:$B,$C:$C)</f>
        <v>574579</v>
      </c>
      <c r="E296" s="27" t="s">
        <v>608</v>
      </c>
      <c r="F296" s="27">
        <f>SUMIFS('Yorkshire and the Humber'!G:G, 'Yorkshire and the Humber'!$B:$B,$C:$C)</f>
        <v>547047</v>
      </c>
      <c r="G296" s="6">
        <f t="shared" si="4"/>
        <v>-4.791682257792227E-2</v>
      </c>
      <c r="H296" s="28">
        <f>F296/Constituencies!E$553</f>
        <v>7.4595132370962665</v>
      </c>
    </row>
    <row r="297" spans="1:8">
      <c r="A297" s="13" t="s">
        <v>45</v>
      </c>
      <c r="B297" s="13" t="s">
        <v>922</v>
      </c>
      <c r="C297" s="13" t="s">
        <v>927</v>
      </c>
      <c r="D297" s="27">
        <f>SUMIFS('Yorkshire and the Humber'!E:E, 'Yorkshire and the Humber'!$B:$B,$C:$C)</f>
        <v>254556</v>
      </c>
      <c r="E297" s="27" t="s">
        <v>608</v>
      </c>
      <c r="F297" s="27">
        <f>SUMIFS('Yorkshire and the Humber'!G:G, 'Yorkshire and the Humber'!$B:$B,$C:$C)</f>
        <v>257354</v>
      </c>
      <c r="G297" s="6">
        <f t="shared" si="4"/>
        <v>1.0991687487232673E-2</v>
      </c>
      <c r="H297" s="28">
        <f>F297/Constituencies!E$553</f>
        <v>3.5092698975036378</v>
      </c>
    </row>
    <row r="298" spans="1:8">
      <c r="D298" s="30"/>
    </row>
  </sheetData>
  <autoFilter ref="A1:H297" xr:uid="{F95F2353-C303-4079-9E03-CF33B5A49D11}">
    <sortState xmlns:xlrd2="http://schemas.microsoft.com/office/spreadsheetml/2017/richdata2" ref="A2:H297">
      <sortCondition ref="A1:A297"/>
    </sortState>
  </autoFilter>
  <phoneticPr fontId="12" type="noConversion"/>
  <pageMargins left="0.7" right="0.7" top="0.75" bottom="0.75" header="0.3" footer="0.3"/>
  <pageSetup paperSize="261"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14036-E85B-44E1-8B1C-0FEE4FF036A0}">
  <dimension ref="A1:I788"/>
  <sheetViews>
    <sheetView workbookViewId="0">
      <pane ySplit="1" topLeftCell="A2" activePane="bottomLeft" state="frozen"/>
      <selection activeCell="H113" sqref="H113"/>
      <selection pane="bottomLeft"/>
    </sheetView>
  </sheetViews>
  <sheetFormatPr defaultColWidth="8.6640625" defaultRowHeight="15" customHeight="1"/>
  <cols>
    <col min="1" max="1" width="20.109375" style="13" bestFit="1" customWidth="1"/>
    <col min="2" max="2" width="23.6640625" style="13" bestFit="1" customWidth="1"/>
    <col min="3" max="3" width="51" style="13" bestFit="1" customWidth="1"/>
    <col min="4" max="4" width="12.109375" style="13" bestFit="1" customWidth="1"/>
    <col min="5" max="5" width="9.6640625" style="24" customWidth="1"/>
    <col min="6" max="7" width="9.6640625" style="13" customWidth="1"/>
    <col min="8" max="8" width="34" style="13" bestFit="1" customWidth="1"/>
    <col min="9" max="9" width="8.6640625" style="13" customWidth="1"/>
    <col min="10" max="16384" width="8.6640625" style="13"/>
  </cols>
  <sheetData>
    <row r="1" spans="1:9" s="18" customFormat="1" ht="57.6">
      <c r="A1" s="16" t="s">
        <v>928</v>
      </c>
      <c r="B1" s="16" t="s">
        <v>604</v>
      </c>
      <c r="C1" s="16" t="s">
        <v>929</v>
      </c>
      <c r="D1" s="16" t="s">
        <v>930</v>
      </c>
      <c r="E1" s="23" t="s">
        <v>19</v>
      </c>
      <c r="F1" s="18" t="s">
        <v>20</v>
      </c>
      <c r="G1" s="22">
        <v>45992</v>
      </c>
      <c r="H1" s="16" t="s">
        <v>17</v>
      </c>
      <c r="I1" s="18" t="s">
        <v>931</v>
      </c>
    </row>
    <row r="2" spans="1:9" ht="14.4">
      <c r="A2" s="13" t="s">
        <v>606</v>
      </c>
      <c r="B2" s="13" t="s">
        <v>607</v>
      </c>
      <c r="C2" s="13" t="s">
        <v>932</v>
      </c>
      <c r="D2" s="13" t="s">
        <v>933</v>
      </c>
      <c r="E2" s="27">
        <v>70625</v>
      </c>
      <c r="F2" s="27" t="s">
        <v>608</v>
      </c>
      <c r="G2" s="32">
        <v>6676</v>
      </c>
      <c r="H2" s="13" t="s">
        <v>34</v>
      </c>
    </row>
    <row r="3" spans="1:9" ht="14.4">
      <c r="A3" s="13" t="s">
        <v>606</v>
      </c>
      <c r="B3" s="13" t="s">
        <v>607</v>
      </c>
      <c r="C3" s="13" t="s">
        <v>934</v>
      </c>
      <c r="D3" s="13" t="s">
        <v>935</v>
      </c>
      <c r="E3" s="27">
        <v>4368</v>
      </c>
      <c r="F3" s="27" t="s">
        <v>608</v>
      </c>
      <c r="G3" s="32">
        <v>2170</v>
      </c>
      <c r="H3" s="13" t="s">
        <v>169</v>
      </c>
      <c r="I3" s="13" t="b">
        <v>1</v>
      </c>
    </row>
    <row r="4" spans="1:9" ht="14.4">
      <c r="A4" s="13" t="s">
        <v>606</v>
      </c>
      <c r="B4" s="13" t="s">
        <v>607</v>
      </c>
      <c r="C4" s="13" t="s">
        <v>934</v>
      </c>
      <c r="D4" s="13" t="s">
        <v>935</v>
      </c>
      <c r="E4" s="27">
        <v>24680</v>
      </c>
      <c r="F4" s="27" t="s">
        <v>608</v>
      </c>
      <c r="G4" s="32">
        <v>2556</v>
      </c>
      <c r="H4" s="13" t="s">
        <v>336</v>
      </c>
      <c r="I4" s="13" t="b">
        <v>1</v>
      </c>
    </row>
    <row r="5" spans="1:9" ht="14.4">
      <c r="A5" s="13" t="s">
        <v>606</v>
      </c>
      <c r="B5" s="13" t="s">
        <v>607</v>
      </c>
      <c r="C5" s="13" t="s">
        <v>936</v>
      </c>
      <c r="D5" s="13" t="s">
        <v>937</v>
      </c>
      <c r="E5" s="27" t="s">
        <v>608</v>
      </c>
      <c r="F5" s="27" t="s">
        <v>608</v>
      </c>
      <c r="G5" s="32">
        <v>7863</v>
      </c>
      <c r="H5" s="13" t="s">
        <v>336</v>
      </c>
    </row>
    <row r="6" spans="1:9" ht="14.4">
      <c r="A6" s="13" t="s">
        <v>606</v>
      </c>
      <c r="B6" s="13" t="s">
        <v>607</v>
      </c>
      <c r="C6" s="13" t="s">
        <v>938</v>
      </c>
      <c r="D6" s="13" t="s">
        <v>939</v>
      </c>
      <c r="E6" s="27" t="s">
        <v>608</v>
      </c>
      <c r="F6" s="27" t="s">
        <v>608</v>
      </c>
      <c r="G6" s="32">
        <v>5005</v>
      </c>
      <c r="H6" s="13" t="s">
        <v>336</v>
      </c>
    </row>
    <row r="7" spans="1:9" ht="14.4">
      <c r="A7" s="13" t="s">
        <v>606</v>
      </c>
      <c r="B7" s="13" t="s">
        <v>607</v>
      </c>
      <c r="C7" s="13" t="s">
        <v>940</v>
      </c>
      <c r="D7" s="13" t="s">
        <v>941</v>
      </c>
      <c r="E7" s="27" t="s">
        <v>608</v>
      </c>
      <c r="F7" s="27" t="s">
        <v>608</v>
      </c>
      <c r="G7" s="32">
        <v>4441</v>
      </c>
      <c r="H7" s="13" t="s">
        <v>336</v>
      </c>
    </row>
    <row r="8" spans="1:9" ht="14.4">
      <c r="A8" s="13" t="s">
        <v>606</v>
      </c>
      <c r="B8" s="13" t="s">
        <v>607</v>
      </c>
      <c r="C8" s="13" t="s">
        <v>942</v>
      </c>
      <c r="D8" s="13" t="s">
        <v>943</v>
      </c>
      <c r="E8" s="27" t="s">
        <v>608</v>
      </c>
      <c r="F8" s="27" t="s">
        <v>608</v>
      </c>
      <c r="G8" s="32">
        <v>7033</v>
      </c>
      <c r="H8" s="13" t="s">
        <v>34</v>
      </c>
    </row>
    <row r="9" spans="1:9" ht="14.4">
      <c r="A9" s="13" t="s">
        <v>606</v>
      </c>
      <c r="B9" s="13" t="s">
        <v>607</v>
      </c>
      <c r="C9" s="13" t="s">
        <v>944</v>
      </c>
      <c r="D9" s="13" t="s">
        <v>945</v>
      </c>
      <c r="E9" s="27" t="s">
        <v>608</v>
      </c>
      <c r="F9" s="27" t="s">
        <v>608</v>
      </c>
      <c r="G9" s="32">
        <v>1961</v>
      </c>
      <c r="H9" s="13" t="s">
        <v>34</v>
      </c>
      <c r="I9" s="13" t="b">
        <v>1</v>
      </c>
    </row>
    <row r="10" spans="1:9" ht="14.4">
      <c r="A10" s="13" t="s">
        <v>606</v>
      </c>
      <c r="B10" s="13" t="s">
        <v>607</v>
      </c>
      <c r="C10" s="13" t="s">
        <v>944</v>
      </c>
      <c r="D10" s="13" t="s">
        <v>945</v>
      </c>
      <c r="E10" s="27" t="s">
        <v>608</v>
      </c>
      <c r="F10" s="27" t="s">
        <v>608</v>
      </c>
      <c r="G10" s="32">
        <v>2330</v>
      </c>
      <c r="H10" s="13" t="s">
        <v>169</v>
      </c>
      <c r="I10" s="13" t="b">
        <v>1</v>
      </c>
    </row>
    <row r="11" spans="1:9" ht="14.4">
      <c r="A11" s="13" t="s">
        <v>606</v>
      </c>
      <c r="B11" s="13" t="s">
        <v>607</v>
      </c>
      <c r="C11" s="13" t="s">
        <v>946</v>
      </c>
      <c r="D11" s="13" t="s">
        <v>947</v>
      </c>
      <c r="E11" s="27" t="s">
        <v>608</v>
      </c>
      <c r="F11" s="27" t="s">
        <v>608</v>
      </c>
      <c r="G11" s="32">
        <v>5132</v>
      </c>
      <c r="H11" s="13" t="s">
        <v>336</v>
      </c>
    </row>
    <row r="12" spans="1:9" ht="14.4">
      <c r="A12" s="13" t="s">
        <v>606</v>
      </c>
      <c r="B12" s="13" t="s">
        <v>607</v>
      </c>
      <c r="C12" s="13" t="s">
        <v>948</v>
      </c>
      <c r="D12" s="13" t="s">
        <v>949</v>
      </c>
      <c r="E12" s="27" t="s">
        <v>608</v>
      </c>
      <c r="F12" s="27" t="s">
        <v>608</v>
      </c>
      <c r="G12" s="32">
        <v>4190</v>
      </c>
      <c r="H12" s="13" t="s">
        <v>34</v>
      </c>
    </row>
    <row r="13" spans="1:9" ht="14.4">
      <c r="A13" s="13" t="s">
        <v>606</v>
      </c>
      <c r="B13" s="13" t="s">
        <v>607</v>
      </c>
      <c r="C13" s="13" t="s">
        <v>950</v>
      </c>
      <c r="D13" s="13" t="s">
        <v>951</v>
      </c>
      <c r="E13" s="27" t="s">
        <v>608</v>
      </c>
      <c r="F13" s="27" t="s">
        <v>608</v>
      </c>
      <c r="G13" s="32">
        <v>5158</v>
      </c>
      <c r="H13" s="13" t="s">
        <v>34</v>
      </c>
    </row>
    <row r="14" spans="1:9" ht="14.4">
      <c r="A14" s="13" t="s">
        <v>606</v>
      </c>
      <c r="B14" s="13" t="s">
        <v>607</v>
      </c>
      <c r="C14" s="13" t="s">
        <v>952</v>
      </c>
      <c r="D14" s="13" t="s">
        <v>953</v>
      </c>
      <c r="E14" s="27" t="s">
        <v>608</v>
      </c>
      <c r="F14" s="27" t="s">
        <v>608</v>
      </c>
      <c r="G14" s="32">
        <v>7958</v>
      </c>
      <c r="H14" s="13" t="s">
        <v>34</v>
      </c>
    </row>
    <row r="15" spans="1:9" ht="14.4">
      <c r="A15" s="13" t="s">
        <v>606</v>
      </c>
      <c r="B15" s="13" t="s">
        <v>607</v>
      </c>
      <c r="C15" s="13" t="s">
        <v>954</v>
      </c>
      <c r="D15" s="13" t="s">
        <v>955</v>
      </c>
      <c r="E15" s="27" t="s">
        <v>608</v>
      </c>
      <c r="F15" s="27" t="s">
        <v>608</v>
      </c>
      <c r="G15" s="32">
        <v>4515</v>
      </c>
      <c r="H15" s="13" t="s">
        <v>34</v>
      </c>
    </row>
    <row r="16" spans="1:9" ht="14.4">
      <c r="A16" s="13" t="s">
        <v>606</v>
      </c>
      <c r="B16" s="13" t="s">
        <v>607</v>
      </c>
      <c r="C16" s="13" t="s">
        <v>956</v>
      </c>
      <c r="D16" s="13" t="s">
        <v>957</v>
      </c>
      <c r="E16" s="27" t="s">
        <v>608</v>
      </c>
      <c r="F16" s="27" t="s">
        <v>608</v>
      </c>
      <c r="G16" s="32">
        <v>6725</v>
      </c>
      <c r="H16" s="13" t="s">
        <v>34</v>
      </c>
    </row>
    <row r="17" spans="1:8" ht="14.4">
      <c r="A17" s="13" t="s">
        <v>606</v>
      </c>
      <c r="B17" s="13" t="s">
        <v>607</v>
      </c>
      <c r="C17" s="13" t="s">
        <v>958</v>
      </c>
      <c r="D17" s="13" t="s">
        <v>959</v>
      </c>
      <c r="E17" s="27" t="s">
        <v>608</v>
      </c>
      <c r="F17" s="27" t="s">
        <v>608</v>
      </c>
      <c r="G17" s="32">
        <v>7790</v>
      </c>
      <c r="H17" s="13" t="s">
        <v>34</v>
      </c>
    </row>
    <row r="18" spans="1:8" ht="14.4">
      <c r="A18" s="13" t="s">
        <v>606</v>
      </c>
      <c r="B18" s="13" t="s">
        <v>607</v>
      </c>
      <c r="C18" s="13" t="s">
        <v>960</v>
      </c>
      <c r="D18" s="13" t="s">
        <v>961</v>
      </c>
      <c r="E18" s="27" t="s">
        <v>608</v>
      </c>
      <c r="F18" s="27" t="s">
        <v>608</v>
      </c>
      <c r="G18" s="32">
        <v>5023</v>
      </c>
      <c r="H18" s="13" t="s">
        <v>34</v>
      </c>
    </row>
    <row r="19" spans="1:8" ht="14.4">
      <c r="A19" s="13" t="s">
        <v>606</v>
      </c>
      <c r="B19" s="13" t="s">
        <v>607</v>
      </c>
      <c r="C19" s="13" t="s">
        <v>962</v>
      </c>
      <c r="D19" s="13" t="s">
        <v>963</v>
      </c>
      <c r="E19" s="27" t="s">
        <v>608</v>
      </c>
      <c r="F19" s="27" t="s">
        <v>608</v>
      </c>
      <c r="G19" s="32">
        <v>4968</v>
      </c>
      <c r="H19" s="13" t="s">
        <v>34</v>
      </c>
    </row>
    <row r="20" spans="1:8" ht="14.4">
      <c r="A20" s="13" t="s">
        <v>606</v>
      </c>
      <c r="B20" s="13" t="s">
        <v>607</v>
      </c>
      <c r="C20" s="13" t="s">
        <v>964</v>
      </c>
      <c r="D20" s="13" t="s">
        <v>965</v>
      </c>
      <c r="E20" s="27" t="s">
        <v>608</v>
      </c>
      <c r="F20" s="27" t="s">
        <v>608</v>
      </c>
      <c r="G20" s="32">
        <v>4358</v>
      </c>
      <c r="H20" s="13" t="s">
        <v>34</v>
      </c>
    </row>
    <row r="21" spans="1:8" ht="14.4">
      <c r="A21" s="13" t="s">
        <v>606</v>
      </c>
      <c r="B21" s="13" t="s">
        <v>607</v>
      </c>
      <c r="C21" s="13" t="s">
        <v>966</v>
      </c>
      <c r="D21" s="13" t="s">
        <v>967</v>
      </c>
      <c r="E21" s="27" t="s">
        <v>608</v>
      </c>
      <c r="F21" s="27" t="s">
        <v>608</v>
      </c>
      <c r="G21" s="32">
        <v>4371</v>
      </c>
      <c r="H21" s="13" t="s">
        <v>34</v>
      </c>
    </row>
    <row r="22" spans="1:8" ht="14.4">
      <c r="A22" s="13" t="s">
        <v>606</v>
      </c>
      <c r="B22" s="13" t="s">
        <v>609</v>
      </c>
      <c r="C22" s="13" t="s">
        <v>968</v>
      </c>
      <c r="D22" s="13" t="s">
        <v>969</v>
      </c>
      <c r="E22" s="27">
        <v>4860</v>
      </c>
      <c r="F22" s="27" t="s">
        <v>608</v>
      </c>
      <c r="G22" s="32">
        <v>4818</v>
      </c>
      <c r="H22" s="13" t="s">
        <v>83</v>
      </c>
    </row>
    <row r="23" spans="1:8" ht="14.4">
      <c r="A23" s="13" t="s">
        <v>606</v>
      </c>
      <c r="B23" s="13" t="s">
        <v>609</v>
      </c>
      <c r="C23" s="13" t="s">
        <v>970</v>
      </c>
      <c r="D23" s="13" t="s">
        <v>971</v>
      </c>
      <c r="E23" s="27">
        <v>3349</v>
      </c>
      <c r="F23" s="27" t="s">
        <v>608</v>
      </c>
      <c r="G23" s="32">
        <v>3450</v>
      </c>
      <c r="H23" s="13" t="s">
        <v>83</v>
      </c>
    </row>
    <row r="24" spans="1:8" ht="14.4">
      <c r="A24" s="13" t="s">
        <v>606</v>
      </c>
      <c r="B24" s="13" t="s">
        <v>609</v>
      </c>
      <c r="C24" s="13" t="s">
        <v>972</v>
      </c>
      <c r="D24" s="13" t="s">
        <v>973</v>
      </c>
      <c r="E24" s="27">
        <v>3447</v>
      </c>
      <c r="F24" s="27" t="s">
        <v>608</v>
      </c>
      <c r="G24" s="32">
        <v>3365</v>
      </c>
      <c r="H24" s="13" t="s">
        <v>83</v>
      </c>
    </row>
    <row r="25" spans="1:8" ht="14.4">
      <c r="A25" s="13" t="s">
        <v>606</v>
      </c>
      <c r="B25" s="13" t="s">
        <v>609</v>
      </c>
      <c r="C25" s="13" t="s">
        <v>974</v>
      </c>
      <c r="D25" s="13" t="s">
        <v>975</v>
      </c>
      <c r="E25" s="27">
        <v>3326</v>
      </c>
      <c r="F25" s="27" t="s">
        <v>608</v>
      </c>
      <c r="G25" s="32">
        <v>3977</v>
      </c>
      <c r="H25" s="13" t="s">
        <v>83</v>
      </c>
    </row>
    <row r="26" spans="1:8" ht="14.4">
      <c r="A26" s="13" t="s">
        <v>606</v>
      </c>
      <c r="B26" s="13" t="s">
        <v>609</v>
      </c>
      <c r="C26" s="13" t="s">
        <v>976</v>
      </c>
      <c r="D26" s="13" t="s">
        <v>977</v>
      </c>
      <c r="E26" s="27">
        <v>2607</v>
      </c>
      <c r="F26" s="27" t="s">
        <v>608</v>
      </c>
      <c r="G26" s="32">
        <v>3129</v>
      </c>
      <c r="H26" s="13" t="s">
        <v>83</v>
      </c>
    </row>
    <row r="27" spans="1:8" ht="14.4">
      <c r="A27" s="13" t="s">
        <v>606</v>
      </c>
      <c r="B27" s="13" t="s">
        <v>609</v>
      </c>
      <c r="C27" s="13" t="s">
        <v>978</v>
      </c>
      <c r="D27" s="13" t="s">
        <v>979</v>
      </c>
      <c r="E27" s="27">
        <v>3302</v>
      </c>
      <c r="F27" s="27" t="s">
        <v>608</v>
      </c>
      <c r="G27" s="32">
        <v>3254</v>
      </c>
      <c r="H27" s="13" t="s">
        <v>83</v>
      </c>
    </row>
    <row r="28" spans="1:8" ht="14.4">
      <c r="A28" s="13" t="s">
        <v>606</v>
      </c>
      <c r="B28" s="13" t="s">
        <v>609</v>
      </c>
      <c r="C28" s="13" t="s">
        <v>980</v>
      </c>
      <c r="D28" s="13" t="s">
        <v>981</v>
      </c>
      <c r="E28" s="27">
        <v>4482</v>
      </c>
      <c r="F28" s="27" t="s">
        <v>608</v>
      </c>
      <c r="G28" s="32">
        <v>4545</v>
      </c>
      <c r="H28" s="13" t="s">
        <v>83</v>
      </c>
    </row>
    <row r="29" spans="1:8" ht="14.4">
      <c r="A29" s="13" t="s">
        <v>606</v>
      </c>
      <c r="B29" s="13" t="s">
        <v>609</v>
      </c>
      <c r="C29" s="13" t="s">
        <v>982</v>
      </c>
      <c r="D29" s="13" t="s">
        <v>983</v>
      </c>
      <c r="E29" s="27">
        <v>1670</v>
      </c>
      <c r="F29" s="27" t="s">
        <v>608</v>
      </c>
      <c r="G29" s="32">
        <v>1683</v>
      </c>
      <c r="H29" s="13" t="s">
        <v>83</v>
      </c>
    </row>
    <row r="30" spans="1:8" ht="14.4">
      <c r="A30" s="13" t="s">
        <v>606</v>
      </c>
      <c r="B30" s="13" t="s">
        <v>609</v>
      </c>
      <c r="C30" s="13" t="s">
        <v>984</v>
      </c>
      <c r="D30" s="13" t="s">
        <v>985</v>
      </c>
      <c r="E30" s="27">
        <v>4713</v>
      </c>
      <c r="F30" s="27" t="s">
        <v>608</v>
      </c>
      <c r="G30" s="32">
        <v>5149</v>
      </c>
      <c r="H30" s="13" t="s">
        <v>83</v>
      </c>
    </row>
    <row r="31" spans="1:8" ht="14.4">
      <c r="A31" s="13" t="s">
        <v>606</v>
      </c>
      <c r="B31" s="13" t="s">
        <v>609</v>
      </c>
      <c r="C31" s="13" t="s">
        <v>986</v>
      </c>
      <c r="D31" s="13" t="s">
        <v>987</v>
      </c>
      <c r="E31" s="27">
        <v>3323</v>
      </c>
      <c r="F31" s="27" t="s">
        <v>608</v>
      </c>
      <c r="G31" s="32">
        <v>3261</v>
      </c>
      <c r="H31" s="13" t="s">
        <v>83</v>
      </c>
    </row>
    <row r="32" spans="1:8" ht="14.4">
      <c r="A32" s="13" t="s">
        <v>606</v>
      </c>
      <c r="B32" s="13" t="s">
        <v>609</v>
      </c>
      <c r="C32" s="13" t="s">
        <v>988</v>
      </c>
      <c r="D32" s="13" t="s">
        <v>989</v>
      </c>
      <c r="E32" s="27">
        <v>3320</v>
      </c>
      <c r="F32" s="27" t="s">
        <v>608</v>
      </c>
      <c r="G32" s="32">
        <v>3232</v>
      </c>
      <c r="H32" s="13" t="s">
        <v>83</v>
      </c>
    </row>
    <row r="33" spans="1:8" ht="14.4">
      <c r="A33" s="13" t="s">
        <v>606</v>
      </c>
      <c r="B33" s="13" t="s">
        <v>609</v>
      </c>
      <c r="C33" s="13" t="s">
        <v>990</v>
      </c>
      <c r="D33" s="13" t="s">
        <v>991</v>
      </c>
      <c r="E33" s="27">
        <v>3342</v>
      </c>
      <c r="F33" s="27" t="s">
        <v>608</v>
      </c>
      <c r="G33" s="32">
        <v>3206</v>
      </c>
      <c r="H33" s="13" t="s">
        <v>83</v>
      </c>
    </row>
    <row r="34" spans="1:8" ht="14.4">
      <c r="A34" s="13" t="s">
        <v>606</v>
      </c>
      <c r="B34" s="13" t="s">
        <v>609</v>
      </c>
      <c r="C34" s="13" t="s">
        <v>992</v>
      </c>
      <c r="D34" s="13" t="s">
        <v>993</v>
      </c>
      <c r="E34" s="27">
        <v>2742</v>
      </c>
      <c r="F34" s="27" t="s">
        <v>608</v>
      </c>
      <c r="G34" s="32">
        <v>3022</v>
      </c>
      <c r="H34" s="13" t="s">
        <v>83</v>
      </c>
    </row>
    <row r="35" spans="1:8" ht="14.4">
      <c r="A35" s="13" t="s">
        <v>606</v>
      </c>
      <c r="B35" s="13" t="s">
        <v>609</v>
      </c>
      <c r="C35" s="13" t="s">
        <v>994</v>
      </c>
      <c r="D35" s="13" t="s">
        <v>995</v>
      </c>
      <c r="E35" s="27">
        <v>3511</v>
      </c>
      <c r="F35" s="27" t="s">
        <v>608</v>
      </c>
      <c r="G35" s="32">
        <v>3514</v>
      </c>
      <c r="H35" s="13" t="s">
        <v>83</v>
      </c>
    </row>
    <row r="36" spans="1:8" ht="14.4">
      <c r="A36" s="13" t="s">
        <v>606</v>
      </c>
      <c r="B36" s="13" t="s">
        <v>609</v>
      </c>
      <c r="C36" s="13" t="s">
        <v>996</v>
      </c>
      <c r="D36" s="13" t="s">
        <v>997</v>
      </c>
      <c r="E36" s="27">
        <v>5057</v>
      </c>
      <c r="F36" s="27" t="s">
        <v>608</v>
      </c>
      <c r="G36" s="32">
        <v>5313</v>
      </c>
      <c r="H36" s="13" t="s">
        <v>83</v>
      </c>
    </row>
    <row r="37" spans="1:8" ht="14.4">
      <c r="A37" s="13" t="s">
        <v>606</v>
      </c>
      <c r="B37" s="13" t="s">
        <v>609</v>
      </c>
      <c r="C37" s="13" t="s">
        <v>998</v>
      </c>
      <c r="D37" s="13" t="s">
        <v>999</v>
      </c>
      <c r="E37" s="27">
        <v>3252</v>
      </c>
      <c r="F37" s="27" t="s">
        <v>608</v>
      </c>
      <c r="G37" s="32">
        <v>3188</v>
      </c>
      <c r="H37" s="13" t="s">
        <v>83</v>
      </c>
    </row>
    <row r="38" spans="1:8" ht="14.4">
      <c r="A38" s="13" t="s">
        <v>606</v>
      </c>
      <c r="B38" s="13" t="s">
        <v>609</v>
      </c>
      <c r="C38" s="13" t="s">
        <v>1000</v>
      </c>
      <c r="D38" s="13" t="s">
        <v>1001</v>
      </c>
      <c r="E38" s="27">
        <v>3000</v>
      </c>
      <c r="F38" s="27" t="s">
        <v>608</v>
      </c>
      <c r="G38" s="32">
        <v>2877</v>
      </c>
      <c r="H38" s="13" t="s">
        <v>83</v>
      </c>
    </row>
    <row r="39" spans="1:8" ht="14.4">
      <c r="A39" s="13" t="s">
        <v>606</v>
      </c>
      <c r="B39" s="13" t="s">
        <v>610</v>
      </c>
      <c r="C39" s="13" t="s">
        <v>1002</v>
      </c>
      <c r="D39" s="13" t="s">
        <v>1003</v>
      </c>
      <c r="E39" s="27">
        <v>70722</v>
      </c>
      <c r="F39" s="27" t="s">
        <v>608</v>
      </c>
      <c r="G39" s="32">
        <v>3526</v>
      </c>
      <c r="H39" s="13" t="s">
        <v>139</v>
      </c>
    </row>
    <row r="40" spans="1:8" ht="14.4">
      <c r="A40" s="13" t="s">
        <v>606</v>
      </c>
      <c r="B40" s="13" t="s">
        <v>610</v>
      </c>
      <c r="C40" s="13" t="s">
        <v>1004</v>
      </c>
      <c r="D40" s="13" t="s">
        <v>1005</v>
      </c>
      <c r="E40" s="27" t="s">
        <v>608</v>
      </c>
      <c r="F40" s="27" t="s">
        <v>608</v>
      </c>
      <c r="G40" s="32">
        <v>5755</v>
      </c>
      <c r="H40" s="13" t="s">
        <v>139</v>
      </c>
    </row>
    <row r="41" spans="1:8" ht="14.4">
      <c r="A41" s="13" t="s">
        <v>606</v>
      </c>
      <c r="B41" s="13" t="s">
        <v>610</v>
      </c>
      <c r="C41" s="13" t="s">
        <v>1006</v>
      </c>
      <c r="D41" s="13" t="s">
        <v>1007</v>
      </c>
      <c r="E41" s="27" t="s">
        <v>608</v>
      </c>
      <c r="F41" s="27" t="s">
        <v>608</v>
      </c>
      <c r="G41" s="32">
        <v>3667</v>
      </c>
      <c r="H41" s="13" t="s">
        <v>139</v>
      </c>
    </row>
    <row r="42" spans="1:8" ht="14.4">
      <c r="A42" s="13" t="s">
        <v>606</v>
      </c>
      <c r="B42" s="13" t="s">
        <v>610</v>
      </c>
      <c r="C42" s="13" t="s">
        <v>1008</v>
      </c>
      <c r="D42" s="13" t="s">
        <v>1009</v>
      </c>
      <c r="E42" s="27" t="s">
        <v>608</v>
      </c>
      <c r="F42" s="27" t="s">
        <v>608</v>
      </c>
      <c r="G42" s="32">
        <v>4372</v>
      </c>
      <c r="H42" s="13" t="s">
        <v>139</v>
      </c>
    </row>
    <row r="43" spans="1:8" ht="14.4">
      <c r="A43" s="13" t="s">
        <v>606</v>
      </c>
      <c r="B43" s="13" t="s">
        <v>610</v>
      </c>
      <c r="C43" s="13" t="s">
        <v>1010</v>
      </c>
      <c r="D43" s="13" t="s">
        <v>1011</v>
      </c>
      <c r="E43" s="27" t="s">
        <v>608</v>
      </c>
      <c r="F43" s="27" t="s">
        <v>608</v>
      </c>
      <c r="G43" s="32">
        <v>3916</v>
      </c>
      <c r="H43" s="13" t="s">
        <v>139</v>
      </c>
    </row>
    <row r="44" spans="1:8" ht="14.4">
      <c r="A44" s="13" t="s">
        <v>606</v>
      </c>
      <c r="B44" s="13" t="s">
        <v>610</v>
      </c>
      <c r="C44" s="13" t="s">
        <v>1012</v>
      </c>
      <c r="D44" s="13" t="s">
        <v>1013</v>
      </c>
      <c r="E44" s="27" t="s">
        <v>608</v>
      </c>
      <c r="F44" s="27" t="s">
        <v>608</v>
      </c>
      <c r="G44" s="32">
        <v>5828</v>
      </c>
      <c r="H44" s="13" t="s">
        <v>139</v>
      </c>
    </row>
    <row r="45" spans="1:8" ht="14.4">
      <c r="A45" s="13" t="s">
        <v>606</v>
      </c>
      <c r="B45" s="13" t="s">
        <v>610</v>
      </c>
      <c r="C45" s="13" t="s">
        <v>1014</v>
      </c>
      <c r="D45" s="13" t="s">
        <v>1015</v>
      </c>
      <c r="E45" s="27" t="s">
        <v>608</v>
      </c>
      <c r="F45" s="27" t="s">
        <v>608</v>
      </c>
      <c r="G45" s="32">
        <v>5958</v>
      </c>
      <c r="H45" s="13" t="s">
        <v>139</v>
      </c>
    </row>
    <row r="46" spans="1:8" ht="14.4">
      <c r="A46" s="13" t="s">
        <v>606</v>
      </c>
      <c r="B46" s="13" t="s">
        <v>610</v>
      </c>
      <c r="C46" s="13" t="s">
        <v>1016</v>
      </c>
      <c r="D46" s="13" t="s">
        <v>1017</v>
      </c>
      <c r="E46" s="27" t="s">
        <v>608</v>
      </c>
      <c r="F46" s="27" t="s">
        <v>608</v>
      </c>
      <c r="G46" s="32">
        <v>3910</v>
      </c>
      <c r="H46" s="13" t="s">
        <v>139</v>
      </c>
    </row>
    <row r="47" spans="1:8" ht="14.4">
      <c r="A47" s="13" t="s">
        <v>606</v>
      </c>
      <c r="B47" s="13" t="s">
        <v>610</v>
      </c>
      <c r="C47" s="13" t="s">
        <v>795</v>
      </c>
      <c r="D47" s="13" t="s">
        <v>1018</v>
      </c>
      <c r="E47" s="27" t="s">
        <v>608</v>
      </c>
      <c r="F47" s="27" t="s">
        <v>608</v>
      </c>
      <c r="G47" s="32">
        <v>5363</v>
      </c>
      <c r="H47" s="13" t="s">
        <v>139</v>
      </c>
    </row>
    <row r="48" spans="1:8" ht="14.4">
      <c r="A48" s="13" t="s">
        <v>606</v>
      </c>
      <c r="B48" s="13" t="s">
        <v>610</v>
      </c>
      <c r="C48" s="13" t="s">
        <v>1019</v>
      </c>
      <c r="D48" s="13" t="s">
        <v>1020</v>
      </c>
      <c r="E48" s="27" t="s">
        <v>608</v>
      </c>
      <c r="F48" s="27" t="s">
        <v>608</v>
      </c>
      <c r="G48" s="32">
        <v>5637</v>
      </c>
      <c r="H48" s="13" t="s">
        <v>139</v>
      </c>
    </row>
    <row r="49" spans="1:9" ht="14.4">
      <c r="A49" s="13" t="s">
        <v>606</v>
      </c>
      <c r="B49" s="13" t="s">
        <v>610</v>
      </c>
      <c r="C49" s="13" t="s">
        <v>1021</v>
      </c>
      <c r="D49" s="13" t="s">
        <v>1022</v>
      </c>
      <c r="E49" s="27" t="s">
        <v>608</v>
      </c>
      <c r="F49" s="27" t="s">
        <v>608</v>
      </c>
      <c r="G49" s="32">
        <v>3648</v>
      </c>
      <c r="H49" s="13" t="s">
        <v>139</v>
      </c>
      <c r="I49" s="13" t="b">
        <v>1</v>
      </c>
    </row>
    <row r="50" spans="1:9" ht="14.4">
      <c r="A50" s="13" t="s">
        <v>606</v>
      </c>
      <c r="B50" s="13" t="s">
        <v>610</v>
      </c>
      <c r="C50" s="13" t="s">
        <v>1021</v>
      </c>
      <c r="D50" s="13" t="s">
        <v>1022</v>
      </c>
      <c r="E50" s="27">
        <v>7749</v>
      </c>
      <c r="F50" s="27" t="s">
        <v>608</v>
      </c>
      <c r="G50" s="32">
        <v>391</v>
      </c>
      <c r="H50" s="13" t="s">
        <v>365</v>
      </c>
      <c r="I50" s="13" t="b">
        <v>1</v>
      </c>
    </row>
    <row r="51" spans="1:9" ht="14.4">
      <c r="A51" s="13" t="s">
        <v>606</v>
      </c>
      <c r="B51" s="13" t="s">
        <v>610</v>
      </c>
      <c r="C51" s="13" t="s">
        <v>1023</v>
      </c>
      <c r="D51" s="13" t="s">
        <v>1024</v>
      </c>
      <c r="E51" s="27" t="s">
        <v>608</v>
      </c>
      <c r="F51" s="27" t="s">
        <v>608</v>
      </c>
      <c r="G51" s="32">
        <v>3590</v>
      </c>
      <c r="H51" s="13" t="s">
        <v>365</v>
      </c>
    </row>
    <row r="52" spans="1:9" ht="14.4">
      <c r="A52" s="13" t="s">
        <v>606</v>
      </c>
      <c r="B52" s="13" t="s">
        <v>610</v>
      </c>
      <c r="C52" s="13" t="s">
        <v>1025</v>
      </c>
      <c r="D52" s="13" t="s">
        <v>1026</v>
      </c>
      <c r="E52" s="27" t="s">
        <v>608</v>
      </c>
      <c r="F52" s="27" t="s">
        <v>608</v>
      </c>
      <c r="G52" s="32">
        <v>5760</v>
      </c>
      <c r="H52" s="13" t="s">
        <v>139</v>
      </c>
    </row>
    <row r="53" spans="1:9" ht="14.4">
      <c r="A53" s="13" t="s">
        <v>606</v>
      </c>
      <c r="B53" s="13" t="s">
        <v>610</v>
      </c>
      <c r="C53" s="13" t="s">
        <v>1027</v>
      </c>
      <c r="D53" s="13" t="s">
        <v>1028</v>
      </c>
      <c r="E53" s="27" t="s">
        <v>608</v>
      </c>
      <c r="F53" s="27" t="s">
        <v>608</v>
      </c>
      <c r="G53" s="32">
        <v>5600</v>
      </c>
      <c r="H53" s="13" t="s">
        <v>139</v>
      </c>
    </row>
    <row r="54" spans="1:9" ht="14.4">
      <c r="A54" s="13" t="s">
        <v>606</v>
      </c>
      <c r="B54" s="13" t="s">
        <v>610</v>
      </c>
      <c r="C54" s="13" t="s">
        <v>1029</v>
      </c>
      <c r="D54" s="13" t="s">
        <v>1030</v>
      </c>
      <c r="E54" s="27" t="s">
        <v>608</v>
      </c>
      <c r="F54" s="27" t="s">
        <v>608</v>
      </c>
      <c r="G54" s="32">
        <v>3016</v>
      </c>
      <c r="H54" s="13" t="s">
        <v>139</v>
      </c>
      <c r="I54" s="13" t="b">
        <v>1</v>
      </c>
    </row>
    <row r="55" spans="1:9" ht="14.4">
      <c r="A55" s="13" t="s">
        <v>606</v>
      </c>
      <c r="B55" s="13" t="s">
        <v>610</v>
      </c>
      <c r="C55" s="13" t="s">
        <v>1029</v>
      </c>
      <c r="D55" s="13" t="s">
        <v>1030</v>
      </c>
      <c r="E55" s="27" t="s">
        <v>608</v>
      </c>
      <c r="F55" s="27" t="s">
        <v>608</v>
      </c>
      <c r="G55" s="32">
        <v>3487</v>
      </c>
      <c r="H55" s="13" t="s">
        <v>365</v>
      </c>
      <c r="I55" s="13" t="b">
        <v>1</v>
      </c>
    </row>
    <row r="56" spans="1:9" ht="14.4">
      <c r="A56" s="13" t="s">
        <v>606</v>
      </c>
      <c r="B56" s="13" t="s">
        <v>610</v>
      </c>
      <c r="C56" s="13" t="s">
        <v>1031</v>
      </c>
      <c r="D56" s="13" t="s">
        <v>1032</v>
      </c>
      <c r="E56" s="27" t="s">
        <v>608</v>
      </c>
      <c r="F56" s="27" t="s">
        <v>608</v>
      </c>
      <c r="G56" s="32">
        <v>4334</v>
      </c>
      <c r="H56" s="13" t="s">
        <v>139</v>
      </c>
    </row>
    <row r="57" spans="1:9" ht="14.4">
      <c r="A57" s="13" t="s">
        <v>606</v>
      </c>
      <c r="B57" s="13" t="s">
        <v>611</v>
      </c>
      <c r="C57" s="13" t="s">
        <v>1033</v>
      </c>
      <c r="D57" s="13" t="s">
        <v>1034</v>
      </c>
      <c r="E57" s="27">
        <v>71876</v>
      </c>
      <c r="F57" s="27" t="s">
        <v>608</v>
      </c>
      <c r="G57" s="32">
        <v>8094</v>
      </c>
      <c r="H57" s="13" t="s">
        <v>167</v>
      </c>
      <c r="I57" s="13" t="b">
        <v>1</v>
      </c>
    </row>
    <row r="58" spans="1:9" ht="14.4">
      <c r="A58" s="13" t="s">
        <v>606</v>
      </c>
      <c r="B58" s="13" t="s">
        <v>611</v>
      </c>
      <c r="C58" s="13" t="s">
        <v>1033</v>
      </c>
      <c r="D58" s="13" t="s">
        <v>1034</v>
      </c>
      <c r="E58" s="27">
        <v>72067</v>
      </c>
      <c r="F58" s="27" t="s">
        <v>608</v>
      </c>
      <c r="G58" s="32">
        <v>568</v>
      </c>
      <c r="H58" s="13" t="s">
        <v>168</v>
      </c>
      <c r="I58" s="13" t="b">
        <v>1</v>
      </c>
    </row>
    <row r="59" spans="1:9" ht="14.4">
      <c r="A59" s="13" t="s">
        <v>606</v>
      </c>
      <c r="B59" s="13" t="s">
        <v>611</v>
      </c>
      <c r="C59" s="13" t="s">
        <v>1035</v>
      </c>
      <c r="D59" s="13" t="s">
        <v>1036</v>
      </c>
      <c r="E59" s="27">
        <v>31030</v>
      </c>
      <c r="F59" s="27" t="s">
        <v>608</v>
      </c>
      <c r="G59" s="32">
        <v>10732</v>
      </c>
      <c r="H59" s="13" t="s">
        <v>336</v>
      </c>
    </row>
    <row r="60" spans="1:9" ht="14.4">
      <c r="A60" s="13" t="s">
        <v>606</v>
      </c>
      <c r="B60" s="13" t="s">
        <v>611</v>
      </c>
      <c r="C60" s="13" t="s">
        <v>1037</v>
      </c>
      <c r="D60" s="13" t="s">
        <v>1038</v>
      </c>
      <c r="E60" s="27" t="s">
        <v>608</v>
      </c>
      <c r="F60" s="27" t="s">
        <v>608</v>
      </c>
      <c r="G60" s="32">
        <v>10683</v>
      </c>
      <c r="H60" s="13" t="s">
        <v>168</v>
      </c>
    </row>
    <row r="61" spans="1:9" ht="14.4">
      <c r="A61" s="13" t="s">
        <v>606</v>
      </c>
      <c r="B61" s="13" t="s">
        <v>611</v>
      </c>
      <c r="C61" s="13" t="s">
        <v>1039</v>
      </c>
      <c r="D61" s="13" t="s">
        <v>1040</v>
      </c>
      <c r="E61" s="27" t="s">
        <v>608</v>
      </c>
      <c r="F61" s="27" t="s">
        <v>608</v>
      </c>
      <c r="G61" s="32">
        <v>9684</v>
      </c>
      <c r="H61" s="13" t="s">
        <v>168</v>
      </c>
    </row>
    <row r="62" spans="1:9" ht="14.4">
      <c r="A62" s="13" t="s">
        <v>606</v>
      </c>
      <c r="B62" s="13" t="s">
        <v>611</v>
      </c>
      <c r="C62" s="13" t="s">
        <v>1041</v>
      </c>
      <c r="D62" s="13" t="s">
        <v>1042</v>
      </c>
      <c r="E62" s="27" t="s">
        <v>608</v>
      </c>
      <c r="F62" s="27" t="s">
        <v>608</v>
      </c>
      <c r="G62" s="32">
        <v>40</v>
      </c>
      <c r="H62" s="13" t="s">
        <v>167</v>
      </c>
      <c r="I62" s="13" t="b">
        <v>1</v>
      </c>
    </row>
    <row r="63" spans="1:9" ht="14.4">
      <c r="A63" s="13" t="s">
        <v>606</v>
      </c>
      <c r="B63" s="13" t="s">
        <v>611</v>
      </c>
      <c r="C63" s="13" t="s">
        <v>1041</v>
      </c>
      <c r="D63" s="13" t="s">
        <v>1042</v>
      </c>
      <c r="E63" s="27" t="s">
        <v>608</v>
      </c>
      <c r="F63" s="27" t="s">
        <v>608</v>
      </c>
      <c r="G63" s="32">
        <v>10218</v>
      </c>
      <c r="H63" s="13" t="s">
        <v>168</v>
      </c>
      <c r="I63" s="13" t="b">
        <v>1</v>
      </c>
    </row>
    <row r="64" spans="1:9" ht="14.4">
      <c r="A64" s="13" t="s">
        <v>606</v>
      </c>
      <c r="B64" s="13" t="s">
        <v>611</v>
      </c>
      <c r="C64" s="13" t="s">
        <v>1043</v>
      </c>
      <c r="D64" s="13" t="s">
        <v>1044</v>
      </c>
      <c r="E64" s="27" t="s">
        <v>608</v>
      </c>
      <c r="F64" s="27" t="s">
        <v>608</v>
      </c>
      <c r="G64" s="32">
        <v>10509</v>
      </c>
      <c r="H64" s="13" t="s">
        <v>168</v>
      </c>
    </row>
    <row r="65" spans="1:9" ht="14.4">
      <c r="A65" s="13" t="s">
        <v>606</v>
      </c>
      <c r="B65" s="13" t="s">
        <v>611</v>
      </c>
      <c r="C65" s="13" t="s">
        <v>1045</v>
      </c>
      <c r="D65" s="13" t="s">
        <v>1046</v>
      </c>
      <c r="E65" s="27" t="s">
        <v>608</v>
      </c>
      <c r="F65" s="27" t="s">
        <v>608</v>
      </c>
      <c r="G65" s="32">
        <v>6262</v>
      </c>
      <c r="H65" s="13" t="s">
        <v>167</v>
      </c>
    </row>
    <row r="66" spans="1:9" ht="14.4">
      <c r="A66" s="13" t="s">
        <v>606</v>
      </c>
      <c r="B66" s="13" t="s">
        <v>611</v>
      </c>
      <c r="C66" s="13" t="s">
        <v>1047</v>
      </c>
      <c r="D66" s="13" t="s">
        <v>1048</v>
      </c>
      <c r="E66" s="27" t="s">
        <v>608</v>
      </c>
      <c r="F66" s="27" t="s">
        <v>608</v>
      </c>
      <c r="G66" s="32">
        <v>5025</v>
      </c>
      <c r="H66" s="13" t="s">
        <v>167</v>
      </c>
      <c r="I66" s="13" t="b">
        <v>1</v>
      </c>
    </row>
    <row r="67" spans="1:9" ht="14.4">
      <c r="A67" s="13" t="s">
        <v>606</v>
      </c>
      <c r="B67" s="13" t="s">
        <v>611</v>
      </c>
      <c r="C67" s="13" t="s">
        <v>1047</v>
      </c>
      <c r="D67" s="13" t="s">
        <v>1048</v>
      </c>
      <c r="E67" s="27" t="s">
        <v>608</v>
      </c>
      <c r="F67" s="27" t="s">
        <v>608</v>
      </c>
      <c r="G67" s="32">
        <v>1372</v>
      </c>
      <c r="H67" s="13" t="s">
        <v>336</v>
      </c>
      <c r="I67" s="13" t="b">
        <v>1</v>
      </c>
    </row>
    <row r="68" spans="1:9" ht="14.4">
      <c r="A68" s="13" t="s">
        <v>606</v>
      </c>
      <c r="B68" s="13" t="s">
        <v>611</v>
      </c>
      <c r="C68" s="13" t="s">
        <v>1049</v>
      </c>
      <c r="D68" s="13" t="s">
        <v>1050</v>
      </c>
      <c r="E68" s="27" t="s">
        <v>608</v>
      </c>
      <c r="F68" s="27" t="s">
        <v>608</v>
      </c>
      <c r="G68" s="32">
        <v>6407</v>
      </c>
      <c r="H68" s="13" t="s">
        <v>167</v>
      </c>
    </row>
    <row r="69" spans="1:9" ht="14.4">
      <c r="A69" s="13" t="s">
        <v>606</v>
      </c>
      <c r="B69" s="13" t="s">
        <v>611</v>
      </c>
      <c r="C69" s="13" t="s">
        <v>1051</v>
      </c>
      <c r="D69" s="13" t="s">
        <v>1052</v>
      </c>
      <c r="E69" s="27" t="s">
        <v>608</v>
      </c>
      <c r="F69" s="27" t="s">
        <v>608</v>
      </c>
      <c r="G69" s="32">
        <v>11486</v>
      </c>
      <c r="H69" s="13" t="s">
        <v>168</v>
      </c>
    </row>
    <row r="70" spans="1:9" ht="14.4">
      <c r="A70" s="13" t="s">
        <v>606</v>
      </c>
      <c r="B70" s="13" t="s">
        <v>611</v>
      </c>
      <c r="C70" s="13" t="s">
        <v>1053</v>
      </c>
      <c r="D70" s="13" t="s">
        <v>1054</v>
      </c>
      <c r="E70" s="27" t="s">
        <v>608</v>
      </c>
      <c r="F70" s="27" t="s">
        <v>608</v>
      </c>
      <c r="G70" s="32">
        <v>9819</v>
      </c>
      <c r="H70" s="13" t="s">
        <v>167</v>
      </c>
      <c r="I70" s="13" t="b">
        <v>1</v>
      </c>
    </row>
    <row r="71" spans="1:9" ht="14.4">
      <c r="A71" s="13" t="s">
        <v>606</v>
      </c>
      <c r="B71" s="13" t="s">
        <v>611</v>
      </c>
      <c r="C71" s="13" t="s">
        <v>1053</v>
      </c>
      <c r="D71" s="13" t="s">
        <v>1054</v>
      </c>
      <c r="E71" s="27" t="s">
        <v>608</v>
      </c>
      <c r="F71" s="27" t="s">
        <v>608</v>
      </c>
      <c r="G71" s="32">
        <v>548</v>
      </c>
      <c r="H71" s="13" t="s">
        <v>168</v>
      </c>
      <c r="I71" s="13" t="b">
        <v>1</v>
      </c>
    </row>
    <row r="72" spans="1:9" ht="14.4">
      <c r="A72" s="13" t="s">
        <v>606</v>
      </c>
      <c r="B72" s="13" t="s">
        <v>611</v>
      </c>
      <c r="C72" s="13" t="s">
        <v>1055</v>
      </c>
      <c r="D72" s="13" t="s">
        <v>1056</v>
      </c>
      <c r="E72" s="27" t="s">
        <v>608</v>
      </c>
      <c r="F72" s="27" t="s">
        <v>608</v>
      </c>
      <c r="G72" s="32">
        <v>10504</v>
      </c>
      <c r="H72" s="13" t="s">
        <v>167</v>
      </c>
    </row>
    <row r="73" spans="1:9" ht="14.4">
      <c r="A73" s="13" t="s">
        <v>606</v>
      </c>
      <c r="B73" s="13" t="s">
        <v>611</v>
      </c>
      <c r="C73" s="13" t="s">
        <v>1057</v>
      </c>
      <c r="D73" s="13" t="s">
        <v>1058</v>
      </c>
      <c r="E73" s="27" t="s">
        <v>608</v>
      </c>
      <c r="F73" s="27" t="s">
        <v>608</v>
      </c>
      <c r="G73" s="32">
        <v>9652</v>
      </c>
      <c r="H73" s="13" t="s">
        <v>167</v>
      </c>
    </row>
    <row r="74" spans="1:9" ht="14.4">
      <c r="A74" s="13" t="s">
        <v>606</v>
      </c>
      <c r="B74" s="13" t="s">
        <v>611</v>
      </c>
      <c r="C74" s="13" t="s">
        <v>1059</v>
      </c>
      <c r="D74" s="13" t="s">
        <v>1060</v>
      </c>
      <c r="E74" s="27" t="s">
        <v>608</v>
      </c>
      <c r="F74" s="27" t="s">
        <v>608</v>
      </c>
      <c r="G74" s="32">
        <v>11776</v>
      </c>
      <c r="H74" s="13" t="s">
        <v>167</v>
      </c>
    </row>
    <row r="75" spans="1:9" ht="14.4">
      <c r="A75" s="13" t="s">
        <v>606</v>
      </c>
      <c r="B75" s="13" t="s">
        <v>611</v>
      </c>
      <c r="C75" s="13" t="s">
        <v>1061</v>
      </c>
      <c r="D75" s="13" t="s">
        <v>1062</v>
      </c>
      <c r="E75" s="27" t="s">
        <v>608</v>
      </c>
      <c r="F75" s="27" t="s">
        <v>608</v>
      </c>
      <c r="G75" s="32">
        <v>1633</v>
      </c>
      <c r="H75" s="13" t="s">
        <v>167</v>
      </c>
      <c r="I75" s="13" t="b">
        <v>1</v>
      </c>
    </row>
    <row r="76" spans="1:9" ht="14.4">
      <c r="A76" s="13" t="s">
        <v>606</v>
      </c>
      <c r="B76" s="13" t="s">
        <v>611</v>
      </c>
      <c r="C76" s="13" t="s">
        <v>1061</v>
      </c>
      <c r="D76" s="13" t="s">
        <v>1062</v>
      </c>
      <c r="E76" s="27" t="s">
        <v>608</v>
      </c>
      <c r="F76" s="27" t="s">
        <v>608</v>
      </c>
      <c r="G76" s="32">
        <v>9062</v>
      </c>
      <c r="H76" s="13" t="s">
        <v>168</v>
      </c>
      <c r="I76" s="13" t="b">
        <v>1</v>
      </c>
    </row>
    <row r="77" spans="1:9" ht="14.4">
      <c r="A77" s="13" t="s">
        <v>606</v>
      </c>
      <c r="B77" s="13" t="s">
        <v>611</v>
      </c>
      <c r="C77" s="13" t="s">
        <v>1063</v>
      </c>
      <c r="D77" s="13" t="s">
        <v>1064</v>
      </c>
      <c r="E77" s="27" t="s">
        <v>608</v>
      </c>
      <c r="F77" s="27" t="s">
        <v>608</v>
      </c>
      <c r="G77" s="32">
        <v>1253</v>
      </c>
      <c r="H77" s="13" t="s">
        <v>167</v>
      </c>
      <c r="I77" s="13" t="b">
        <v>1</v>
      </c>
    </row>
    <row r="78" spans="1:9" ht="14.4">
      <c r="A78" s="13" t="s">
        <v>606</v>
      </c>
      <c r="B78" s="13" t="s">
        <v>611</v>
      </c>
      <c r="C78" s="13" t="s">
        <v>1063</v>
      </c>
      <c r="D78" s="13" t="s">
        <v>1064</v>
      </c>
      <c r="E78" s="27" t="s">
        <v>608</v>
      </c>
      <c r="F78" s="27" t="s">
        <v>608</v>
      </c>
      <c r="G78" s="32">
        <v>8646</v>
      </c>
      <c r="H78" s="13" t="s">
        <v>336</v>
      </c>
      <c r="I78" s="13" t="b">
        <v>1</v>
      </c>
    </row>
    <row r="79" spans="1:9" ht="14.4">
      <c r="A79" s="13" t="s">
        <v>606</v>
      </c>
      <c r="B79" s="13" t="s">
        <v>611</v>
      </c>
      <c r="C79" s="13" t="s">
        <v>1065</v>
      </c>
      <c r="D79" s="13" t="s">
        <v>1066</v>
      </c>
      <c r="E79" s="27" t="s">
        <v>608</v>
      </c>
      <c r="F79" s="27" t="s">
        <v>608</v>
      </c>
      <c r="G79" s="32">
        <v>9644</v>
      </c>
      <c r="H79" s="13" t="s">
        <v>168</v>
      </c>
    </row>
    <row r="80" spans="1:9" ht="14.4">
      <c r="A80" s="13" t="s">
        <v>606</v>
      </c>
      <c r="B80" s="13" t="s">
        <v>611</v>
      </c>
      <c r="C80" s="13" t="s">
        <v>1067</v>
      </c>
      <c r="D80" s="13" t="s">
        <v>1068</v>
      </c>
      <c r="E80" s="27" t="s">
        <v>608</v>
      </c>
      <c r="F80" s="27" t="s">
        <v>608</v>
      </c>
      <c r="G80" s="32">
        <v>9660</v>
      </c>
      <c r="H80" s="13" t="s">
        <v>336</v>
      </c>
    </row>
    <row r="81" spans="1:8" ht="14.4">
      <c r="A81" s="13" t="s">
        <v>606</v>
      </c>
      <c r="B81" s="13" t="s">
        <v>612</v>
      </c>
      <c r="C81" s="13" t="s">
        <v>1069</v>
      </c>
      <c r="D81" s="13" t="s">
        <v>1070</v>
      </c>
      <c r="E81" s="27">
        <v>57754</v>
      </c>
      <c r="F81" s="27" t="s">
        <v>608</v>
      </c>
      <c r="G81" s="32">
        <v>3408</v>
      </c>
      <c r="H81" s="13" t="s">
        <v>169</v>
      </c>
    </row>
    <row r="82" spans="1:8" ht="14.4">
      <c r="A82" s="13" t="s">
        <v>606</v>
      </c>
      <c r="B82" s="13" t="s">
        <v>612</v>
      </c>
      <c r="C82" s="13" t="s">
        <v>1071</v>
      </c>
      <c r="D82" s="13" t="s">
        <v>1072</v>
      </c>
      <c r="E82" s="27" t="s">
        <v>608</v>
      </c>
      <c r="F82" s="27" t="s">
        <v>608</v>
      </c>
      <c r="G82" s="32">
        <v>5473</v>
      </c>
      <c r="H82" s="13" t="s">
        <v>169</v>
      </c>
    </row>
    <row r="83" spans="1:8" ht="14.4">
      <c r="A83" s="13" t="s">
        <v>606</v>
      </c>
      <c r="B83" s="13" t="s">
        <v>612</v>
      </c>
      <c r="C83" s="13" t="s">
        <v>1073</v>
      </c>
      <c r="D83" s="13" t="s">
        <v>1074</v>
      </c>
      <c r="E83" s="27" t="s">
        <v>608</v>
      </c>
      <c r="F83" s="27" t="s">
        <v>608</v>
      </c>
      <c r="G83" s="32">
        <v>3562</v>
      </c>
      <c r="H83" s="13" t="s">
        <v>169</v>
      </c>
    </row>
    <row r="84" spans="1:8" ht="14.4">
      <c r="A84" s="13" t="s">
        <v>606</v>
      </c>
      <c r="B84" s="13" t="s">
        <v>612</v>
      </c>
      <c r="C84" s="13" t="s">
        <v>1075</v>
      </c>
      <c r="D84" s="13" t="s">
        <v>1076</v>
      </c>
      <c r="E84" s="27" t="s">
        <v>608</v>
      </c>
      <c r="F84" s="27" t="s">
        <v>608</v>
      </c>
      <c r="G84" s="32">
        <v>1904</v>
      </c>
      <c r="H84" s="13" t="s">
        <v>169</v>
      </c>
    </row>
    <row r="85" spans="1:8" ht="14.4">
      <c r="A85" s="13" t="s">
        <v>606</v>
      </c>
      <c r="B85" s="13" t="s">
        <v>612</v>
      </c>
      <c r="C85" s="13" t="s">
        <v>1077</v>
      </c>
      <c r="D85" s="13" t="s">
        <v>1078</v>
      </c>
      <c r="E85" s="27" t="s">
        <v>608</v>
      </c>
      <c r="F85" s="27" t="s">
        <v>608</v>
      </c>
      <c r="G85" s="32">
        <v>1647</v>
      </c>
      <c r="H85" s="13" t="s">
        <v>169</v>
      </c>
    </row>
    <row r="86" spans="1:8" ht="14.4">
      <c r="A86" s="13" t="s">
        <v>606</v>
      </c>
      <c r="B86" s="13" t="s">
        <v>612</v>
      </c>
      <c r="C86" s="13" t="s">
        <v>1079</v>
      </c>
      <c r="D86" s="13" t="s">
        <v>1080</v>
      </c>
      <c r="E86" s="27" t="s">
        <v>608</v>
      </c>
      <c r="F86" s="27" t="s">
        <v>608</v>
      </c>
      <c r="G86" s="32">
        <v>1731</v>
      </c>
      <c r="H86" s="13" t="s">
        <v>169</v>
      </c>
    </row>
    <row r="87" spans="1:8" ht="14.4">
      <c r="A87" s="13" t="s">
        <v>606</v>
      </c>
      <c r="B87" s="13" t="s">
        <v>612</v>
      </c>
      <c r="C87" s="13" t="s">
        <v>1081</v>
      </c>
      <c r="D87" s="13" t="s">
        <v>1082</v>
      </c>
      <c r="E87" s="27" t="s">
        <v>608</v>
      </c>
      <c r="F87" s="27" t="s">
        <v>608</v>
      </c>
      <c r="G87" s="32">
        <v>1826</v>
      </c>
      <c r="H87" s="13" t="s">
        <v>169</v>
      </c>
    </row>
    <row r="88" spans="1:8" ht="14.4">
      <c r="A88" s="13" t="s">
        <v>606</v>
      </c>
      <c r="B88" s="13" t="s">
        <v>612</v>
      </c>
      <c r="C88" s="13" t="s">
        <v>1083</v>
      </c>
      <c r="D88" s="13" t="s">
        <v>1084</v>
      </c>
      <c r="E88" s="27" t="s">
        <v>608</v>
      </c>
      <c r="F88" s="27" t="s">
        <v>608</v>
      </c>
      <c r="G88" s="32">
        <v>1690</v>
      </c>
      <c r="H88" s="13" t="s">
        <v>169</v>
      </c>
    </row>
    <row r="89" spans="1:8" ht="14.4">
      <c r="A89" s="13" t="s">
        <v>606</v>
      </c>
      <c r="B89" s="13" t="s">
        <v>612</v>
      </c>
      <c r="C89" s="13" t="s">
        <v>1085</v>
      </c>
      <c r="D89" s="13" t="s">
        <v>1086</v>
      </c>
      <c r="E89" s="27" t="s">
        <v>608</v>
      </c>
      <c r="F89" s="27" t="s">
        <v>608</v>
      </c>
      <c r="G89" s="32">
        <v>1681</v>
      </c>
      <c r="H89" s="13" t="s">
        <v>169</v>
      </c>
    </row>
    <row r="90" spans="1:8" ht="14.4">
      <c r="A90" s="13" t="s">
        <v>606</v>
      </c>
      <c r="B90" s="13" t="s">
        <v>612</v>
      </c>
      <c r="C90" s="13" t="s">
        <v>1087</v>
      </c>
      <c r="D90" s="13" t="s">
        <v>1088</v>
      </c>
      <c r="E90" s="27" t="s">
        <v>608</v>
      </c>
      <c r="F90" s="27" t="s">
        <v>608</v>
      </c>
      <c r="G90" s="32">
        <v>4972</v>
      </c>
      <c r="H90" s="13" t="s">
        <v>169</v>
      </c>
    </row>
    <row r="91" spans="1:8" ht="14.4">
      <c r="A91" s="13" t="s">
        <v>606</v>
      </c>
      <c r="B91" s="13" t="s">
        <v>612</v>
      </c>
      <c r="C91" s="13" t="s">
        <v>1089</v>
      </c>
      <c r="D91" s="13" t="s">
        <v>1090</v>
      </c>
      <c r="E91" s="27" t="s">
        <v>608</v>
      </c>
      <c r="F91" s="27" t="s">
        <v>608</v>
      </c>
      <c r="G91" s="32">
        <v>1802</v>
      </c>
      <c r="H91" s="13" t="s">
        <v>169</v>
      </c>
    </row>
    <row r="92" spans="1:8" ht="14.4">
      <c r="A92" s="13" t="s">
        <v>606</v>
      </c>
      <c r="B92" s="13" t="s">
        <v>612</v>
      </c>
      <c r="C92" s="13" t="s">
        <v>1091</v>
      </c>
      <c r="D92" s="13" t="s">
        <v>1092</v>
      </c>
      <c r="E92" s="27" t="s">
        <v>608</v>
      </c>
      <c r="F92" s="27" t="s">
        <v>608</v>
      </c>
      <c r="G92" s="32">
        <v>1819</v>
      </c>
      <c r="H92" s="13" t="s">
        <v>169</v>
      </c>
    </row>
    <row r="93" spans="1:8" ht="14.4">
      <c r="A93" s="13" t="s">
        <v>606</v>
      </c>
      <c r="B93" s="13" t="s">
        <v>612</v>
      </c>
      <c r="C93" s="13" t="s">
        <v>1093</v>
      </c>
      <c r="D93" s="13" t="s">
        <v>1094</v>
      </c>
      <c r="E93" s="27" t="s">
        <v>608</v>
      </c>
      <c r="F93" s="27" t="s">
        <v>608</v>
      </c>
      <c r="G93" s="32">
        <v>1690</v>
      </c>
      <c r="H93" s="13" t="s">
        <v>169</v>
      </c>
    </row>
    <row r="94" spans="1:8" ht="14.4">
      <c r="A94" s="13" t="s">
        <v>606</v>
      </c>
      <c r="B94" s="13" t="s">
        <v>612</v>
      </c>
      <c r="C94" s="13" t="s">
        <v>1095</v>
      </c>
      <c r="D94" s="13" t="s">
        <v>1096</v>
      </c>
      <c r="E94" s="27" t="s">
        <v>608</v>
      </c>
      <c r="F94" s="27" t="s">
        <v>608</v>
      </c>
      <c r="G94" s="32">
        <v>3536</v>
      </c>
      <c r="H94" s="13" t="s">
        <v>169</v>
      </c>
    </row>
    <row r="95" spans="1:8" ht="14.4">
      <c r="A95" s="13" t="s">
        <v>606</v>
      </c>
      <c r="B95" s="13" t="s">
        <v>612</v>
      </c>
      <c r="C95" s="13" t="s">
        <v>1097</v>
      </c>
      <c r="D95" s="13" t="s">
        <v>1098</v>
      </c>
      <c r="E95" s="27" t="s">
        <v>608</v>
      </c>
      <c r="F95" s="27" t="s">
        <v>608</v>
      </c>
      <c r="G95" s="32">
        <v>1816</v>
      </c>
      <c r="H95" s="13" t="s">
        <v>169</v>
      </c>
    </row>
    <row r="96" spans="1:8" ht="14.4">
      <c r="A96" s="13" t="s">
        <v>606</v>
      </c>
      <c r="B96" s="13" t="s">
        <v>612</v>
      </c>
      <c r="C96" s="13" t="s">
        <v>1099</v>
      </c>
      <c r="D96" s="13" t="s">
        <v>1100</v>
      </c>
      <c r="E96" s="27" t="s">
        <v>608</v>
      </c>
      <c r="F96" s="27" t="s">
        <v>608</v>
      </c>
      <c r="G96" s="32">
        <v>4808</v>
      </c>
      <c r="H96" s="13" t="s">
        <v>169</v>
      </c>
    </row>
    <row r="97" spans="1:8" ht="14.4">
      <c r="A97" s="13" t="s">
        <v>606</v>
      </c>
      <c r="B97" s="13" t="s">
        <v>612</v>
      </c>
      <c r="C97" s="13" t="s">
        <v>1101</v>
      </c>
      <c r="D97" s="13" t="s">
        <v>1102</v>
      </c>
      <c r="E97" s="27" t="s">
        <v>608</v>
      </c>
      <c r="F97" s="27" t="s">
        <v>608</v>
      </c>
      <c r="G97" s="32">
        <v>4640</v>
      </c>
      <c r="H97" s="13" t="s">
        <v>169</v>
      </c>
    </row>
    <row r="98" spans="1:8" ht="14.4">
      <c r="A98" s="13" t="s">
        <v>606</v>
      </c>
      <c r="B98" s="13" t="s">
        <v>612</v>
      </c>
      <c r="C98" s="13" t="s">
        <v>1103</v>
      </c>
      <c r="D98" s="13" t="s">
        <v>1104</v>
      </c>
      <c r="E98" s="27" t="s">
        <v>608</v>
      </c>
      <c r="F98" s="27" t="s">
        <v>608</v>
      </c>
      <c r="G98" s="32">
        <v>1842</v>
      </c>
      <c r="H98" s="13" t="s">
        <v>169</v>
      </c>
    </row>
    <row r="99" spans="1:8" ht="14.4">
      <c r="A99" s="13" t="s">
        <v>606</v>
      </c>
      <c r="B99" s="13" t="s">
        <v>612</v>
      </c>
      <c r="C99" s="13" t="s">
        <v>1105</v>
      </c>
      <c r="D99" s="13" t="s">
        <v>1106</v>
      </c>
      <c r="E99" s="27" t="s">
        <v>608</v>
      </c>
      <c r="F99" s="27" t="s">
        <v>608</v>
      </c>
      <c r="G99" s="32">
        <v>1832</v>
      </c>
      <c r="H99" s="13" t="s">
        <v>169</v>
      </c>
    </row>
    <row r="100" spans="1:8" ht="14.4">
      <c r="A100" s="13" t="s">
        <v>606</v>
      </c>
      <c r="B100" s="13" t="s">
        <v>612</v>
      </c>
      <c r="C100" s="13" t="s">
        <v>1107</v>
      </c>
      <c r="D100" s="13" t="s">
        <v>1108</v>
      </c>
      <c r="E100" s="27" t="s">
        <v>608</v>
      </c>
      <c r="F100" s="27" t="s">
        <v>608</v>
      </c>
      <c r="G100" s="32">
        <v>4912</v>
      </c>
      <c r="H100" s="13" t="s">
        <v>169</v>
      </c>
    </row>
    <row r="101" spans="1:8" ht="14.4">
      <c r="A101" s="13" t="s">
        <v>606</v>
      </c>
      <c r="B101" s="13" t="s">
        <v>612</v>
      </c>
      <c r="C101" s="13" t="s">
        <v>1109</v>
      </c>
      <c r="D101" s="13" t="s">
        <v>1110</v>
      </c>
      <c r="E101" s="27" t="s">
        <v>608</v>
      </c>
      <c r="F101" s="27" t="s">
        <v>608</v>
      </c>
      <c r="G101" s="32">
        <v>1830</v>
      </c>
      <c r="H101" s="13" t="s">
        <v>169</v>
      </c>
    </row>
    <row r="102" spans="1:8" ht="14.4">
      <c r="A102" s="13" t="s">
        <v>606</v>
      </c>
      <c r="B102" s="13" t="s">
        <v>613</v>
      </c>
      <c r="C102" s="13" t="s">
        <v>1111</v>
      </c>
      <c r="D102" s="13" t="s">
        <v>1112</v>
      </c>
      <c r="E102" s="27">
        <v>3535</v>
      </c>
      <c r="F102" s="27" t="s">
        <v>608</v>
      </c>
      <c r="G102" s="32">
        <v>3442</v>
      </c>
      <c r="H102" s="13" t="s">
        <v>202</v>
      </c>
    </row>
    <row r="103" spans="1:8" ht="14.4">
      <c r="A103" s="13" t="s">
        <v>606</v>
      </c>
      <c r="B103" s="13" t="s">
        <v>613</v>
      </c>
      <c r="C103" s="13" t="s">
        <v>1113</v>
      </c>
      <c r="D103" s="13" t="s">
        <v>1114</v>
      </c>
      <c r="E103" s="27">
        <v>3639</v>
      </c>
      <c r="F103" s="27" t="s">
        <v>608</v>
      </c>
      <c r="G103" s="32">
        <v>3566</v>
      </c>
      <c r="H103" s="13" t="s">
        <v>202</v>
      </c>
    </row>
    <row r="104" spans="1:8" ht="14.4">
      <c r="A104" s="13" t="s">
        <v>606</v>
      </c>
      <c r="B104" s="13" t="s">
        <v>613</v>
      </c>
      <c r="C104" s="13" t="s">
        <v>1115</v>
      </c>
      <c r="D104" s="13" t="s">
        <v>1116</v>
      </c>
      <c r="E104" s="27">
        <v>3609</v>
      </c>
      <c r="F104" s="27" t="s">
        <v>608</v>
      </c>
      <c r="G104" s="32">
        <v>3457</v>
      </c>
      <c r="H104" s="13" t="s">
        <v>202</v>
      </c>
    </row>
    <row r="105" spans="1:8" ht="14.4">
      <c r="A105" s="13" t="s">
        <v>606</v>
      </c>
      <c r="B105" s="13" t="s">
        <v>613</v>
      </c>
      <c r="C105" s="13" t="s">
        <v>1117</v>
      </c>
      <c r="D105" s="13" t="s">
        <v>1118</v>
      </c>
      <c r="E105" s="27">
        <v>3772</v>
      </c>
      <c r="F105" s="27" t="s">
        <v>608</v>
      </c>
      <c r="G105" s="32">
        <v>3578</v>
      </c>
      <c r="H105" s="13" t="s">
        <v>202</v>
      </c>
    </row>
    <row r="106" spans="1:8" ht="14.4">
      <c r="A106" s="13" t="s">
        <v>606</v>
      </c>
      <c r="B106" s="13" t="s">
        <v>613</v>
      </c>
      <c r="C106" s="13" t="s">
        <v>1119</v>
      </c>
      <c r="D106" s="13" t="s">
        <v>1120</v>
      </c>
      <c r="E106" s="27">
        <v>5625</v>
      </c>
      <c r="F106" s="27" t="s">
        <v>608</v>
      </c>
      <c r="G106" s="32">
        <v>5319</v>
      </c>
      <c r="H106" s="13" t="s">
        <v>202</v>
      </c>
    </row>
    <row r="107" spans="1:8" ht="14.4">
      <c r="A107" s="13" t="s">
        <v>606</v>
      </c>
      <c r="B107" s="13" t="s">
        <v>613</v>
      </c>
      <c r="C107" s="13" t="s">
        <v>1121</v>
      </c>
      <c r="D107" s="13" t="s">
        <v>1122</v>
      </c>
      <c r="E107" s="27">
        <v>3302</v>
      </c>
      <c r="F107" s="27" t="s">
        <v>608</v>
      </c>
      <c r="G107" s="32">
        <v>3267</v>
      </c>
      <c r="H107" s="13" t="s">
        <v>202</v>
      </c>
    </row>
    <row r="108" spans="1:8" ht="14.4">
      <c r="A108" s="13" t="s">
        <v>606</v>
      </c>
      <c r="B108" s="13" t="s">
        <v>613</v>
      </c>
      <c r="C108" s="13" t="s">
        <v>1123</v>
      </c>
      <c r="D108" s="13" t="s">
        <v>1124</v>
      </c>
      <c r="E108" s="27">
        <v>3834</v>
      </c>
      <c r="F108" s="27" t="s">
        <v>608</v>
      </c>
      <c r="G108" s="32">
        <v>4114</v>
      </c>
      <c r="H108" s="13" t="s">
        <v>202</v>
      </c>
    </row>
    <row r="109" spans="1:8" ht="14.4">
      <c r="A109" s="13" t="s">
        <v>606</v>
      </c>
      <c r="B109" s="13" t="s">
        <v>613</v>
      </c>
      <c r="C109" s="13" t="s">
        <v>1125</v>
      </c>
      <c r="D109" s="13" t="s">
        <v>1126</v>
      </c>
      <c r="E109" s="27">
        <v>4983</v>
      </c>
      <c r="F109" s="27" t="s">
        <v>608</v>
      </c>
      <c r="G109" s="32">
        <v>4642</v>
      </c>
      <c r="H109" s="13" t="s">
        <v>202</v>
      </c>
    </row>
    <row r="110" spans="1:8" ht="14.4">
      <c r="A110" s="13" t="s">
        <v>606</v>
      </c>
      <c r="B110" s="13" t="s">
        <v>613</v>
      </c>
      <c r="C110" s="13" t="s">
        <v>1127</v>
      </c>
      <c r="D110" s="13" t="s">
        <v>1128</v>
      </c>
      <c r="E110" s="27">
        <v>6110</v>
      </c>
      <c r="F110" s="27" t="s">
        <v>608</v>
      </c>
      <c r="G110" s="32">
        <v>5962</v>
      </c>
      <c r="H110" s="13" t="s">
        <v>202</v>
      </c>
    </row>
    <row r="111" spans="1:8" ht="14.4">
      <c r="A111" s="13" t="s">
        <v>606</v>
      </c>
      <c r="B111" s="13" t="s">
        <v>613</v>
      </c>
      <c r="C111" s="13" t="s">
        <v>1129</v>
      </c>
      <c r="D111" s="13" t="s">
        <v>1130</v>
      </c>
      <c r="E111" s="27">
        <v>3547</v>
      </c>
      <c r="F111" s="27" t="s">
        <v>608</v>
      </c>
      <c r="G111" s="32">
        <v>3549</v>
      </c>
      <c r="H111" s="13" t="s">
        <v>336</v>
      </c>
    </row>
    <row r="112" spans="1:8" ht="14.4">
      <c r="A112" s="13" t="s">
        <v>606</v>
      </c>
      <c r="B112" s="13" t="s">
        <v>613</v>
      </c>
      <c r="C112" s="13" t="s">
        <v>1131</v>
      </c>
      <c r="D112" s="13" t="s">
        <v>1132</v>
      </c>
      <c r="E112" s="27">
        <v>3558</v>
      </c>
      <c r="F112" s="27" t="s">
        <v>608</v>
      </c>
      <c r="G112" s="32">
        <v>3614</v>
      </c>
      <c r="H112" s="13" t="s">
        <v>202</v>
      </c>
    </row>
    <row r="113" spans="1:8" ht="14.4">
      <c r="A113" s="13" t="s">
        <v>606</v>
      </c>
      <c r="B113" s="13" t="s">
        <v>613</v>
      </c>
      <c r="C113" s="13" t="s">
        <v>1133</v>
      </c>
      <c r="D113" s="13" t="s">
        <v>1134</v>
      </c>
      <c r="E113" s="27">
        <v>5444</v>
      </c>
      <c r="F113" s="27" t="s">
        <v>608</v>
      </c>
      <c r="G113" s="32">
        <v>5489</v>
      </c>
      <c r="H113" s="13" t="s">
        <v>202</v>
      </c>
    </row>
    <row r="114" spans="1:8" ht="14.4">
      <c r="A114" s="13" t="s">
        <v>606</v>
      </c>
      <c r="B114" s="13" t="s">
        <v>613</v>
      </c>
      <c r="C114" s="13" t="s">
        <v>1135</v>
      </c>
      <c r="D114" s="13" t="s">
        <v>1136</v>
      </c>
      <c r="E114" s="27">
        <v>3722</v>
      </c>
      <c r="F114" s="27" t="s">
        <v>608</v>
      </c>
      <c r="G114" s="32">
        <v>3560</v>
      </c>
      <c r="H114" s="13" t="s">
        <v>202</v>
      </c>
    </row>
    <row r="115" spans="1:8" ht="14.4">
      <c r="A115" s="13" t="s">
        <v>606</v>
      </c>
      <c r="B115" s="13" t="s">
        <v>613</v>
      </c>
      <c r="C115" s="13" t="s">
        <v>1137</v>
      </c>
      <c r="D115" s="13" t="s">
        <v>1138</v>
      </c>
      <c r="E115" s="27">
        <v>5701</v>
      </c>
      <c r="F115" s="27" t="s">
        <v>608</v>
      </c>
      <c r="G115" s="32">
        <v>5568</v>
      </c>
      <c r="H115" s="13" t="s">
        <v>336</v>
      </c>
    </row>
    <row r="116" spans="1:8" ht="14.4">
      <c r="A116" s="13" t="s">
        <v>606</v>
      </c>
      <c r="B116" s="13" t="s">
        <v>613</v>
      </c>
      <c r="C116" s="13" t="s">
        <v>1139</v>
      </c>
      <c r="D116" s="13" t="s">
        <v>1140</v>
      </c>
      <c r="E116" s="27">
        <v>6155</v>
      </c>
      <c r="F116" s="27" t="s">
        <v>608</v>
      </c>
      <c r="G116" s="32">
        <v>5926</v>
      </c>
      <c r="H116" s="13" t="s">
        <v>202</v>
      </c>
    </row>
    <row r="117" spans="1:8" ht="14.4">
      <c r="A117" s="13" t="s">
        <v>606</v>
      </c>
      <c r="B117" s="13" t="s">
        <v>613</v>
      </c>
      <c r="C117" s="13" t="s">
        <v>1141</v>
      </c>
      <c r="D117" s="13" t="s">
        <v>1142</v>
      </c>
      <c r="E117" s="27">
        <v>5071</v>
      </c>
      <c r="F117" s="27" t="s">
        <v>608</v>
      </c>
      <c r="G117" s="32">
        <v>4962</v>
      </c>
      <c r="H117" s="13" t="s">
        <v>202</v>
      </c>
    </row>
    <row r="118" spans="1:8" ht="14.4">
      <c r="A118" s="13" t="s">
        <v>606</v>
      </c>
      <c r="B118" s="13" t="s">
        <v>613</v>
      </c>
      <c r="C118" s="13" t="s">
        <v>1143</v>
      </c>
      <c r="D118" s="13" t="s">
        <v>1144</v>
      </c>
      <c r="E118" s="27">
        <v>3776</v>
      </c>
      <c r="F118" s="27" t="s">
        <v>608</v>
      </c>
      <c r="G118" s="32">
        <v>3635</v>
      </c>
      <c r="H118" s="13" t="s">
        <v>202</v>
      </c>
    </row>
    <row r="119" spans="1:8" ht="14.4">
      <c r="A119" s="13" t="s">
        <v>606</v>
      </c>
      <c r="B119" s="13" t="s">
        <v>613</v>
      </c>
      <c r="C119" s="13" t="s">
        <v>1145</v>
      </c>
      <c r="D119" s="13" t="s">
        <v>1146</v>
      </c>
      <c r="E119" s="27">
        <v>5127</v>
      </c>
      <c r="F119" s="27" t="s">
        <v>608</v>
      </c>
      <c r="G119" s="32">
        <v>4923</v>
      </c>
      <c r="H119" s="13" t="s">
        <v>336</v>
      </c>
    </row>
    <row r="120" spans="1:8" ht="14.4">
      <c r="A120" s="13" t="s">
        <v>606</v>
      </c>
      <c r="B120" s="13" t="s">
        <v>613</v>
      </c>
      <c r="C120" s="13" t="s">
        <v>1147</v>
      </c>
      <c r="D120" s="13" t="s">
        <v>1148</v>
      </c>
      <c r="E120" s="27">
        <v>5851</v>
      </c>
      <c r="F120" s="27" t="s">
        <v>608</v>
      </c>
      <c r="G120" s="32">
        <v>5649</v>
      </c>
      <c r="H120" s="13" t="s">
        <v>202</v>
      </c>
    </row>
    <row r="121" spans="1:8" ht="14.4">
      <c r="A121" s="13" t="s">
        <v>606</v>
      </c>
      <c r="B121" s="13" t="s">
        <v>614</v>
      </c>
      <c r="C121" s="13" t="s">
        <v>1149</v>
      </c>
      <c r="D121" s="13" t="s">
        <v>1150</v>
      </c>
      <c r="E121" s="27">
        <v>1414</v>
      </c>
      <c r="F121" s="27" t="s">
        <v>608</v>
      </c>
      <c r="G121" s="32">
        <v>1396</v>
      </c>
      <c r="H121" s="13" t="s">
        <v>261</v>
      </c>
    </row>
    <row r="122" spans="1:8" ht="14.4">
      <c r="A122" s="13" t="s">
        <v>606</v>
      </c>
      <c r="B122" s="13" t="s">
        <v>614</v>
      </c>
      <c r="C122" s="13" t="s">
        <v>1151</v>
      </c>
      <c r="D122" s="13" t="s">
        <v>1152</v>
      </c>
      <c r="E122" s="27">
        <v>3627</v>
      </c>
      <c r="F122" s="27" t="s">
        <v>608</v>
      </c>
      <c r="G122" s="32">
        <v>3672</v>
      </c>
      <c r="H122" s="13" t="s">
        <v>261</v>
      </c>
    </row>
    <row r="123" spans="1:8" ht="14.4">
      <c r="A123" s="13" t="s">
        <v>606</v>
      </c>
      <c r="B123" s="13" t="s">
        <v>614</v>
      </c>
      <c r="C123" s="13" t="s">
        <v>1153</v>
      </c>
      <c r="D123" s="13" t="s">
        <v>1154</v>
      </c>
      <c r="E123" s="27">
        <v>1640</v>
      </c>
      <c r="F123" s="27" t="s">
        <v>608</v>
      </c>
      <c r="G123" s="32">
        <v>1576</v>
      </c>
      <c r="H123" s="13" t="s">
        <v>261</v>
      </c>
    </row>
    <row r="124" spans="1:8" ht="14.4">
      <c r="A124" s="13" t="s">
        <v>606</v>
      </c>
      <c r="B124" s="13" t="s">
        <v>614</v>
      </c>
      <c r="C124" s="13" t="s">
        <v>1155</v>
      </c>
      <c r="D124" s="13" t="s">
        <v>1156</v>
      </c>
      <c r="E124" s="27">
        <v>3040</v>
      </c>
      <c r="F124" s="27" t="s">
        <v>608</v>
      </c>
      <c r="G124" s="32">
        <v>2879</v>
      </c>
      <c r="H124" s="13" t="s">
        <v>261</v>
      </c>
    </row>
    <row r="125" spans="1:8" ht="14.4">
      <c r="A125" s="13" t="s">
        <v>606</v>
      </c>
      <c r="B125" s="13" t="s">
        <v>614</v>
      </c>
      <c r="C125" s="13" t="s">
        <v>1157</v>
      </c>
      <c r="D125" s="13" t="s">
        <v>1158</v>
      </c>
      <c r="E125" s="27">
        <v>1737</v>
      </c>
      <c r="F125" s="27" t="s">
        <v>608</v>
      </c>
      <c r="G125" s="32">
        <v>1684</v>
      </c>
      <c r="H125" s="13" t="s">
        <v>261</v>
      </c>
    </row>
    <row r="126" spans="1:8" ht="14.4">
      <c r="A126" s="13" t="s">
        <v>606</v>
      </c>
      <c r="B126" s="13" t="s">
        <v>614</v>
      </c>
      <c r="C126" s="13" t="s">
        <v>1159</v>
      </c>
      <c r="D126" s="13" t="s">
        <v>1160</v>
      </c>
      <c r="E126" s="27">
        <v>3987</v>
      </c>
      <c r="F126" s="27" t="s">
        <v>608</v>
      </c>
      <c r="G126" s="32">
        <v>3862</v>
      </c>
      <c r="H126" s="13" t="s">
        <v>261</v>
      </c>
    </row>
    <row r="127" spans="1:8" ht="14.4">
      <c r="A127" s="13" t="s">
        <v>606</v>
      </c>
      <c r="B127" s="13" t="s">
        <v>614</v>
      </c>
      <c r="C127" s="13" t="s">
        <v>1161</v>
      </c>
      <c r="D127" s="13" t="s">
        <v>1162</v>
      </c>
      <c r="E127" s="27">
        <v>3267</v>
      </c>
      <c r="F127" s="27" t="s">
        <v>608</v>
      </c>
      <c r="G127" s="32">
        <v>3054</v>
      </c>
      <c r="H127" s="13" t="s">
        <v>261</v>
      </c>
    </row>
    <row r="128" spans="1:8" ht="14.4">
      <c r="A128" s="13" t="s">
        <v>606</v>
      </c>
      <c r="B128" s="13" t="s">
        <v>614</v>
      </c>
      <c r="C128" s="13" t="s">
        <v>1163</v>
      </c>
      <c r="D128" s="13" t="s">
        <v>1164</v>
      </c>
      <c r="E128" s="27">
        <v>3140</v>
      </c>
      <c r="F128" s="27" t="s">
        <v>608</v>
      </c>
      <c r="G128" s="32">
        <v>3898</v>
      </c>
      <c r="H128" s="13" t="s">
        <v>261</v>
      </c>
    </row>
    <row r="129" spans="1:8" ht="14.4">
      <c r="A129" s="13" t="s">
        <v>606</v>
      </c>
      <c r="B129" s="13" t="s">
        <v>614</v>
      </c>
      <c r="C129" s="13" t="s">
        <v>1165</v>
      </c>
      <c r="D129" s="13" t="s">
        <v>1166</v>
      </c>
      <c r="E129" s="27">
        <v>1932</v>
      </c>
      <c r="F129" s="27" t="s">
        <v>608</v>
      </c>
      <c r="G129" s="32">
        <v>1894</v>
      </c>
      <c r="H129" s="13" t="s">
        <v>261</v>
      </c>
    </row>
    <row r="130" spans="1:8" ht="14.4">
      <c r="A130" s="13" t="s">
        <v>606</v>
      </c>
      <c r="B130" s="13" t="s">
        <v>614</v>
      </c>
      <c r="C130" s="13" t="s">
        <v>1167</v>
      </c>
      <c r="D130" s="13" t="s">
        <v>1168</v>
      </c>
      <c r="E130" s="27">
        <v>1755</v>
      </c>
      <c r="F130" s="27" t="s">
        <v>608</v>
      </c>
      <c r="G130" s="32">
        <v>1741</v>
      </c>
      <c r="H130" s="13" t="s">
        <v>261</v>
      </c>
    </row>
    <row r="131" spans="1:8" ht="14.4">
      <c r="A131" s="13" t="s">
        <v>606</v>
      </c>
      <c r="B131" s="13" t="s">
        <v>614</v>
      </c>
      <c r="C131" s="13" t="s">
        <v>1169</v>
      </c>
      <c r="D131" s="13" t="s">
        <v>1170</v>
      </c>
      <c r="E131" s="27">
        <v>1760</v>
      </c>
      <c r="F131" s="27" t="s">
        <v>608</v>
      </c>
      <c r="G131" s="32">
        <v>1710</v>
      </c>
      <c r="H131" s="13" t="s">
        <v>261</v>
      </c>
    </row>
    <row r="132" spans="1:8" ht="14.4">
      <c r="A132" s="13" t="s">
        <v>606</v>
      </c>
      <c r="B132" s="13" t="s">
        <v>614</v>
      </c>
      <c r="C132" s="13" t="s">
        <v>1171</v>
      </c>
      <c r="D132" s="13" t="s">
        <v>1172</v>
      </c>
      <c r="E132" s="27">
        <v>3408</v>
      </c>
      <c r="F132" s="27" t="s">
        <v>608</v>
      </c>
      <c r="G132" s="32">
        <v>3241</v>
      </c>
      <c r="H132" s="13" t="s">
        <v>261</v>
      </c>
    </row>
    <row r="133" spans="1:8" ht="14.4">
      <c r="A133" s="13" t="s">
        <v>606</v>
      </c>
      <c r="B133" s="13" t="s">
        <v>614</v>
      </c>
      <c r="C133" s="13" t="s">
        <v>1173</v>
      </c>
      <c r="D133" s="13" t="s">
        <v>1174</v>
      </c>
      <c r="E133" s="27">
        <v>1711</v>
      </c>
      <c r="F133" s="27" t="s">
        <v>608</v>
      </c>
      <c r="G133" s="32">
        <v>1651</v>
      </c>
      <c r="H133" s="13" t="s">
        <v>261</v>
      </c>
    </row>
    <row r="134" spans="1:8" ht="14.4">
      <c r="A134" s="13" t="s">
        <v>606</v>
      </c>
      <c r="B134" s="13" t="s">
        <v>614</v>
      </c>
      <c r="C134" s="13" t="s">
        <v>1175</v>
      </c>
      <c r="D134" s="13" t="s">
        <v>1176</v>
      </c>
      <c r="E134" s="27">
        <v>3244</v>
      </c>
      <c r="F134" s="27" t="s">
        <v>608</v>
      </c>
      <c r="G134" s="32">
        <v>3068</v>
      </c>
      <c r="H134" s="13" t="s">
        <v>261</v>
      </c>
    </row>
    <row r="135" spans="1:8" ht="14.4">
      <c r="A135" s="13" t="s">
        <v>606</v>
      </c>
      <c r="B135" s="13" t="s">
        <v>614</v>
      </c>
      <c r="C135" s="13" t="s">
        <v>1177</v>
      </c>
      <c r="D135" s="13" t="s">
        <v>1178</v>
      </c>
      <c r="E135" s="27">
        <v>3645</v>
      </c>
      <c r="F135" s="27" t="s">
        <v>608</v>
      </c>
      <c r="G135" s="32">
        <v>3586</v>
      </c>
      <c r="H135" s="13" t="s">
        <v>261</v>
      </c>
    </row>
    <row r="136" spans="1:8" ht="14.4">
      <c r="A136" s="13" t="s">
        <v>606</v>
      </c>
      <c r="B136" s="13" t="s">
        <v>614</v>
      </c>
      <c r="C136" s="13" t="s">
        <v>1179</v>
      </c>
      <c r="D136" s="13" t="s">
        <v>1180</v>
      </c>
      <c r="E136" s="27">
        <v>1739</v>
      </c>
      <c r="F136" s="27" t="s">
        <v>608</v>
      </c>
      <c r="G136" s="32">
        <v>1820</v>
      </c>
      <c r="H136" s="13" t="s">
        <v>261</v>
      </c>
    </row>
    <row r="137" spans="1:8" ht="14.4">
      <c r="A137" s="13" t="s">
        <v>606</v>
      </c>
      <c r="B137" s="13" t="s">
        <v>614</v>
      </c>
      <c r="C137" s="13" t="s">
        <v>1181</v>
      </c>
      <c r="D137" s="13" t="s">
        <v>1182</v>
      </c>
      <c r="E137" s="27">
        <v>3175</v>
      </c>
      <c r="F137" s="27" t="s">
        <v>608</v>
      </c>
      <c r="G137" s="32">
        <v>3111</v>
      </c>
      <c r="H137" s="13" t="s">
        <v>261</v>
      </c>
    </row>
    <row r="138" spans="1:8" ht="14.4">
      <c r="A138" s="13" t="s">
        <v>606</v>
      </c>
      <c r="B138" s="13" t="s">
        <v>614</v>
      </c>
      <c r="C138" s="13" t="s">
        <v>1183</v>
      </c>
      <c r="D138" s="13" t="s">
        <v>1184</v>
      </c>
      <c r="E138" s="27">
        <v>3478</v>
      </c>
      <c r="F138" s="27" t="s">
        <v>608</v>
      </c>
      <c r="G138" s="32">
        <v>3330</v>
      </c>
      <c r="H138" s="13" t="s">
        <v>261</v>
      </c>
    </row>
    <row r="139" spans="1:8" ht="14.4">
      <c r="A139" s="13" t="s">
        <v>606</v>
      </c>
      <c r="B139" s="13" t="s">
        <v>614</v>
      </c>
      <c r="C139" s="13" t="s">
        <v>1185</v>
      </c>
      <c r="D139" s="13" t="s">
        <v>1186</v>
      </c>
      <c r="E139" s="27">
        <v>3835</v>
      </c>
      <c r="F139" s="27" t="s">
        <v>608</v>
      </c>
      <c r="G139" s="32">
        <v>3722</v>
      </c>
      <c r="H139" s="13" t="s">
        <v>261</v>
      </c>
    </row>
    <row r="140" spans="1:8" ht="14.4">
      <c r="A140" s="13" t="s">
        <v>606</v>
      </c>
      <c r="B140" s="13" t="s">
        <v>614</v>
      </c>
      <c r="C140" s="13" t="s">
        <v>1187</v>
      </c>
      <c r="D140" s="13" t="s">
        <v>1188</v>
      </c>
      <c r="E140" s="27">
        <v>1876</v>
      </c>
      <c r="F140" s="27" t="s">
        <v>608</v>
      </c>
      <c r="G140" s="32">
        <v>1803</v>
      </c>
      <c r="H140" s="13" t="s">
        <v>261</v>
      </c>
    </row>
    <row r="141" spans="1:8" ht="14.4">
      <c r="A141" s="13" t="s">
        <v>606</v>
      </c>
      <c r="B141" s="13" t="s">
        <v>614</v>
      </c>
      <c r="C141" s="13" t="s">
        <v>1189</v>
      </c>
      <c r="D141" s="13" t="s">
        <v>1190</v>
      </c>
      <c r="E141" s="27">
        <v>1641</v>
      </c>
      <c r="F141" s="27" t="s">
        <v>608</v>
      </c>
      <c r="G141" s="32">
        <v>1560</v>
      </c>
      <c r="H141" s="13" t="s">
        <v>261</v>
      </c>
    </row>
    <row r="142" spans="1:8" ht="14.4">
      <c r="A142" s="13" t="s">
        <v>606</v>
      </c>
      <c r="B142" s="13" t="s">
        <v>614</v>
      </c>
      <c r="C142" s="13" t="s">
        <v>1191</v>
      </c>
      <c r="D142" s="13" t="s">
        <v>1192</v>
      </c>
      <c r="E142" s="27">
        <v>3489</v>
      </c>
      <c r="F142" s="27" t="s">
        <v>608</v>
      </c>
      <c r="G142" s="32">
        <v>3359</v>
      </c>
      <c r="H142" s="13" t="s">
        <v>261</v>
      </c>
    </row>
    <row r="143" spans="1:8" ht="14.4">
      <c r="A143" s="13" t="s">
        <v>606</v>
      </c>
      <c r="B143" s="13" t="s">
        <v>614</v>
      </c>
      <c r="C143" s="13" t="s">
        <v>1193</v>
      </c>
      <c r="D143" s="13" t="s">
        <v>1194</v>
      </c>
      <c r="E143" s="27">
        <v>1595</v>
      </c>
      <c r="F143" s="27" t="s">
        <v>608</v>
      </c>
      <c r="G143" s="32">
        <v>1600</v>
      </c>
      <c r="H143" s="13" t="s">
        <v>261</v>
      </c>
    </row>
    <row r="144" spans="1:8" ht="14.4">
      <c r="A144" s="13" t="s">
        <v>606</v>
      </c>
      <c r="B144" s="13" t="s">
        <v>614</v>
      </c>
      <c r="C144" s="13" t="s">
        <v>1195</v>
      </c>
      <c r="D144" s="13" t="s">
        <v>1196</v>
      </c>
      <c r="E144" s="27">
        <v>3208</v>
      </c>
      <c r="F144" s="27" t="s">
        <v>608</v>
      </c>
      <c r="G144" s="32">
        <v>3265</v>
      </c>
      <c r="H144" s="13" t="s">
        <v>261</v>
      </c>
    </row>
    <row r="145" spans="1:8" ht="14.4">
      <c r="A145" s="13" t="s">
        <v>606</v>
      </c>
      <c r="B145" s="13" t="s">
        <v>614</v>
      </c>
      <c r="C145" s="13" t="s">
        <v>1197</v>
      </c>
      <c r="D145" s="13" t="s">
        <v>1198</v>
      </c>
      <c r="E145" s="27">
        <v>1859</v>
      </c>
      <c r="F145" s="27" t="s">
        <v>608</v>
      </c>
      <c r="G145" s="32">
        <v>1777</v>
      </c>
      <c r="H145" s="13" t="s">
        <v>261</v>
      </c>
    </row>
    <row r="146" spans="1:8" ht="14.4">
      <c r="A146" s="13" t="s">
        <v>606</v>
      </c>
      <c r="B146" s="13" t="s">
        <v>614</v>
      </c>
      <c r="C146" s="13" t="s">
        <v>1199</v>
      </c>
      <c r="D146" s="13" t="s">
        <v>1200</v>
      </c>
      <c r="E146" s="27">
        <v>1639</v>
      </c>
      <c r="F146" s="27" t="s">
        <v>608</v>
      </c>
      <c r="G146" s="32">
        <v>1796</v>
      </c>
      <c r="H146" s="13" t="s">
        <v>261</v>
      </c>
    </row>
    <row r="147" spans="1:8" ht="14.4">
      <c r="A147" s="13" t="s">
        <v>606</v>
      </c>
      <c r="B147" s="13" t="s">
        <v>614</v>
      </c>
      <c r="C147" s="13" t="s">
        <v>1201</v>
      </c>
      <c r="D147" s="13" t="s">
        <v>1202</v>
      </c>
      <c r="E147" s="27">
        <v>5331</v>
      </c>
      <c r="F147" s="27" t="s">
        <v>608</v>
      </c>
      <c r="G147" s="32">
        <v>5288</v>
      </c>
      <c r="H147" s="13" t="s">
        <v>261</v>
      </c>
    </row>
    <row r="148" spans="1:8" ht="14.4">
      <c r="A148" s="13" t="s">
        <v>606</v>
      </c>
      <c r="B148" s="13" t="s">
        <v>614</v>
      </c>
      <c r="C148" s="13" t="s">
        <v>1203</v>
      </c>
      <c r="D148" s="13" t="s">
        <v>1204</v>
      </c>
      <c r="E148" s="27">
        <v>1788</v>
      </c>
      <c r="F148" s="27" t="s">
        <v>608</v>
      </c>
      <c r="G148" s="32">
        <v>1800</v>
      </c>
      <c r="H148" s="13" t="s">
        <v>261</v>
      </c>
    </row>
    <row r="149" spans="1:8" ht="14.4">
      <c r="A149" s="13" t="s">
        <v>606</v>
      </c>
      <c r="B149" s="13" t="s">
        <v>615</v>
      </c>
      <c r="C149" s="13" t="s">
        <v>1205</v>
      </c>
      <c r="D149" s="13" t="s">
        <v>1206</v>
      </c>
      <c r="E149" s="27">
        <v>1632</v>
      </c>
      <c r="F149" s="27" t="s">
        <v>608</v>
      </c>
      <c r="G149" s="32">
        <v>1616</v>
      </c>
      <c r="H149" s="13" t="s">
        <v>365</v>
      </c>
    </row>
    <row r="150" spans="1:8" ht="14.4">
      <c r="A150" s="13" t="s">
        <v>606</v>
      </c>
      <c r="B150" s="13" t="s">
        <v>615</v>
      </c>
      <c r="C150" s="13" t="s">
        <v>1207</v>
      </c>
      <c r="D150" s="13" t="s">
        <v>1208</v>
      </c>
      <c r="E150" s="27">
        <v>1607</v>
      </c>
      <c r="F150" s="27" t="s">
        <v>608</v>
      </c>
      <c r="G150" s="32">
        <v>1572</v>
      </c>
      <c r="H150" s="13" t="s">
        <v>365</v>
      </c>
    </row>
    <row r="151" spans="1:8" ht="14.4">
      <c r="A151" s="13" t="s">
        <v>606</v>
      </c>
      <c r="B151" s="13" t="s">
        <v>615</v>
      </c>
      <c r="C151" s="13" t="s">
        <v>1209</v>
      </c>
      <c r="D151" s="13" t="s">
        <v>1210</v>
      </c>
      <c r="E151" s="27">
        <v>2833</v>
      </c>
      <c r="F151" s="27" t="s">
        <v>608</v>
      </c>
      <c r="G151" s="32">
        <v>2736</v>
      </c>
      <c r="H151" s="13" t="s">
        <v>365</v>
      </c>
    </row>
    <row r="152" spans="1:8" ht="14.4">
      <c r="A152" s="13" t="s">
        <v>606</v>
      </c>
      <c r="B152" s="13" t="s">
        <v>615</v>
      </c>
      <c r="C152" s="13" t="s">
        <v>1211</v>
      </c>
      <c r="D152" s="13" t="s">
        <v>1212</v>
      </c>
      <c r="E152" s="27">
        <v>4881</v>
      </c>
      <c r="F152" s="27" t="s">
        <v>608</v>
      </c>
      <c r="G152" s="32">
        <v>5636</v>
      </c>
      <c r="H152" s="13" t="s">
        <v>365</v>
      </c>
    </row>
    <row r="153" spans="1:8" ht="14.4">
      <c r="A153" s="13" t="s">
        <v>606</v>
      </c>
      <c r="B153" s="13" t="s">
        <v>615</v>
      </c>
      <c r="C153" s="13" t="s">
        <v>1213</v>
      </c>
      <c r="D153" s="13" t="s">
        <v>1214</v>
      </c>
      <c r="E153" s="27">
        <v>2835</v>
      </c>
      <c r="F153" s="27" t="s">
        <v>608</v>
      </c>
      <c r="G153" s="32">
        <v>2734</v>
      </c>
      <c r="H153" s="13" t="s">
        <v>365</v>
      </c>
    </row>
    <row r="154" spans="1:8" ht="14.4">
      <c r="A154" s="13" t="s">
        <v>606</v>
      </c>
      <c r="B154" s="13" t="s">
        <v>615</v>
      </c>
      <c r="C154" s="13" t="s">
        <v>1215</v>
      </c>
      <c r="D154" s="13" t="s">
        <v>1216</v>
      </c>
      <c r="E154" s="27">
        <v>3029</v>
      </c>
      <c r="F154" s="27" t="s">
        <v>608</v>
      </c>
      <c r="G154" s="32">
        <v>2948</v>
      </c>
      <c r="H154" s="13" t="s">
        <v>365</v>
      </c>
    </row>
    <row r="155" spans="1:8" ht="14.4">
      <c r="A155" s="13" t="s">
        <v>606</v>
      </c>
      <c r="B155" s="13" t="s">
        <v>615</v>
      </c>
      <c r="C155" s="13" t="s">
        <v>1217</v>
      </c>
      <c r="D155" s="13" t="s">
        <v>1218</v>
      </c>
      <c r="E155" s="27">
        <v>2877</v>
      </c>
      <c r="F155" s="27" t="s">
        <v>608</v>
      </c>
      <c r="G155" s="32">
        <v>2818</v>
      </c>
      <c r="H155" s="13" t="s">
        <v>365</v>
      </c>
    </row>
    <row r="156" spans="1:8" ht="14.4">
      <c r="A156" s="13" t="s">
        <v>606</v>
      </c>
      <c r="B156" s="13" t="s">
        <v>615</v>
      </c>
      <c r="C156" s="13" t="s">
        <v>1219</v>
      </c>
      <c r="D156" s="13" t="s">
        <v>1220</v>
      </c>
      <c r="E156" s="27">
        <v>4937</v>
      </c>
      <c r="F156" s="27" t="s">
        <v>608</v>
      </c>
      <c r="G156" s="32">
        <v>4714</v>
      </c>
      <c r="H156" s="13" t="s">
        <v>365</v>
      </c>
    </row>
    <row r="157" spans="1:8" ht="14.4">
      <c r="A157" s="13" t="s">
        <v>606</v>
      </c>
      <c r="B157" s="13" t="s">
        <v>615</v>
      </c>
      <c r="C157" s="13" t="s">
        <v>1221</v>
      </c>
      <c r="D157" s="13" t="s">
        <v>1222</v>
      </c>
      <c r="E157" s="27">
        <v>1521</v>
      </c>
      <c r="F157" s="27" t="s">
        <v>608</v>
      </c>
      <c r="G157" s="32">
        <v>1515</v>
      </c>
      <c r="H157" s="13" t="s">
        <v>365</v>
      </c>
    </row>
    <row r="158" spans="1:8" ht="14.4">
      <c r="A158" s="13" t="s">
        <v>606</v>
      </c>
      <c r="B158" s="13" t="s">
        <v>615</v>
      </c>
      <c r="C158" s="13" t="s">
        <v>1223</v>
      </c>
      <c r="D158" s="13" t="s">
        <v>1224</v>
      </c>
      <c r="E158" s="27">
        <v>3089</v>
      </c>
      <c r="F158" s="27" t="s">
        <v>608</v>
      </c>
      <c r="G158" s="32">
        <v>2884</v>
      </c>
      <c r="H158" s="13" t="s">
        <v>365</v>
      </c>
    </row>
    <row r="159" spans="1:8" ht="14.4">
      <c r="A159" s="13" t="s">
        <v>606</v>
      </c>
      <c r="B159" s="13" t="s">
        <v>615</v>
      </c>
      <c r="C159" s="13" t="s">
        <v>1225</v>
      </c>
      <c r="D159" s="13" t="s">
        <v>1226</v>
      </c>
      <c r="E159" s="27">
        <v>4688</v>
      </c>
      <c r="F159" s="27" t="s">
        <v>608</v>
      </c>
      <c r="G159" s="32">
        <v>4581</v>
      </c>
      <c r="H159" s="13" t="s">
        <v>365</v>
      </c>
    </row>
    <row r="160" spans="1:8" ht="14.4">
      <c r="A160" s="13" t="s">
        <v>606</v>
      </c>
      <c r="B160" s="13" t="s">
        <v>615</v>
      </c>
      <c r="C160" s="13" t="s">
        <v>1227</v>
      </c>
      <c r="D160" s="13" t="s">
        <v>1228</v>
      </c>
      <c r="E160" s="27">
        <v>4726</v>
      </c>
      <c r="F160" s="27" t="s">
        <v>608</v>
      </c>
      <c r="G160" s="32">
        <v>4579</v>
      </c>
      <c r="H160" s="13" t="s">
        <v>365</v>
      </c>
    </row>
    <row r="161" spans="1:8" ht="14.4">
      <c r="A161" s="13" t="s">
        <v>606</v>
      </c>
      <c r="B161" s="13" t="s">
        <v>615</v>
      </c>
      <c r="C161" s="13" t="s">
        <v>1229</v>
      </c>
      <c r="D161" s="13" t="s">
        <v>1230</v>
      </c>
      <c r="E161" s="27">
        <v>2930</v>
      </c>
      <c r="F161" s="27" t="s">
        <v>608</v>
      </c>
      <c r="G161" s="32">
        <v>3224</v>
      </c>
      <c r="H161" s="13" t="s">
        <v>365</v>
      </c>
    </row>
    <row r="162" spans="1:8" ht="14.4">
      <c r="A162" s="13" t="s">
        <v>606</v>
      </c>
      <c r="B162" s="13" t="s">
        <v>615</v>
      </c>
      <c r="C162" s="13" t="s">
        <v>1231</v>
      </c>
      <c r="D162" s="13" t="s">
        <v>1232</v>
      </c>
      <c r="E162" s="27">
        <v>3106</v>
      </c>
      <c r="F162" s="27" t="s">
        <v>608</v>
      </c>
      <c r="G162" s="32">
        <v>3593</v>
      </c>
      <c r="H162" s="13" t="s">
        <v>83</v>
      </c>
    </row>
    <row r="163" spans="1:8" ht="14.4">
      <c r="A163" s="13" t="s">
        <v>606</v>
      </c>
      <c r="B163" s="13" t="s">
        <v>615</v>
      </c>
      <c r="C163" s="13" t="s">
        <v>1233</v>
      </c>
      <c r="D163" s="13" t="s">
        <v>1234</v>
      </c>
      <c r="E163" s="27">
        <v>2998</v>
      </c>
      <c r="F163" s="27" t="s">
        <v>608</v>
      </c>
      <c r="G163" s="32">
        <v>2893</v>
      </c>
      <c r="H163" s="13" t="s">
        <v>365</v>
      </c>
    </row>
    <row r="164" spans="1:8" ht="14.4">
      <c r="A164" s="13" t="s">
        <v>606</v>
      </c>
      <c r="B164" s="13" t="s">
        <v>615</v>
      </c>
      <c r="C164" s="13" t="s">
        <v>1235</v>
      </c>
      <c r="D164" s="13" t="s">
        <v>1236</v>
      </c>
      <c r="E164" s="27">
        <v>4301</v>
      </c>
      <c r="F164" s="27" t="s">
        <v>608</v>
      </c>
      <c r="G164" s="32">
        <v>4061</v>
      </c>
      <c r="H164" s="13" t="s">
        <v>365</v>
      </c>
    </row>
    <row r="165" spans="1:8" ht="14.4">
      <c r="A165" s="13" t="s">
        <v>606</v>
      </c>
      <c r="B165" s="13" t="s">
        <v>615</v>
      </c>
      <c r="C165" s="13" t="s">
        <v>1237</v>
      </c>
      <c r="D165" s="13" t="s">
        <v>1238</v>
      </c>
      <c r="E165" s="27">
        <v>4614</v>
      </c>
      <c r="F165" s="27" t="s">
        <v>608</v>
      </c>
      <c r="G165" s="32">
        <v>4857</v>
      </c>
      <c r="H165" s="13" t="s">
        <v>365</v>
      </c>
    </row>
    <row r="166" spans="1:8" ht="14.4">
      <c r="A166" s="13" t="s">
        <v>606</v>
      </c>
      <c r="B166" s="13" t="s">
        <v>615</v>
      </c>
      <c r="C166" s="13" t="s">
        <v>1239</v>
      </c>
      <c r="D166" s="13" t="s">
        <v>1240</v>
      </c>
      <c r="E166" s="27">
        <v>4314</v>
      </c>
      <c r="F166" s="27" t="s">
        <v>608</v>
      </c>
      <c r="G166" s="32">
        <v>4732</v>
      </c>
      <c r="H166" s="13" t="s">
        <v>83</v>
      </c>
    </row>
    <row r="167" spans="1:8" ht="14.4">
      <c r="A167" s="13" t="s">
        <v>606</v>
      </c>
      <c r="B167" s="13" t="s">
        <v>615</v>
      </c>
      <c r="C167" s="13" t="s">
        <v>1241</v>
      </c>
      <c r="D167" s="13" t="s">
        <v>1242</v>
      </c>
      <c r="E167" s="27">
        <v>1434</v>
      </c>
      <c r="F167" s="27" t="s">
        <v>608</v>
      </c>
      <c r="G167" s="32">
        <v>1441</v>
      </c>
      <c r="H167" s="13" t="s">
        <v>365</v>
      </c>
    </row>
    <row r="168" spans="1:8" ht="14.4">
      <c r="A168" s="13" t="s">
        <v>606</v>
      </c>
      <c r="B168" s="13" t="s">
        <v>615</v>
      </c>
      <c r="C168" s="13" t="s">
        <v>1243</v>
      </c>
      <c r="D168" s="13" t="s">
        <v>1244</v>
      </c>
      <c r="E168" s="27">
        <v>4701</v>
      </c>
      <c r="F168" s="27" t="s">
        <v>608</v>
      </c>
      <c r="G168" s="32">
        <v>4881</v>
      </c>
      <c r="H168" s="13" t="s">
        <v>83</v>
      </c>
    </row>
    <row r="169" spans="1:8" ht="14.4">
      <c r="A169" s="13" t="s">
        <v>606</v>
      </c>
      <c r="B169" s="13" t="s">
        <v>615</v>
      </c>
      <c r="C169" s="13" t="s">
        <v>722</v>
      </c>
      <c r="D169" s="13" t="s">
        <v>1245</v>
      </c>
      <c r="E169" s="27">
        <v>3256</v>
      </c>
      <c r="F169" s="27" t="s">
        <v>608</v>
      </c>
      <c r="G169" s="32">
        <v>3333</v>
      </c>
      <c r="H169" s="13" t="s">
        <v>83</v>
      </c>
    </row>
    <row r="170" spans="1:8" ht="14.4">
      <c r="A170" s="13" t="s">
        <v>606</v>
      </c>
      <c r="B170" s="13" t="s">
        <v>615</v>
      </c>
      <c r="C170" s="13" t="s">
        <v>1246</v>
      </c>
      <c r="D170" s="13" t="s">
        <v>1247</v>
      </c>
      <c r="E170" s="27">
        <v>3997</v>
      </c>
      <c r="F170" s="27" t="s">
        <v>608</v>
      </c>
      <c r="G170" s="32">
        <v>4486</v>
      </c>
      <c r="H170" s="13" t="s">
        <v>365</v>
      </c>
    </row>
    <row r="171" spans="1:8" ht="14.4">
      <c r="A171" s="13" t="s">
        <v>606</v>
      </c>
      <c r="B171" s="13" t="s">
        <v>615</v>
      </c>
      <c r="C171" s="13" t="s">
        <v>1248</v>
      </c>
      <c r="D171" s="13" t="s">
        <v>1249</v>
      </c>
      <c r="E171" s="27">
        <v>1445</v>
      </c>
      <c r="F171" s="27" t="s">
        <v>608</v>
      </c>
      <c r="G171" s="32">
        <v>1405</v>
      </c>
      <c r="H171" s="13" t="s">
        <v>365</v>
      </c>
    </row>
    <row r="172" spans="1:8" ht="14.4">
      <c r="A172" s="13" t="s">
        <v>606</v>
      </c>
      <c r="B172" s="13" t="s">
        <v>615</v>
      </c>
      <c r="C172" s="13" t="s">
        <v>1250</v>
      </c>
      <c r="D172" s="13" t="s">
        <v>1251</v>
      </c>
      <c r="E172" s="27">
        <v>4221</v>
      </c>
      <c r="F172" s="27" t="s">
        <v>608</v>
      </c>
      <c r="G172" s="32">
        <v>4534</v>
      </c>
      <c r="H172" s="13" t="s">
        <v>365</v>
      </c>
    </row>
    <row r="173" spans="1:8" ht="14.4">
      <c r="A173" s="13" t="s">
        <v>606</v>
      </c>
      <c r="B173" s="13" t="s">
        <v>616</v>
      </c>
      <c r="C173" s="13" t="s">
        <v>1252</v>
      </c>
      <c r="D173" s="13" t="s">
        <v>1253</v>
      </c>
      <c r="E173" s="27">
        <v>6846</v>
      </c>
      <c r="F173" s="27" t="s">
        <v>608</v>
      </c>
      <c r="G173" s="32">
        <v>7902</v>
      </c>
      <c r="H173" s="13" t="s">
        <v>457</v>
      </c>
    </row>
    <row r="174" spans="1:8" ht="14.4">
      <c r="A174" s="13" t="s">
        <v>606</v>
      </c>
      <c r="B174" s="13" t="s">
        <v>616</v>
      </c>
      <c r="C174" s="13" t="s">
        <v>1254</v>
      </c>
      <c r="D174" s="13" t="s">
        <v>1255</v>
      </c>
      <c r="E174" s="27">
        <v>6568</v>
      </c>
      <c r="F174" s="27" t="s">
        <v>608</v>
      </c>
      <c r="G174" s="32">
        <v>6293</v>
      </c>
      <c r="H174" s="13" t="s">
        <v>457</v>
      </c>
    </row>
    <row r="175" spans="1:8" ht="14.4">
      <c r="A175" s="13" t="s">
        <v>606</v>
      </c>
      <c r="B175" s="13" t="s">
        <v>616</v>
      </c>
      <c r="C175" s="13" t="s">
        <v>1256</v>
      </c>
      <c r="D175" s="13" t="s">
        <v>1257</v>
      </c>
      <c r="E175" s="27">
        <v>5031</v>
      </c>
      <c r="F175" s="27" t="s">
        <v>608</v>
      </c>
      <c r="G175" s="32">
        <v>6393</v>
      </c>
      <c r="H175" s="13" t="s">
        <v>457</v>
      </c>
    </row>
    <row r="176" spans="1:8" ht="14.4">
      <c r="A176" s="13" t="s">
        <v>606</v>
      </c>
      <c r="B176" s="13" t="s">
        <v>616</v>
      </c>
      <c r="C176" s="13" t="s">
        <v>1258</v>
      </c>
      <c r="D176" s="13" t="s">
        <v>1259</v>
      </c>
      <c r="E176" s="27">
        <v>2056</v>
      </c>
      <c r="F176" s="27" t="s">
        <v>608</v>
      </c>
      <c r="G176" s="32">
        <v>2463</v>
      </c>
      <c r="H176" s="13" t="s">
        <v>169</v>
      </c>
    </row>
    <row r="177" spans="1:8" ht="14.4">
      <c r="A177" s="13" t="s">
        <v>606</v>
      </c>
      <c r="B177" s="13" t="s">
        <v>616</v>
      </c>
      <c r="C177" s="13" t="s">
        <v>1260</v>
      </c>
      <c r="D177" s="13" t="s">
        <v>1261</v>
      </c>
      <c r="E177" s="27">
        <v>7257</v>
      </c>
      <c r="F177" s="27" t="s">
        <v>608</v>
      </c>
      <c r="G177" s="32">
        <v>7749</v>
      </c>
      <c r="H177" s="13" t="s">
        <v>169</v>
      </c>
    </row>
    <row r="178" spans="1:8" ht="14.4">
      <c r="A178" s="13" t="s">
        <v>606</v>
      </c>
      <c r="B178" s="13" t="s">
        <v>616</v>
      </c>
      <c r="C178" s="13" t="s">
        <v>1262</v>
      </c>
      <c r="D178" s="13" t="s">
        <v>1263</v>
      </c>
      <c r="E178" s="27">
        <v>4612</v>
      </c>
      <c r="F178" s="27" t="s">
        <v>608</v>
      </c>
      <c r="G178" s="32">
        <v>5357</v>
      </c>
      <c r="H178" s="13" t="s">
        <v>457</v>
      </c>
    </row>
    <row r="179" spans="1:8" ht="14.4">
      <c r="A179" s="13" t="s">
        <v>606</v>
      </c>
      <c r="B179" s="13" t="s">
        <v>616</v>
      </c>
      <c r="C179" s="13" t="s">
        <v>1264</v>
      </c>
      <c r="D179" s="13" t="s">
        <v>1265</v>
      </c>
      <c r="E179" s="27">
        <v>4463</v>
      </c>
      <c r="F179" s="27" t="s">
        <v>608</v>
      </c>
      <c r="G179" s="32">
        <v>4350</v>
      </c>
      <c r="H179" s="13" t="s">
        <v>457</v>
      </c>
    </row>
    <row r="180" spans="1:8" ht="14.4">
      <c r="A180" s="13" t="s">
        <v>606</v>
      </c>
      <c r="B180" s="13" t="s">
        <v>616</v>
      </c>
      <c r="C180" s="13" t="s">
        <v>1266</v>
      </c>
      <c r="D180" s="13" t="s">
        <v>1267</v>
      </c>
      <c r="E180" s="27">
        <v>6238</v>
      </c>
      <c r="F180" s="27" t="s">
        <v>608</v>
      </c>
      <c r="G180" s="32">
        <v>6185</v>
      </c>
      <c r="H180" s="13" t="s">
        <v>457</v>
      </c>
    </row>
    <row r="181" spans="1:8" ht="14.4">
      <c r="A181" s="13" t="s">
        <v>606</v>
      </c>
      <c r="B181" s="13" t="s">
        <v>616</v>
      </c>
      <c r="C181" s="13" t="s">
        <v>1268</v>
      </c>
      <c r="D181" s="13" t="s">
        <v>1269</v>
      </c>
      <c r="E181" s="27">
        <v>6223</v>
      </c>
      <c r="F181" s="27" t="s">
        <v>608</v>
      </c>
      <c r="G181" s="32">
        <v>6554</v>
      </c>
      <c r="H181" s="13" t="s">
        <v>457</v>
      </c>
    </row>
    <row r="182" spans="1:8" ht="14.4">
      <c r="A182" s="13" t="s">
        <v>606</v>
      </c>
      <c r="B182" s="13" t="s">
        <v>616</v>
      </c>
      <c r="C182" s="13" t="s">
        <v>1270</v>
      </c>
      <c r="D182" s="13" t="s">
        <v>1271</v>
      </c>
      <c r="E182" s="27">
        <v>4469</v>
      </c>
      <c r="F182" s="27" t="s">
        <v>608</v>
      </c>
      <c r="G182" s="32">
        <v>4327</v>
      </c>
      <c r="H182" s="13" t="s">
        <v>457</v>
      </c>
    </row>
    <row r="183" spans="1:8" ht="14.4">
      <c r="A183" s="13" t="s">
        <v>606</v>
      </c>
      <c r="B183" s="13" t="s">
        <v>616</v>
      </c>
      <c r="C183" s="13" t="s">
        <v>1272</v>
      </c>
      <c r="D183" s="13" t="s">
        <v>1273</v>
      </c>
      <c r="E183" s="27">
        <v>4343</v>
      </c>
      <c r="F183" s="27" t="s">
        <v>608</v>
      </c>
      <c r="G183" s="32">
        <v>4222</v>
      </c>
      <c r="H183" s="13" t="s">
        <v>457</v>
      </c>
    </row>
    <row r="184" spans="1:8" ht="14.4">
      <c r="A184" s="13" t="s">
        <v>606</v>
      </c>
      <c r="B184" s="13" t="s">
        <v>616</v>
      </c>
      <c r="C184" s="13" t="s">
        <v>1274</v>
      </c>
      <c r="D184" s="13" t="s">
        <v>1275</v>
      </c>
      <c r="E184" s="27">
        <v>4052</v>
      </c>
      <c r="F184" s="27" t="s">
        <v>608</v>
      </c>
      <c r="G184" s="32">
        <v>3798</v>
      </c>
      <c r="H184" s="13" t="s">
        <v>457</v>
      </c>
    </row>
    <row r="185" spans="1:8" ht="14.4">
      <c r="A185" s="13" t="s">
        <v>606</v>
      </c>
      <c r="B185" s="13" t="s">
        <v>616</v>
      </c>
      <c r="C185" s="13" t="s">
        <v>1276</v>
      </c>
      <c r="D185" s="13" t="s">
        <v>1277</v>
      </c>
      <c r="E185" s="27">
        <v>6327</v>
      </c>
      <c r="F185" s="27" t="s">
        <v>608</v>
      </c>
      <c r="G185" s="32">
        <v>6218</v>
      </c>
      <c r="H185" s="13" t="s">
        <v>457</v>
      </c>
    </row>
    <row r="186" spans="1:8" ht="14.4">
      <c r="A186" s="13" t="s">
        <v>606</v>
      </c>
      <c r="B186" s="13" t="s">
        <v>616</v>
      </c>
      <c r="C186" s="13" t="s">
        <v>1278</v>
      </c>
      <c r="D186" s="13" t="s">
        <v>1279</v>
      </c>
      <c r="E186" s="27">
        <v>5217</v>
      </c>
      <c r="F186" s="27" t="s">
        <v>608</v>
      </c>
      <c r="G186" s="32">
        <v>5731</v>
      </c>
      <c r="H186" s="13" t="s">
        <v>457</v>
      </c>
    </row>
    <row r="187" spans="1:8" ht="14.4">
      <c r="A187" s="13" t="s">
        <v>606</v>
      </c>
      <c r="B187" s="13" t="s">
        <v>616</v>
      </c>
      <c r="C187" s="13" t="s">
        <v>1280</v>
      </c>
      <c r="D187" s="13" t="s">
        <v>1281</v>
      </c>
      <c r="E187" s="27">
        <v>6813</v>
      </c>
      <c r="F187" s="27" t="s">
        <v>608</v>
      </c>
      <c r="G187" s="32">
        <v>6808</v>
      </c>
      <c r="H187" s="13" t="s">
        <v>457</v>
      </c>
    </row>
    <row r="188" spans="1:8" ht="14.4">
      <c r="A188" s="13" t="s">
        <v>617</v>
      </c>
      <c r="B188" s="13" t="s">
        <v>618</v>
      </c>
      <c r="C188" s="13" t="s">
        <v>618</v>
      </c>
      <c r="D188" s="13" t="s">
        <v>1282</v>
      </c>
      <c r="E188" s="27">
        <v>46978</v>
      </c>
      <c r="F188" s="27" t="s">
        <v>608</v>
      </c>
      <c r="G188" s="32">
        <v>4900</v>
      </c>
      <c r="H188" s="24" t="s">
        <v>462</v>
      </c>
    </row>
    <row r="189" spans="1:8" ht="14.4">
      <c r="A189" s="13" t="s">
        <v>617</v>
      </c>
      <c r="B189" s="13" t="s">
        <v>618</v>
      </c>
      <c r="C189" s="13" t="s">
        <v>1283</v>
      </c>
      <c r="D189" s="13" t="s">
        <v>1284</v>
      </c>
      <c r="E189" s="27">
        <v>29078</v>
      </c>
      <c r="F189" s="27" t="s">
        <v>608</v>
      </c>
      <c r="G189" s="32">
        <v>3651</v>
      </c>
      <c r="H189" s="24" t="s">
        <v>338</v>
      </c>
    </row>
    <row r="190" spans="1:8" ht="14.4">
      <c r="A190" s="13" t="s">
        <v>617</v>
      </c>
      <c r="B190" s="13" t="s">
        <v>618</v>
      </c>
      <c r="C190" s="13" t="s">
        <v>1285</v>
      </c>
      <c r="D190" s="13" t="s">
        <v>1286</v>
      </c>
      <c r="E190" s="27" t="s">
        <v>608</v>
      </c>
      <c r="F190" s="27" t="s">
        <v>608</v>
      </c>
      <c r="G190" s="32">
        <v>3633</v>
      </c>
      <c r="H190" s="24" t="s">
        <v>338</v>
      </c>
    </row>
    <row r="191" spans="1:8" ht="14.4">
      <c r="A191" s="13" t="s">
        <v>617</v>
      </c>
      <c r="B191" s="13" t="s">
        <v>618</v>
      </c>
      <c r="C191" s="13" t="s">
        <v>1287</v>
      </c>
      <c r="D191" s="13" t="s">
        <v>1288</v>
      </c>
      <c r="E191" s="27" t="s">
        <v>608</v>
      </c>
      <c r="F191" s="27" t="s">
        <v>608</v>
      </c>
      <c r="G191" s="32">
        <v>4316</v>
      </c>
      <c r="H191" s="24" t="s">
        <v>462</v>
      </c>
    </row>
    <row r="192" spans="1:8" ht="14.4">
      <c r="A192" s="13" t="s">
        <v>617</v>
      </c>
      <c r="B192" s="13" t="s">
        <v>618</v>
      </c>
      <c r="C192" s="13" t="s">
        <v>1289</v>
      </c>
      <c r="D192" s="13" t="s">
        <v>1290</v>
      </c>
      <c r="E192" s="27" t="s">
        <v>608</v>
      </c>
      <c r="F192" s="27" t="s">
        <v>608</v>
      </c>
      <c r="G192" s="32">
        <v>6077</v>
      </c>
      <c r="H192" s="24" t="s">
        <v>462</v>
      </c>
    </row>
    <row r="193" spans="1:9" ht="14.4">
      <c r="A193" s="13" t="s">
        <v>617</v>
      </c>
      <c r="B193" s="13" t="s">
        <v>618</v>
      </c>
      <c r="C193" s="13" t="s">
        <v>1291</v>
      </c>
      <c r="D193" s="13" t="s">
        <v>1292</v>
      </c>
      <c r="E193" s="27" t="s">
        <v>608</v>
      </c>
      <c r="F193" s="27" t="s">
        <v>608</v>
      </c>
      <c r="G193" s="32">
        <v>4634</v>
      </c>
      <c r="H193" s="24" t="s">
        <v>462</v>
      </c>
    </row>
    <row r="194" spans="1:9" ht="14.4">
      <c r="A194" s="13" t="s">
        <v>617</v>
      </c>
      <c r="B194" s="13" t="s">
        <v>618</v>
      </c>
      <c r="C194" s="13" t="s">
        <v>1293</v>
      </c>
      <c r="D194" s="13" t="s">
        <v>1294</v>
      </c>
      <c r="E194" s="27" t="s">
        <v>608</v>
      </c>
      <c r="F194" s="27" t="s">
        <v>608</v>
      </c>
      <c r="G194" s="32">
        <v>4295</v>
      </c>
      <c r="H194" s="24" t="s">
        <v>462</v>
      </c>
    </row>
    <row r="195" spans="1:9" ht="14.4">
      <c r="A195" s="13" t="s">
        <v>617</v>
      </c>
      <c r="B195" s="13" t="s">
        <v>618</v>
      </c>
      <c r="C195" s="13" t="s">
        <v>1295</v>
      </c>
      <c r="D195" s="13" t="s">
        <v>1296</v>
      </c>
      <c r="E195" s="27" t="s">
        <v>608</v>
      </c>
      <c r="F195" s="27" t="s">
        <v>608</v>
      </c>
      <c r="G195" s="32">
        <v>2179</v>
      </c>
      <c r="H195" s="24" t="s">
        <v>462</v>
      </c>
    </row>
    <row r="196" spans="1:9" ht="14.4">
      <c r="A196" s="13" t="s">
        <v>617</v>
      </c>
      <c r="B196" s="13" t="s">
        <v>618</v>
      </c>
      <c r="C196" s="13" t="s">
        <v>1297</v>
      </c>
      <c r="D196" s="13" t="s">
        <v>1298</v>
      </c>
      <c r="E196" s="27" t="s">
        <v>608</v>
      </c>
      <c r="F196" s="27" t="s">
        <v>608</v>
      </c>
      <c r="G196" s="32">
        <v>4593</v>
      </c>
      <c r="H196" s="24" t="s">
        <v>462</v>
      </c>
    </row>
    <row r="197" spans="1:9" ht="14.4">
      <c r="A197" s="13" t="s">
        <v>617</v>
      </c>
      <c r="B197" s="13" t="s">
        <v>618</v>
      </c>
      <c r="C197" s="13" t="s">
        <v>1299</v>
      </c>
      <c r="D197" s="13" t="s">
        <v>1300</v>
      </c>
      <c r="E197" s="27" t="s">
        <v>608</v>
      </c>
      <c r="F197" s="27" t="s">
        <v>608</v>
      </c>
      <c r="G197" s="32">
        <v>4252</v>
      </c>
      <c r="H197" s="24" t="s">
        <v>462</v>
      </c>
    </row>
    <row r="198" spans="1:9" ht="14.4">
      <c r="A198" s="13" t="s">
        <v>617</v>
      </c>
      <c r="B198" s="13" t="s">
        <v>618</v>
      </c>
      <c r="C198" s="13" t="s">
        <v>1301</v>
      </c>
      <c r="D198" s="13" t="s">
        <v>1302</v>
      </c>
      <c r="E198" s="27" t="s">
        <v>608</v>
      </c>
      <c r="F198" s="27" t="s">
        <v>608</v>
      </c>
      <c r="G198" s="32">
        <v>4065</v>
      </c>
      <c r="H198" s="24" t="s">
        <v>338</v>
      </c>
    </row>
    <row r="199" spans="1:9" ht="14.4">
      <c r="A199" s="13" t="s">
        <v>617</v>
      </c>
      <c r="B199" s="13" t="s">
        <v>618</v>
      </c>
      <c r="C199" s="13" t="s">
        <v>1303</v>
      </c>
      <c r="D199" s="13" t="s">
        <v>1304</v>
      </c>
      <c r="E199" s="27" t="s">
        <v>608</v>
      </c>
      <c r="F199" s="27" t="s">
        <v>608</v>
      </c>
      <c r="G199" s="32">
        <v>4041</v>
      </c>
      <c r="H199" s="24" t="s">
        <v>338</v>
      </c>
    </row>
    <row r="200" spans="1:9" ht="14.4">
      <c r="A200" s="13" t="s">
        <v>617</v>
      </c>
      <c r="B200" s="13" t="s">
        <v>618</v>
      </c>
      <c r="C200" s="13" t="s">
        <v>1305</v>
      </c>
      <c r="D200" s="13" t="s">
        <v>1306</v>
      </c>
      <c r="E200" s="27" t="s">
        <v>608</v>
      </c>
      <c r="F200" s="27" t="s">
        <v>608</v>
      </c>
      <c r="G200" s="32">
        <v>4361</v>
      </c>
      <c r="H200" s="24" t="s">
        <v>338</v>
      </c>
    </row>
    <row r="201" spans="1:9" ht="14.4">
      <c r="A201" s="13" t="s">
        <v>617</v>
      </c>
      <c r="B201" s="13" t="s">
        <v>618</v>
      </c>
      <c r="C201" s="13" t="s">
        <v>1307</v>
      </c>
      <c r="D201" s="13" t="s">
        <v>1308</v>
      </c>
      <c r="E201" s="27" t="s">
        <v>608</v>
      </c>
      <c r="F201" s="27" t="s">
        <v>608</v>
      </c>
      <c r="G201" s="32">
        <v>4501</v>
      </c>
      <c r="H201" s="24" t="s">
        <v>338</v>
      </c>
      <c r="I201" s="13" t="b">
        <v>1</v>
      </c>
    </row>
    <row r="202" spans="1:9" ht="14.4">
      <c r="A202" s="13" t="s">
        <v>617</v>
      </c>
      <c r="B202" s="13" t="s">
        <v>618</v>
      </c>
      <c r="C202" s="13" t="s">
        <v>1307</v>
      </c>
      <c r="D202" s="13" t="s">
        <v>1308</v>
      </c>
      <c r="E202" s="27" t="s">
        <v>608</v>
      </c>
      <c r="F202" s="27" t="s">
        <v>608</v>
      </c>
      <c r="G202" s="32">
        <v>2007</v>
      </c>
      <c r="H202" s="24" t="s">
        <v>462</v>
      </c>
      <c r="I202" s="13" t="b">
        <v>1</v>
      </c>
    </row>
    <row r="203" spans="1:9" ht="14.4">
      <c r="A203" s="13" t="s">
        <v>617</v>
      </c>
      <c r="B203" s="13" t="s">
        <v>618</v>
      </c>
      <c r="C203" s="13" t="s">
        <v>1309</v>
      </c>
      <c r="D203" s="13" t="s">
        <v>1310</v>
      </c>
      <c r="E203" s="27" t="s">
        <v>608</v>
      </c>
      <c r="F203" s="27" t="s">
        <v>608</v>
      </c>
      <c r="G203" s="32">
        <v>6558</v>
      </c>
      <c r="H203" s="24" t="s">
        <v>462</v>
      </c>
    </row>
    <row r="204" spans="1:9" ht="14.4">
      <c r="A204" s="13" t="s">
        <v>617</v>
      </c>
      <c r="B204" s="13" t="s">
        <v>618</v>
      </c>
      <c r="C204" s="13" t="s">
        <v>1311</v>
      </c>
      <c r="D204" s="13" t="s">
        <v>1312</v>
      </c>
      <c r="E204" s="27" t="s">
        <v>608</v>
      </c>
      <c r="F204" s="27" t="s">
        <v>608</v>
      </c>
      <c r="G204" s="32">
        <v>4241</v>
      </c>
      <c r="H204" s="24" t="s">
        <v>462</v>
      </c>
    </row>
    <row r="205" spans="1:9" ht="14.4">
      <c r="A205" s="13" t="s">
        <v>617</v>
      </c>
      <c r="B205" s="13" t="s">
        <v>618</v>
      </c>
      <c r="C205" s="13" t="s">
        <v>1313</v>
      </c>
      <c r="D205" s="13" t="s">
        <v>1314</v>
      </c>
      <c r="E205" s="27" t="s">
        <v>608</v>
      </c>
      <c r="F205" s="27" t="s">
        <v>608</v>
      </c>
      <c r="G205" s="32">
        <v>4437</v>
      </c>
      <c r="H205" s="24" t="s">
        <v>338</v>
      </c>
    </row>
    <row r="206" spans="1:9" ht="14.4">
      <c r="A206" s="13" t="s">
        <v>617</v>
      </c>
      <c r="B206" s="13" t="s">
        <v>619</v>
      </c>
      <c r="C206" s="13" t="s">
        <v>1315</v>
      </c>
      <c r="D206" s="13" t="s">
        <v>1316</v>
      </c>
      <c r="E206" s="27">
        <v>31058</v>
      </c>
      <c r="F206" s="27" t="s">
        <v>608</v>
      </c>
      <c r="G206" s="32">
        <v>5894</v>
      </c>
      <c r="H206" s="24" t="s">
        <v>338</v>
      </c>
    </row>
    <row r="207" spans="1:9" ht="14.4">
      <c r="A207" s="13" t="s">
        <v>617</v>
      </c>
      <c r="B207" s="13" t="s">
        <v>619</v>
      </c>
      <c r="C207" s="13" t="s">
        <v>1317</v>
      </c>
      <c r="D207" s="13" t="s">
        <v>1318</v>
      </c>
      <c r="E207" s="27">
        <v>73902</v>
      </c>
      <c r="F207" s="27" t="s">
        <v>608</v>
      </c>
      <c r="G207" s="32">
        <v>5422</v>
      </c>
      <c r="H207" s="24" t="s">
        <v>316</v>
      </c>
    </row>
    <row r="208" spans="1:9" ht="14.4">
      <c r="A208" s="13" t="s">
        <v>617</v>
      </c>
      <c r="B208" s="13" t="s">
        <v>619</v>
      </c>
      <c r="C208" s="13" t="s">
        <v>1319</v>
      </c>
      <c r="D208" s="13" t="s">
        <v>1320</v>
      </c>
      <c r="E208" s="27" t="s">
        <v>608</v>
      </c>
      <c r="F208" s="27" t="s">
        <v>608</v>
      </c>
      <c r="G208" s="32">
        <v>5178</v>
      </c>
      <c r="H208" s="24" t="s">
        <v>338</v>
      </c>
    </row>
    <row r="209" spans="1:9" ht="14.4">
      <c r="A209" s="13" t="s">
        <v>617</v>
      </c>
      <c r="B209" s="13" t="s">
        <v>619</v>
      </c>
      <c r="C209" s="13" t="s">
        <v>1321</v>
      </c>
      <c r="D209" s="13" t="s">
        <v>1322</v>
      </c>
      <c r="E209" s="27" t="s">
        <v>608</v>
      </c>
      <c r="F209" s="27" t="s">
        <v>608</v>
      </c>
      <c r="G209" s="32">
        <v>5533</v>
      </c>
      <c r="H209" s="24" t="s">
        <v>338</v>
      </c>
    </row>
    <row r="210" spans="1:9" ht="14.4">
      <c r="A210" s="13" t="s">
        <v>617</v>
      </c>
      <c r="B210" s="13" t="s">
        <v>619</v>
      </c>
      <c r="C210" s="13" t="s">
        <v>1323</v>
      </c>
      <c r="D210" s="13" t="s">
        <v>1324</v>
      </c>
      <c r="E210" s="27" t="s">
        <v>608</v>
      </c>
      <c r="F210" s="27" t="s">
        <v>608</v>
      </c>
      <c r="G210" s="32">
        <v>6807</v>
      </c>
      <c r="H210" s="24" t="s">
        <v>316</v>
      </c>
    </row>
    <row r="211" spans="1:9" ht="14.4">
      <c r="A211" s="13" t="s">
        <v>617</v>
      </c>
      <c r="B211" s="13" t="s">
        <v>619</v>
      </c>
      <c r="C211" s="13" t="s">
        <v>1325</v>
      </c>
      <c r="D211" s="13" t="s">
        <v>1326</v>
      </c>
      <c r="E211" s="27" t="s">
        <v>608</v>
      </c>
      <c r="F211" s="27" t="s">
        <v>608</v>
      </c>
      <c r="G211" s="32">
        <v>2457</v>
      </c>
      <c r="H211" s="24" t="s">
        <v>338</v>
      </c>
    </row>
    <row r="212" spans="1:9" ht="14.4">
      <c r="A212" s="13" t="s">
        <v>617</v>
      </c>
      <c r="B212" s="13" t="s">
        <v>619</v>
      </c>
      <c r="C212" s="13" t="s">
        <v>1327</v>
      </c>
      <c r="D212" s="13" t="s">
        <v>1328</v>
      </c>
      <c r="E212" s="27" t="s">
        <v>608</v>
      </c>
      <c r="F212" s="27" t="s">
        <v>608</v>
      </c>
      <c r="G212" s="32">
        <v>4678</v>
      </c>
      <c r="H212" s="24" t="s">
        <v>316</v>
      </c>
    </row>
    <row r="213" spans="1:9" ht="14.4">
      <c r="A213" s="13" t="s">
        <v>617</v>
      </c>
      <c r="B213" s="13" t="s">
        <v>619</v>
      </c>
      <c r="C213" s="13" t="s">
        <v>1329</v>
      </c>
      <c r="D213" s="13" t="s">
        <v>1330</v>
      </c>
      <c r="E213" s="27" t="s">
        <v>608</v>
      </c>
      <c r="F213" s="27" t="s">
        <v>608</v>
      </c>
      <c r="G213" s="32">
        <v>7629</v>
      </c>
      <c r="H213" s="24" t="s">
        <v>316</v>
      </c>
    </row>
    <row r="214" spans="1:9" ht="14.4">
      <c r="A214" s="13" t="s">
        <v>617</v>
      </c>
      <c r="B214" s="13" t="s">
        <v>619</v>
      </c>
      <c r="C214" s="13" t="s">
        <v>1331</v>
      </c>
      <c r="D214" s="13" t="s">
        <v>1332</v>
      </c>
      <c r="E214" s="27" t="s">
        <v>608</v>
      </c>
      <c r="F214" s="27" t="s">
        <v>608</v>
      </c>
      <c r="G214" s="32">
        <v>2803</v>
      </c>
      <c r="H214" s="24" t="s">
        <v>316</v>
      </c>
    </row>
    <row r="215" spans="1:9" ht="14.4">
      <c r="A215" s="13" t="s">
        <v>617</v>
      </c>
      <c r="B215" s="13" t="s">
        <v>619</v>
      </c>
      <c r="C215" s="13" t="s">
        <v>1333</v>
      </c>
      <c r="D215" s="13" t="s">
        <v>1334</v>
      </c>
      <c r="E215" s="27" t="s">
        <v>608</v>
      </c>
      <c r="F215" s="27" t="s">
        <v>608</v>
      </c>
      <c r="G215" s="32">
        <v>7736</v>
      </c>
      <c r="H215" s="24" t="s">
        <v>316</v>
      </c>
    </row>
    <row r="216" spans="1:9" ht="14.4">
      <c r="A216" s="13" t="s">
        <v>617</v>
      </c>
      <c r="B216" s="13" t="s">
        <v>619</v>
      </c>
      <c r="C216" s="13" t="s">
        <v>1335</v>
      </c>
      <c r="D216" s="13" t="s">
        <v>1336</v>
      </c>
      <c r="E216" s="27" t="s">
        <v>608</v>
      </c>
      <c r="F216" s="27" t="s">
        <v>608</v>
      </c>
      <c r="G216" s="32">
        <v>3563</v>
      </c>
      <c r="H216" s="24" t="s">
        <v>316</v>
      </c>
    </row>
    <row r="217" spans="1:9" ht="14.4">
      <c r="A217" s="13" t="s">
        <v>617</v>
      </c>
      <c r="B217" s="13" t="s">
        <v>619</v>
      </c>
      <c r="C217" s="13" t="s">
        <v>1337</v>
      </c>
      <c r="D217" s="13" t="s">
        <v>1338</v>
      </c>
      <c r="E217" s="27" t="s">
        <v>608</v>
      </c>
      <c r="F217" s="27" t="s">
        <v>608</v>
      </c>
      <c r="G217" s="32">
        <v>4126</v>
      </c>
      <c r="H217" s="24" t="s">
        <v>316</v>
      </c>
    </row>
    <row r="218" spans="1:9" ht="14.4">
      <c r="A218" s="13" t="s">
        <v>617</v>
      </c>
      <c r="B218" s="13" t="s">
        <v>619</v>
      </c>
      <c r="C218" s="13" t="s">
        <v>1339</v>
      </c>
      <c r="D218" s="13" t="s">
        <v>1340</v>
      </c>
      <c r="E218" s="27" t="s">
        <v>608</v>
      </c>
      <c r="F218" s="27" t="s">
        <v>608</v>
      </c>
      <c r="G218" s="32">
        <v>3069</v>
      </c>
      <c r="H218" s="24" t="s">
        <v>316</v>
      </c>
      <c r="I218" s="13" t="b">
        <v>1</v>
      </c>
    </row>
    <row r="219" spans="1:9" ht="14.4">
      <c r="A219" s="13" t="s">
        <v>617</v>
      </c>
      <c r="B219" s="13" t="s">
        <v>619</v>
      </c>
      <c r="C219" s="13" t="s">
        <v>1339</v>
      </c>
      <c r="D219" s="13" t="s">
        <v>1340</v>
      </c>
      <c r="E219" s="27" t="s">
        <v>608</v>
      </c>
      <c r="F219" s="27" t="s">
        <v>608</v>
      </c>
      <c r="G219" s="32">
        <v>51</v>
      </c>
      <c r="H219" s="24" t="s">
        <v>338</v>
      </c>
      <c r="I219" s="13" t="b">
        <v>1</v>
      </c>
    </row>
    <row r="220" spans="1:9" ht="14.4">
      <c r="A220" s="13" t="s">
        <v>617</v>
      </c>
      <c r="B220" s="13" t="s">
        <v>619</v>
      </c>
      <c r="C220" s="13" t="s">
        <v>1341</v>
      </c>
      <c r="D220" s="13" t="s">
        <v>1342</v>
      </c>
      <c r="E220" s="27" t="s">
        <v>608</v>
      </c>
      <c r="F220" s="27" t="s">
        <v>608</v>
      </c>
      <c r="G220" s="32">
        <v>5710</v>
      </c>
      <c r="H220" s="24" t="s">
        <v>338</v>
      </c>
    </row>
    <row r="221" spans="1:9" ht="14.4">
      <c r="A221" s="13" t="s">
        <v>617</v>
      </c>
      <c r="B221" s="13" t="s">
        <v>619</v>
      </c>
      <c r="C221" s="13" t="s">
        <v>1343</v>
      </c>
      <c r="D221" s="13" t="s">
        <v>1344</v>
      </c>
      <c r="E221" s="27" t="s">
        <v>608</v>
      </c>
      <c r="F221" s="27" t="s">
        <v>608</v>
      </c>
      <c r="G221" s="32">
        <v>5776</v>
      </c>
      <c r="H221" s="24" t="s">
        <v>316</v>
      </c>
    </row>
    <row r="222" spans="1:9" ht="14.4">
      <c r="A222" s="13" t="s">
        <v>617</v>
      </c>
      <c r="B222" s="13" t="s">
        <v>619</v>
      </c>
      <c r="C222" s="13" t="s">
        <v>1345</v>
      </c>
      <c r="D222" s="13" t="s">
        <v>1346</v>
      </c>
      <c r="E222" s="27" t="s">
        <v>608</v>
      </c>
      <c r="F222" s="27" t="s">
        <v>608</v>
      </c>
      <c r="G222" s="32">
        <v>6051</v>
      </c>
      <c r="H222" s="24" t="s">
        <v>338</v>
      </c>
    </row>
    <row r="223" spans="1:9" ht="14.4">
      <c r="A223" s="13" t="s">
        <v>617</v>
      </c>
      <c r="B223" s="13" t="s">
        <v>619</v>
      </c>
      <c r="C223" s="13" t="s">
        <v>1347</v>
      </c>
      <c r="D223" s="13" t="s">
        <v>1348</v>
      </c>
      <c r="E223" s="27" t="s">
        <v>608</v>
      </c>
      <c r="F223" s="27" t="s">
        <v>608</v>
      </c>
      <c r="G223" s="32">
        <v>5983</v>
      </c>
      <c r="H223" s="24" t="s">
        <v>316</v>
      </c>
    </row>
    <row r="224" spans="1:9" ht="14.4">
      <c r="A224" s="13" t="s">
        <v>617</v>
      </c>
      <c r="B224" s="13" t="s">
        <v>619</v>
      </c>
      <c r="C224" s="13" t="s">
        <v>1349</v>
      </c>
      <c r="D224" s="13" t="s">
        <v>1350</v>
      </c>
      <c r="E224" s="27" t="s">
        <v>608</v>
      </c>
      <c r="F224" s="27" t="s">
        <v>608</v>
      </c>
      <c r="G224" s="32">
        <v>5845</v>
      </c>
      <c r="H224" s="24" t="s">
        <v>316</v>
      </c>
    </row>
    <row r="225" spans="1:9" ht="14.4">
      <c r="A225" s="13" t="s">
        <v>617</v>
      </c>
      <c r="B225" s="13" t="s">
        <v>619</v>
      </c>
      <c r="C225" s="13" t="s">
        <v>1351</v>
      </c>
      <c r="D225" s="13" t="s">
        <v>1352</v>
      </c>
      <c r="E225" s="27" t="s">
        <v>608</v>
      </c>
      <c r="F225" s="27" t="s">
        <v>608</v>
      </c>
      <c r="G225" s="32">
        <v>388</v>
      </c>
      <c r="H225" s="24" t="s">
        <v>316</v>
      </c>
      <c r="I225" s="13" t="b">
        <v>1</v>
      </c>
    </row>
    <row r="226" spans="1:9" ht="14.4">
      <c r="A226" s="13" t="s">
        <v>617</v>
      </c>
      <c r="B226" s="13" t="s">
        <v>619</v>
      </c>
      <c r="C226" s="13" t="s">
        <v>1351</v>
      </c>
      <c r="D226" s="13" t="s">
        <v>1352</v>
      </c>
      <c r="E226" s="27">
        <v>32356</v>
      </c>
      <c r="F226" s="27" t="s">
        <v>608</v>
      </c>
      <c r="G226" s="32">
        <v>7098</v>
      </c>
      <c r="H226" s="24" t="s">
        <v>331</v>
      </c>
      <c r="I226" s="13" t="b">
        <v>1</v>
      </c>
    </row>
    <row r="227" spans="1:9" ht="14.4">
      <c r="A227" s="13" t="s">
        <v>617</v>
      </c>
      <c r="B227" s="13" t="s">
        <v>619</v>
      </c>
      <c r="C227" s="13" t="s">
        <v>1353</v>
      </c>
      <c r="D227" s="13" t="s">
        <v>1354</v>
      </c>
      <c r="E227" s="27" t="s">
        <v>608</v>
      </c>
      <c r="F227" s="27" t="s">
        <v>608</v>
      </c>
      <c r="G227" s="32">
        <v>1470</v>
      </c>
      <c r="H227" s="24" t="s">
        <v>331</v>
      </c>
    </row>
    <row r="228" spans="1:9" ht="14.4">
      <c r="A228" s="13" t="s">
        <v>617</v>
      </c>
      <c r="B228" s="13" t="s">
        <v>619</v>
      </c>
      <c r="C228" s="13" t="s">
        <v>1355</v>
      </c>
      <c r="D228" s="13" t="s">
        <v>1356</v>
      </c>
      <c r="E228" s="27" t="s">
        <v>608</v>
      </c>
      <c r="F228" s="27" t="s">
        <v>608</v>
      </c>
      <c r="G228" s="32">
        <v>8263</v>
      </c>
      <c r="H228" s="24" t="s">
        <v>331</v>
      </c>
    </row>
    <row r="229" spans="1:9" ht="14.4">
      <c r="A229" s="13" t="s">
        <v>617</v>
      </c>
      <c r="B229" s="13" t="s">
        <v>619</v>
      </c>
      <c r="C229" s="13" t="s">
        <v>1357</v>
      </c>
      <c r="D229" s="13" t="s">
        <v>1358</v>
      </c>
      <c r="E229" s="27" t="s">
        <v>608</v>
      </c>
      <c r="F229" s="27" t="s">
        <v>608</v>
      </c>
      <c r="G229" s="32">
        <v>2753</v>
      </c>
      <c r="H229" s="24" t="s">
        <v>316</v>
      </c>
    </row>
    <row r="230" spans="1:9" ht="14.4">
      <c r="A230" s="13" t="s">
        <v>617</v>
      </c>
      <c r="B230" s="13" t="s">
        <v>619</v>
      </c>
      <c r="C230" s="13" t="s">
        <v>1359</v>
      </c>
      <c r="D230" s="13" t="s">
        <v>1360</v>
      </c>
      <c r="E230" s="27" t="s">
        <v>608</v>
      </c>
      <c r="F230" s="27" t="s">
        <v>608</v>
      </c>
      <c r="G230" s="32">
        <v>7245</v>
      </c>
      <c r="H230" s="24" t="s">
        <v>331</v>
      </c>
    </row>
    <row r="231" spans="1:9" ht="14.4">
      <c r="A231" s="13" t="s">
        <v>617</v>
      </c>
      <c r="B231" s="13" t="s">
        <v>619</v>
      </c>
      <c r="C231" s="13" t="s">
        <v>1361</v>
      </c>
      <c r="D231" s="13" t="s">
        <v>1362</v>
      </c>
      <c r="E231" s="27" t="s">
        <v>608</v>
      </c>
      <c r="F231" s="27" t="s">
        <v>608</v>
      </c>
      <c r="G231" s="32">
        <v>8548</v>
      </c>
      <c r="H231" s="24" t="s">
        <v>331</v>
      </c>
    </row>
    <row r="232" spans="1:9" ht="14.4">
      <c r="A232" s="13" t="s">
        <v>617</v>
      </c>
      <c r="B232" s="13" t="s">
        <v>620</v>
      </c>
      <c r="C232" s="13" t="s">
        <v>1363</v>
      </c>
      <c r="D232" s="13" t="s">
        <v>1364</v>
      </c>
      <c r="E232" s="27">
        <v>2079</v>
      </c>
      <c r="F232" s="27" t="s">
        <v>608</v>
      </c>
      <c r="G232" s="32">
        <v>2068</v>
      </c>
      <c r="H232" s="24" t="s">
        <v>432</v>
      </c>
    </row>
    <row r="233" spans="1:9" ht="14.4">
      <c r="A233" s="13" t="s">
        <v>617</v>
      </c>
      <c r="B233" s="13" t="s">
        <v>620</v>
      </c>
      <c r="C233" s="13" t="s">
        <v>1365</v>
      </c>
      <c r="D233" s="13" t="s">
        <v>1366</v>
      </c>
      <c r="E233" s="27">
        <v>2442</v>
      </c>
      <c r="F233" s="27" t="s">
        <v>608</v>
      </c>
      <c r="G233" s="32">
        <v>2583</v>
      </c>
      <c r="H233" s="24" t="s">
        <v>462</v>
      </c>
    </row>
    <row r="234" spans="1:9" ht="14.4">
      <c r="A234" s="13" t="s">
        <v>617</v>
      </c>
      <c r="B234" s="13" t="s">
        <v>620</v>
      </c>
      <c r="C234" s="13" t="s">
        <v>1367</v>
      </c>
      <c r="D234" s="13" t="s">
        <v>1368</v>
      </c>
      <c r="E234" s="27">
        <v>4011</v>
      </c>
      <c r="F234" s="27" t="s">
        <v>608</v>
      </c>
      <c r="G234" s="32">
        <v>3924</v>
      </c>
      <c r="H234" s="24" t="s">
        <v>462</v>
      </c>
    </row>
    <row r="235" spans="1:9" ht="14.4">
      <c r="A235" s="13" t="s">
        <v>617</v>
      </c>
      <c r="B235" s="13" t="s">
        <v>620</v>
      </c>
      <c r="C235" s="13" t="s">
        <v>1369</v>
      </c>
      <c r="D235" s="13" t="s">
        <v>1370</v>
      </c>
      <c r="E235" s="27">
        <v>3666</v>
      </c>
      <c r="F235" s="27" t="s">
        <v>608</v>
      </c>
      <c r="G235" s="32">
        <v>3960</v>
      </c>
      <c r="H235" s="24" t="s">
        <v>462</v>
      </c>
    </row>
    <row r="236" spans="1:9" ht="14.4">
      <c r="A236" s="13" t="s">
        <v>617</v>
      </c>
      <c r="B236" s="13" t="s">
        <v>620</v>
      </c>
      <c r="C236" s="13" t="s">
        <v>1371</v>
      </c>
      <c r="D236" s="13" t="s">
        <v>1372</v>
      </c>
      <c r="E236" s="27">
        <v>2095</v>
      </c>
      <c r="F236" s="27" t="s">
        <v>608</v>
      </c>
      <c r="G236" s="32">
        <v>2078</v>
      </c>
      <c r="H236" s="24" t="s">
        <v>462</v>
      </c>
    </row>
    <row r="237" spans="1:9" ht="14.4">
      <c r="A237" s="13" t="s">
        <v>617</v>
      </c>
      <c r="B237" s="13" t="s">
        <v>620</v>
      </c>
      <c r="C237" s="13" t="s">
        <v>1373</v>
      </c>
      <c r="D237" s="13" t="s">
        <v>1374</v>
      </c>
      <c r="E237" s="27">
        <v>4415</v>
      </c>
      <c r="F237" s="27" t="s">
        <v>608</v>
      </c>
      <c r="G237" s="32">
        <v>4906</v>
      </c>
      <c r="H237" s="24" t="s">
        <v>462</v>
      </c>
    </row>
    <row r="238" spans="1:9" ht="14.4">
      <c r="A238" s="13" t="s">
        <v>617</v>
      </c>
      <c r="B238" s="13" t="s">
        <v>620</v>
      </c>
      <c r="C238" s="13" t="s">
        <v>1375</v>
      </c>
      <c r="D238" s="13" t="s">
        <v>1376</v>
      </c>
      <c r="E238" s="27">
        <v>4339</v>
      </c>
      <c r="F238" s="27" t="s">
        <v>608</v>
      </c>
      <c r="G238" s="32">
        <v>4408</v>
      </c>
      <c r="H238" s="24" t="s">
        <v>240</v>
      </c>
    </row>
    <row r="239" spans="1:9" ht="14.4">
      <c r="A239" s="13" t="s">
        <v>617</v>
      </c>
      <c r="B239" s="13" t="s">
        <v>620</v>
      </c>
      <c r="C239" s="13" t="s">
        <v>1377</v>
      </c>
      <c r="D239" s="13" t="s">
        <v>1378</v>
      </c>
      <c r="E239" s="27">
        <v>6297</v>
      </c>
      <c r="F239" s="27" t="s">
        <v>608</v>
      </c>
      <c r="G239" s="32">
        <v>6678</v>
      </c>
      <c r="H239" s="24" t="s">
        <v>240</v>
      </c>
    </row>
    <row r="240" spans="1:9" ht="14.4">
      <c r="A240" s="13" t="s">
        <v>617</v>
      </c>
      <c r="B240" s="13" t="s">
        <v>620</v>
      </c>
      <c r="C240" s="13" t="s">
        <v>1379</v>
      </c>
      <c r="D240" s="13" t="s">
        <v>1380</v>
      </c>
      <c r="E240" s="27">
        <v>1698</v>
      </c>
      <c r="F240" s="27" t="s">
        <v>608</v>
      </c>
      <c r="G240" s="32">
        <v>2898</v>
      </c>
      <c r="H240" s="24" t="s">
        <v>240</v>
      </c>
    </row>
    <row r="241" spans="1:8" ht="14.4">
      <c r="A241" s="13" t="s">
        <v>617</v>
      </c>
      <c r="B241" s="13" t="s">
        <v>620</v>
      </c>
      <c r="C241" s="13" t="s">
        <v>1381</v>
      </c>
      <c r="D241" s="13" t="s">
        <v>1382</v>
      </c>
      <c r="E241" s="27">
        <v>3844</v>
      </c>
      <c r="F241" s="27" t="s">
        <v>608</v>
      </c>
      <c r="G241" s="32">
        <v>3786</v>
      </c>
      <c r="H241" s="24" t="s">
        <v>462</v>
      </c>
    </row>
    <row r="242" spans="1:8" ht="14.4">
      <c r="A242" s="13" t="s">
        <v>617</v>
      </c>
      <c r="B242" s="13" t="s">
        <v>620</v>
      </c>
      <c r="C242" s="13" t="s">
        <v>1383</v>
      </c>
      <c r="D242" s="13" t="s">
        <v>1384</v>
      </c>
      <c r="E242" s="27">
        <v>3825</v>
      </c>
      <c r="F242" s="27" t="s">
        <v>608</v>
      </c>
      <c r="G242" s="32">
        <v>4231</v>
      </c>
      <c r="H242" s="24" t="s">
        <v>462</v>
      </c>
    </row>
    <row r="243" spans="1:8" ht="14.4">
      <c r="A243" s="13" t="s">
        <v>617</v>
      </c>
      <c r="B243" s="13" t="s">
        <v>620</v>
      </c>
      <c r="C243" s="13" t="s">
        <v>1385</v>
      </c>
      <c r="D243" s="13" t="s">
        <v>1386</v>
      </c>
      <c r="E243" s="27">
        <v>4283</v>
      </c>
      <c r="F243" s="27" t="s">
        <v>608</v>
      </c>
      <c r="G243" s="32">
        <v>4614</v>
      </c>
      <c r="H243" s="24" t="s">
        <v>240</v>
      </c>
    </row>
    <row r="244" spans="1:8" ht="14.4">
      <c r="A244" s="13" t="s">
        <v>617</v>
      </c>
      <c r="B244" s="13" t="s">
        <v>620</v>
      </c>
      <c r="C244" s="13" t="s">
        <v>1387</v>
      </c>
      <c r="D244" s="13" t="s">
        <v>1388</v>
      </c>
      <c r="E244" s="27">
        <v>4257</v>
      </c>
      <c r="F244" s="27" t="s">
        <v>608</v>
      </c>
      <c r="G244" s="32">
        <v>4522</v>
      </c>
      <c r="H244" s="24" t="s">
        <v>240</v>
      </c>
    </row>
    <row r="245" spans="1:8" ht="14.4">
      <c r="A245" s="13" t="s">
        <v>617</v>
      </c>
      <c r="B245" s="13" t="s">
        <v>620</v>
      </c>
      <c r="C245" s="13" t="s">
        <v>1389</v>
      </c>
      <c r="D245" s="13" t="s">
        <v>1390</v>
      </c>
      <c r="E245" s="27">
        <v>6075</v>
      </c>
      <c r="F245" s="27" t="s">
        <v>608</v>
      </c>
      <c r="G245" s="32">
        <v>4320</v>
      </c>
      <c r="H245" s="24" t="s">
        <v>240</v>
      </c>
    </row>
    <row r="246" spans="1:8" ht="14.4">
      <c r="A246" s="13" t="s">
        <v>617</v>
      </c>
      <c r="B246" s="13" t="s">
        <v>620</v>
      </c>
      <c r="C246" s="13" t="s">
        <v>1391</v>
      </c>
      <c r="D246" s="13" t="s">
        <v>1392</v>
      </c>
      <c r="E246" s="27">
        <v>4546</v>
      </c>
      <c r="F246" s="27" t="s">
        <v>608</v>
      </c>
      <c r="G246" s="32">
        <v>6447</v>
      </c>
      <c r="H246" s="24" t="s">
        <v>240</v>
      </c>
    </row>
    <row r="247" spans="1:8" ht="14.4">
      <c r="A247" s="13" t="s">
        <v>617</v>
      </c>
      <c r="B247" s="13" t="s">
        <v>620</v>
      </c>
      <c r="C247" s="13" t="s">
        <v>1393</v>
      </c>
      <c r="D247" s="13" t="s">
        <v>1394</v>
      </c>
      <c r="E247" s="27">
        <v>2097</v>
      </c>
      <c r="F247" s="27" t="s">
        <v>608</v>
      </c>
      <c r="G247" s="32">
        <v>2444</v>
      </c>
      <c r="H247" s="24" t="s">
        <v>462</v>
      </c>
    </row>
    <row r="248" spans="1:8" ht="14.4">
      <c r="A248" s="13" t="s">
        <v>617</v>
      </c>
      <c r="B248" s="13" t="s">
        <v>620</v>
      </c>
      <c r="C248" s="13" t="s">
        <v>1395</v>
      </c>
      <c r="D248" s="13" t="s">
        <v>1396</v>
      </c>
      <c r="E248" s="27">
        <v>2284</v>
      </c>
      <c r="F248" s="27" t="s">
        <v>608</v>
      </c>
      <c r="G248" s="32">
        <v>2276</v>
      </c>
      <c r="H248" s="24" t="s">
        <v>432</v>
      </c>
    </row>
    <row r="249" spans="1:8" ht="14.4">
      <c r="A249" s="13" t="s">
        <v>617</v>
      </c>
      <c r="B249" s="13" t="s">
        <v>620</v>
      </c>
      <c r="C249" s="13" t="s">
        <v>1397</v>
      </c>
      <c r="D249" s="13" t="s">
        <v>1398</v>
      </c>
      <c r="E249" s="27">
        <v>6676</v>
      </c>
      <c r="F249" s="27" t="s">
        <v>608</v>
      </c>
      <c r="G249" s="32">
        <v>7407</v>
      </c>
      <c r="H249" s="24" t="s">
        <v>432</v>
      </c>
    </row>
    <row r="250" spans="1:8" ht="14.4">
      <c r="A250" s="13" t="s">
        <v>617</v>
      </c>
      <c r="B250" s="13" t="s">
        <v>620</v>
      </c>
      <c r="C250" s="13" t="s">
        <v>1399</v>
      </c>
      <c r="D250" s="13" t="s">
        <v>1400</v>
      </c>
      <c r="E250" s="27">
        <v>2261</v>
      </c>
      <c r="F250" s="27" t="s">
        <v>608</v>
      </c>
      <c r="G250" s="32">
        <v>2443</v>
      </c>
      <c r="H250" s="24" t="s">
        <v>462</v>
      </c>
    </row>
    <row r="251" spans="1:8" ht="14.4">
      <c r="A251" s="13" t="s">
        <v>617</v>
      </c>
      <c r="B251" s="13" t="s">
        <v>621</v>
      </c>
      <c r="C251" s="13" t="s">
        <v>1401</v>
      </c>
      <c r="D251" s="13" t="s">
        <v>1402</v>
      </c>
      <c r="E251" s="27">
        <v>3005</v>
      </c>
      <c r="F251" s="27" t="s">
        <v>608</v>
      </c>
      <c r="G251" s="32">
        <v>3052</v>
      </c>
      <c r="H251" s="24" t="s">
        <v>262</v>
      </c>
    </row>
    <row r="252" spans="1:8" ht="14.4">
      <c r="A252" s="13" t="s">
        <v>617</v>
      </c>
      <c r="B252" s="13" t="s">
        <v>621</v>
      </c>
      <c r="C252" s="13" t="s">
        <v>1403</v>
      </c>
      <c r="D252" s="13" t="s">
        <v>1404</v>
      </c>
      <c r="E252" s="27">
        <v>2634</v>
      </c>
      <c r="F252" s="27" t="s">
        <v>608</v>
      </c>
      <c r="G252" s="32">
        <v>2646</v>
      </c>
      <c r="H252" s="24" t="s">
        <v>262</v>
      </c>
    </row>
    <row r="253" spans="1:8" ht="14.4">
      <c r="A253" s="13" t="s">
        <v>617</v>
      </c>
      <c r="B253" s="13" t="s">
        <v>621</v>
      </c>
      <c r="C253" s="13" t="s">
        <v>1405</v>
      </c>
      <c r="D253" s="13" t="s">
        <v>1406</v>
      </c>
      <c r="E253" s="27">
        <v>6917</v>
      </c>
      <c r="F253" s="27" t="s">
        <v>608</v>
      </c>
      <c r="G253" s="32">
        <v>6801</v>
      </c>
      <c r="H253" s="24" t="s">
        <v>262</v>
      </c>
    </row>
    <row r="254" spans="1:8" ht="14.4">
      <c r="A254" s="13" t="s">
        <v>617</v>
      </c>
      <c r="B254" s="13" t="s">
        <v>621</v>
      </c>
      <c r="C254" s="13" t="s">
        <v>1407</v>
      </c>
      <c r="D254" s="13" t="s">
        <v>1408</v>
      </c>
      <c r="E254" s="27">
        <v>8148</v>
      </c>
      <c r="F254" s="27" t="s">
        <v>608</v>
      </c>
      <c r="G254" s="32">
        <v>8161</v>
      </c>
      <c r="H254" s="24" t="s">
        <v>262</v>
      </c>
    </row>
    <row r="255" spans="1:8" ht="14.4">
      <c r="A255" s="13" t="s">
        <v>617</v>
      </c>
      <c r="B255" s="13" t="s">
        <v>621</v>
      </c>
      <c r="C255" s="13" t="s">
        <v>1409</v>
      </c>
      <c r="D255" s="13" t="s">
        <v>1410</v>
      </c>
      <c r="E255" s="27">
        <v>4733</v>
      </c>
      <c r="F255" s="27" t="s">
        <v>608</v>
      </c>
      <c r="G255" s="32">
        <v>4563</v>
      </c>
      <c r="H255" s="24" t="s">
        <v>262</v>
      </c>
    </row>
    <row r="256" spans="1:8" ht="14.4">
      <c r="A256" s="13" t="s">
        <v>617</v>
      </c>
      <c r="B256" s="13" t="s">
        <v>621</v>
      </c>
      <c r="C256" s="13" t="s">
        <v>1411</v>
      </c>
      <c r="D256" s="13" t="s">
        <v>1412</v>
      </c>
      <c r="E256" s="27">
        <v>2973</v>
      </c>
      <c r="F256" s="27" t="s">
        <v>608</v>
      </c>
      <c r="G256" s="32">
        <v>3051</v>
      </c>
      <c r="H256" s="24" t="s">
        <v>262</v>
      </c>
    </row>
    <row r="257" spans="1:9" ht="14.4">
      <c r="A257" s="13" t="s">
        <v>617</v>
      </c>
      <c r="B257" s="13" t="s">
        <v>621</v>
      </c>
      <c r="C257" s="13" t="s">
        <v>1413</v>
      </c>
      <c r="D257" s="13" t="s">
        <v>1414</v>
      </c>
      <c r="E257" s="27">
        <v>7917</v>
      </c>
      <c r="F257" s="27" t="s">
        <v>608</v>
      </c>
      <c r="G257" s="32">
        <v>8196</v>
      </c>
      <c r="H257" s="24" t="s">
        <v>262</v>
      </c>
    </row>
    <row r="258" spans="1:9" ht="14.4">
      <c r="A258" s="13" t="s">
        <v>617</v>
      </c>
      <c r="B258" s="13" t="s">
        <v>621</v>
      </c>
      <c r="C258" s="13" t="s">
        <v>1415</v>
      </c>
      <c r="D258" s="13" t="s">
        <v>1416</v>
      </c>
      <c r="E258" s="27">
        <v>5444</v>
      </c>
      <c r="F258" s="27" t="s">
        <v>608</v>
      </c>
      <c r="G258" s="32">
        <v>5260</v>
      </c>
      <c r="H258" s="24" t="s">
        <v>338</v>
      </c>
    </row>
    <row r="259" spans="1:9" ht="14.4">
      <c r="A259" s="13" t="s">
        <v>617</v>
      </c>
      <c r="B259" s="13" t="s">
        <v>621</v>
      </c>
      <c r="C259" s="13" t="s">
        <v>1417</v>
      </c>
      <c r="D259" s="13" t="s">
        <v>1418</v>
      </c>
      <c r="E259" s="27">
        <v>4957</v>
      </c>
      <c r="F259" s="27" t="s">
        <v>608</v>
      </c>
      <c r="G259" s="32">
        <v>4978</v>
      </c>
      <c r="H259" s="24" t="s">
        <v>262</v>
      </c>
    </row>
    <row r="260" spans="1:9" ht="14.4">
      <c r="A260" s="13" t="s">
        <v>617</v>
      </c>
      <c r="B260" s="13" t="s">
        <v>621</v>
      </c>
      <c r="C260" s="13" t="s">
        <v>1419</v>
      </c>
      <c r="D260" s="13" t="s">
        <v>1420</v>
      </c>
      <c r="E260" s="27">
        <v>6972</v>
      </c>
      <c r="F260" s="27" t="s">
        <v>608</v>
      </c>
      <c r="G260" s="32">
        <v>7199</v>
      </c>
      <c r="H260" s="24" t="s">
        <v>262</v>
      </c>
    </row>
    <row r="261" spans="1:9" ht="14.4">
      <c r="A261" s="13" t="s">
        <v>617</v>
      </c>
      <c r="B261" s="13" t="s">
        <v>621</v>
      </c>
      <c r="C261" s="13" t="s">
        <v>1421</v>
      </c>
      <c r="D261" s="13" t="s">
        <v>1422</v>
      </c>
      <c r="E261" s="27">
        <v>8148</v>
      </c>
      <c r="F261" s="27" t="s">
        <v>608</v>
      </c>
      <c r="G261" s="32">
        <v>8057</v>
      </c>
      <c r="H261" s="24" t="s">
        <v>262</v>
      </c>
    </row>
    <row r="262" spans="1:9" customFormat="1" ht="14.25" customHeight="1">
      <c r="A262" s="13" t="s">
        <v>617</v>
      </c>
      <c r="B262" s="13" t="s">
        <v>621</v>
      </c>
      <c r="C262" s="13" t="s">
        <v>1423</v>
      </c>
      <c r="D262" s="13" t="s">
        <v>1424</v>
      </c>
      <c r="E262" s="27">
        <v>5419</v>
      </c>
      <c r="F262" s="27" t="s">
        <v>608</v>
      </c>
      <c r="G262" s="32">
        <v>5346</v>
      </c>
      <c r="H262" s="24" t="s">
        <v>262</v>
      </c>
      <c r="I262" s="13"/>
    </row>
    <row r="263" spans="1:9" customFormat="1" ht="14.25" customHeight="1">
      <c r="A263" s="13" t="s">
        <v>617</v>
      </c>
      <c r="B263" s="13" t="s">
        <v>621</v>
      </c>
      <c r="C263" s="13" t="s">
        <v>1425</v>
      </c>
      <c r="D263" s="13" t="s">
        <v>1426</v>
      </c>
      <c r="E263" s="27">
        <v>4890</v>
      </c>
      <c r="F263" s="27" t="s">
        <v>608</v>
      </c>
      <c r="G263" s="32">
        <v>4828</v>
      </c>
      <c r="H263" s="24" t="s">
        <v>338</v>
      </c>
      <c r="I263" s="13"/>
    </row>
    <row r="264" spans="1:9" customFormat="1" ht="14.25" customHeight="1">
      <c r="A264" s="13" t="s">
        <v>617</v>
      </c>
      <c r="B264" s="13" t="s">
        <v>621</v>
      </c>
      <c r="C264" s="13" t="s">
        <v>1427</v>
      </c>
      <c r="D264" s="13" t="s">
        <v>1428</v>
      </c>
      <c r="E264" s="27">
        <v>7033</v>
      </c>
      <c r="F264" s="27" t="s">
        <v>608</v>
      </c>
      <c r="G264" s="32">
        <v>7342</v>
      </c>
      <c r="H264" s="24" t="s">
        <v>262</v>
      </c>
      <c r="I264" s="13"/>
    </row>
    <row r="265" spans="1:9" customFormat="1" ht="14.25" customHeight="1">
      <c r="A265" s="13" t="s">
        <v>617</v>
      </c>
      <c r="B265" s="13" t="s">
        <v>621</v>
      </c>
      <c r="C265" s="13" t="s">
        <v>1429</v>
      </c>
      <c r="D265" s="13" t="s">
        <v>1430</v>
      </c>
      <c r="E265" s="27">
        <v>5703</v>
      </c>
      <c r="F265" s="27" t="s">
        <v>608</v>
      </c>
      <c r="G265" s="32">
        <v>5974</v>
      </c>
      <c r="H265" s="24" t="s">
        <v>338</v>
      </c>
      <c r="I265" s="13"/>
    </row>
    <row r="266" spans="1:9" customFormat="1" ht="14.25" customHeight="1">
      <c r="A266" s="13" t="s">
        <v>617</v>
      </c>
      <c r="B266" s="13" t="s">
        <v>621</v>
      </c>
      <c r="C266" s="13" t="s">
        <v>1431</v>
      </c>
      <c r="D266" s="13" t="s">
        <v>1432</v>
      </c>
      <c r="E266" s="27">
        <v>2649</v>
      </c>
      <c r="F266" s="27" t="s">
        <v>608</v>
      </c>
      <c r="G266" s="32">
        <v>2624</v>
      </c>
      <c r="H266" s="24" t="s">
        <v>262</v>
      </c>
      <c r="I266" s="13"/>
    </row>
    <row r="267" spans="1:9" customFormat="1" ht="14.25" customHeight="1">
      <c r="A267" s="13" t="s">
        <v>617</v>
      </c>
      <c r="B267" s="13" t="s">
        <v>622</v>
      </c>
      <c r="C267" s="13" t="s">
        <v>1033</v>
      </c>
      <c r="D267" s="13" t="s">
        <v>1433</v>
      </c>
      <c r="E267" s="27">
        <v>12595</v>
      </c>
      <c r="F267" s="27" t="s">
        <v>608</v>
      </c>
      <c r="G267" s="32">
        <v>14101</v>
      </c>
      <c r="H267" s="24" t="s">
        <v>302</v>
      </c>
      <c r="I267" s="13"/>
    </row>
    <row r="268" spans="1:9" customFormat="1" ht="14.25" customHeight="1">
      <c r="A268" s="13" t="s">
        <v>617</v>
      </c>
      <c r="B268" s="13" t="s">
        <v>622</v>
      </c>
      <c r="C268" s="13" t="s">
        <v>1434</v>
      </c>
      <c r="D268" s="13" t="s">
        <v>1435</v>
      </c>
      <c r="E268" s="27">
        <v>8294</v>
      </c>
      <c r="F268" s="27" t="s">
        <v>608</v>
      </c>
      <c r="G268" s="32">
        <v>8329</v>
      </c>
      <c r="H268" s="24" t="s">
        <v>302</v>
      </c>
      <c r="I268" s="13"/>
    </row>
    <row r="269" spans="1:9" customFormat="1" ht="14.25" customHeight="1">
      <c r="A269" s="13" t="s">
        <v>617</v>
      </c>
      <c r="B269" s="13" t="s">
        <v>622</v>
      </c>
      <c r="C269" s="13" t="s">
        <v>1436</v>
      </c>
      <c r="D269" s="13" t="s">
        <v>1437</v>
      </c>
      <c r="E269" s="27">
        <v>11676</v>
      </c>
      <c r="F269" s="27" t="s">
        <v>608</v>
      </c>
      <c r="G269" s="32">
        <v>11861</v>
      </c>
      <c r="H269" s="24" t="s">
        <v>302</v>
      </c>
      <c r="I269" s="13"/>
    </row>
    <row r="270" spans="1:9" customFormat="1" ht="14.25" customHeight="1">
      <c r="A270" s="13" t="s">
        <v>617</v>
      </c>
      <c r="B270" s="13" t="s">
        <v>622</v>
      </c>
      <c r="C270" s="13" t="s">
        <v>1438</v>
      </c>
      <c r="D270" s="13" t="s">
        <v>1439</v>
      </c>
      <c r="E270" s="27">
        <v>11349</v>
      </c>
      <c r="F270" s="27" t="s">
        <v>608</v>
      </c>
      <c r="G270" s="32">
        <v>11116</v>
      </c>
      <c r="H270" s="24" t="s">
        <v>300</v>
      </c>
      <c r="I270" s="13"/>
    </row>
    <row r="271" spans="1:9" customFormat="1" ht="14.25" customHeight="1">
      <c r="A271" s="13" t="s">
        <v>617</v>
      </c>
      <c r="B271" s="13" t="s">
        <v>622</v>
      </c>
      <c r="C271" s="13" t="s">
        <v>1440</v>
      </c>
      <c r="D271" s="13" t="s">
        <v>1441</v>
      </c>
      <c r="E271" s="27">
        <v>12491</v>
      </c>
      <c r="F271" s="27" t="s">
        <v>608</v>
      </c>
      <c r="G271" s="32">
        <v>12281</v>
      </c>
      <c r="H271" s="24" t="s">
        <v>302</v>
      </c>
      <c r="I271" s="13"/>
    </row>
    <row r="272" spans="1:9" customFormat="1" ht="14.25" customHeight="1">
      <c r="A272" s="13" t="s">
        <v>617</v>
      </c>
      <c r="B272" s="13" t="s">
        <v>622</v>
      </c>
      <c r="C272" s="13" t="s">
        <v>1442</v>
      </c>
      <c r="D272" s="13" t="s">
        <v>1443</v>
      </c>
      <c r="E272" s="27">
        <v>11372</v>
      </c>
      <c r="F272" s="27" t="s">
        <v>608</v>
      </c>
      <c r="G272" s="32">
        <v>10312</v>
      </c>
      <c r="H272" s="24" t="s">
        <v>301</v>
      </c>
      <c r="I272" s="13"/>
    </row>
    <row r="273" spans="1:9" customFormat="1" ht="14.25" customHeight="1">
      <c r="A273" s="13" t="s">
        <v>617</v>
      </c>
      <c r="B273" s="13" t="s">
        <v>622</v>
      </c>
      <c r="C273" s="13" t="s">
        <v>1444</v>
      </c>
      <c r="D273" s="13" t="s">
        <v>1445</v>
      </c>
      <c r="E273" s="27">
        <v>10044</v>
      </c>
      <c r="F273" s="27" t="s">
        <v>608</v>
      </c>
      <c r="G273" s="32">
        <v>10107</v>
      </c>
      <c r="H273" s="24" t="s">
        <v>300</v>
      </c>
      <c r="I273" s="13" t="b">
        <v>1</v>
      </c>
    </row>
    <row r="274" spans="1:9" customFormat="1" ht="14.25" customHeight="1">
      <c r="A274" s="13" t="s">
        <v>617</v>
      </c>
      <c r="B274" s="13" t="s">
        <v>622</v>
      </c>
      <c r="C274" s="13" t="s">
        <v>1444</v>
      </c>
      <c r="D274" s="13" t="s">
        <v>1445</v>
      </c>
      <c r="E274" s="27">
        <v>2289</v>
      </c>
      <c r="F274" s="27" t="s">
        <v>608</v>
      </c>
      <c r="G274" s="32">
        <v>2322</v>
      </c>
      <c r="H274" s="24" t="s">
        <v>301</v>
      </c>
      <c r="I274" s="13" t="b">
        <v>1</v>
      </c>
    </row>
    <row r="275" spans="1:9" customFormat="1" ht="14.25" customHeight="1">
      <c r="A275" s="13" t="s">
        <v>617</v>
      </c>
      <c r="B275" s="13" t="s">
        <v>622</v>
      </c>
      <c r="C275" s="13" t="s">
        <v>1446</v>
      </c>
      <c r="D275" s="13" t="s">
        <v>1447</v>
      </c>
      <c r="E275" s="27">
        <v>7805</v>
      </c>
      <c r="F275" s="27" t="s">
        <v>608</v>
      </c>
      <c r="G275" s="32">
        <v>7546</v>
      </c>
      <c r="H275" s="24" t="s">
        <v>301</v>
      </c>
      <c r="I275" s="13"/>
    </row>
    <row r="276" spans="1:9" customFormat="1" ht="14.25" customHeight="1">
      <c r="A276" s="13" t="s">
        <v>617</v>
      </c>
      <c r="B276" s="13" t="s">
        <v>622</v>
      </c>
      <c r="C276" s="13" t="s">
        <v>1448</v>
      </c>
      <c r="D276" s="13" t="s">
        <v>1449</v>
      </c>
      <c r="E276" s="27">
        <v>7384</v>
      </c>
      <c r="F276" s="27" t="s">
        <v>608</v>
      </c>
      <c r="G276" s="32">
        <v>7623</v>
      </c>
      <c r="H276" s="24" t="s">
        <v>302</v>
      </c>
      <c r="I276" s="13"/>
    </row>
    <row r="277" spans="1:9" customFormat="1" ht="14.25" customHeight="1">
      <c r="A277" s="13" t="s">
        <v>617</v>
      </c>
      <c r="B277" s="13" t="s">
        <v>622</v>
      </c>
      <c r="C277" s="13" t="s">
        <v>1450</v>
      </c>
      <c r="D277" s="13" t="s">
        <v>1451</v>
      </c>
      <c r="E277" s="27">
        <v>13856</v>
      </c>
      <c r="F277" s="27" t="s">
        <v>608</v>
      </c>
      <c r="G277" s="32">
        <v>13853</v>
      </c>
      <c r="H277" s="24" t="s">
        <v>300</v>
      </c>
      <c r="I277" s="13"/>
    </row>
    <row r="278" spans="1:9" customFormat="1" ht="14.25" customHeight="1">
      <c r="A278" s="13" t="s">
        <v>617</v>
      </c>
      <c r="B278" s="13" t="s">
        <v>622</v>
      </c>
      <c r="C278" s="13" t="s">
        <v>1452</v>
      </c>
      <c r="D278" s="13" t="s">
        <v>1453</v>
      </c>
      <c r="E278" s="27">
        <v>12503</v>
      </c>
      <c r="F278" s="27" t="s">
        <v>608</v>
      </c>
      <c r="G278" s="32">
        <v>12325</v>
      </c>
      <c r="H278" s="24" t="s">
        <v>301</v>
      </c>
      <c r="I278" s="13"/>
    </row>
    <row r="279" spans="1:9" customFormat="1" ht="14.25" customHeight="1">
      <c r="A279" s="13" t="s">
        <v>617</v>
      </c>
      <c r="B279" s="13" t="s">
        <v>622</v>
      </c>
      <c r="C279" s="13" t="s">
        <v>1454</v>
      </c>
      <c r="D279" s="13" t="s">
        <v>1455</v>
      </c>
      <c r="E279" s="27">
        <v>11849</v>
      </c>
      <c r="F279" s="27" t="s">
        <v>608</v>
      </c>
      <c r="G279" s="32">
        <v>12228</v>
      </c>
      <c r="H279" s="24" t="s">
        <v>300</v>
      </c>
      <c r="I279" s="13"/>
    </row>
    <row r="280" spans="1:9" customFormat="1" ht="14.25" customHeight="1">
      <c r="A280" s="13" t="s">
        <v>617</v>
      </c>
      <c r="B280" s="13" t="s">
        <v>622</v>
      </c>
      <c r="C280" s="13" t="s">
        <v>1456</v>
      </c>
      <c r="D280" s="13" t="s">
        <v>1457</v>
      </c>
      <c r="E280" s="27">
        <v>12003</v>
      </c>
      <c r="F280" s="27" t="s">
        <v>608</v>
      </c>
      <c r="G280" s="32">
        <v>11441</v>
      </c>
      <c r="H280" s="24" t="s">
        <v>300</v>
      </c>
      <c r="I280" s="13"/>
    </row>
    <row r="281" spans="1:9" customFormat="1" ht="14.25" customHeight="1">
      <c r="A281" s="13" t="s">
        <v>617</v>
      </c>
      <c r="B281" s="13" t="s">
        <v>622</v>
      </c>
      <c r="C281" s="13" t="s">
        <v>1458</v>
      </c>
      <c r="D281" s="13" t="s">
        <v>1459</v>
      </c>
      <c r="E281" s="27">
        <v>7492</v>
      </c>
      <c r="F281" s="27" t="s">
        <v>608</v>
      </c>
      <c r="G281" s="32">
        <v>7074</v>
      </c>
      <c r="H281" s="24" t="s">
        <v>301</v>
      </c>
      <c r="I281" s="13"/>
    </row>
    <row r="282" spans="1:9" customFormat="1" ht="14.25" customHeight="1">
      <c r="A282" s="13" t="s">
        <v>617</v>
      </c>
      <c r="B282" s="13" t="s">
        <v>622</v>
      </c>
      <c r="C282" s="13" t="s">
        <v>1460</v>
      </c>
      <c r="D282" s="13" t="s">
        <v>1461</v>
      </c>
      <c r="E282" s="27">
        <v>8565</v>
      </c>
      <c r="F282" s="27" t="s">
        <v>608</v>
      </c>
      <c r="G282" s="32">
        <v>8582</v>
      </c>
      <c r="H282" s="24" t="s">
        <v>301</v>
      </c>
      <c r="I282" s="13"/>
    </row>
    <row r="283" spans="1:9" customFormat="1" ht="14.25" customHeight="1">
      <c r="A283" s="13" t="s">
        <v>617</v>
      </c>
      <c r="B283" s="13" t="s">
        <v>622</v>
      </c>
      <c r="C283" s="13" t="s">
        <v>1462</v>
      </c>
      <c r="D283" s="13" t="s">
        <v>1463</v>
      </c>
      <c r="E283" s="27">
        <v>12617</v>
      </c>
      <c r="F283" s="27" t="s">
        <v>608</v>
      </c>
      <c r="G283" s="32">
        <v>12928</v>
      </c>
      <c r="H283" s="24" t="s">
        <v>301</v>
      </c>
      <c r="I283" s="13"/>
    </row>
    <row r="284" spans="1:9" customFormat="1" ht="14.25" customHeight="1">
      <c r="A284" s="13" t="s">
        <v>617</v>
      </c>
      <c r="B284" s="13" t="s">
        <v>622</v>
      </c>
      <c r="C284" s="13" t="s">
        <v>1464</v>
      </c>
      <c r="D284" s="13" t="s">
        <v>1465</v>
      </c>
      <c r="E284" s="27">
        <v>8217</v>
      </c>
      <c r="F284" s="27" t="s">
        <v>608</v>
      </c>
      <c r="G284" s="32">
        <v>8191</v>
      </c>
      <c r="H284" s="24" t="s">
        <v>300</v>
      </c>
      <c r="I284" s="13"/>
    </row>
    <row r="285" spans="1:9" customFormat="1" ht="14.25" customHeight="1">
      <c r="A285" s="13" t="s">
        <v>617</v>
      </c>
      <c r="B285" s="13" t="s">
        <v>622</v>
      </c>
      <c r="C285" s="13" t="s">
        <v>1466</v>
      </c>
      <c r="D285" s="13" t="s">
        <v>1467</v>
      </c>
      <c r="E285" s="27">
        <v>9147</v>
      </c>
      <c r="F285" s="27" t="s">
        <v>608</v>
      </c>
      <c r="G285" s="32">
        <v>9499</v>
      </c>
      <c r="H285" s="24" t="s">
        <v>300</v>
      </c>
      <c r="I285" s="13"/>
    </row>
    <row r="286" spans="1:9" customFormat="1" ht="14.25" customHeight="1">
      <c r="A286" s="13" t="s">
        <v>617</v>
      </c>
      <c r="B286" s="13" t="s">
        <v>622</v>
      </c>
      <c r="C286" s="13" t="s">
        <v>1468</v>
      </c>
      <c r="D286" s="13" t="s">
        <v>1469</v>
      </c>
      <c r="E286" s="27">
        <v>7106</v>
      </c>
      <c r="F286" s="27" t="s">
        <v>608</v>
      </c>
      <c r="G286" s="32">
        <v>6977</v>
      </c>
      <c r="H286" s="24" t="s">
        <v>302</v>
      </c>
      <c r="I286" s="13"/>
    </row>
    <row r="287" spans="1:9" customFormat="1" ht="14.25" customHeight="1">
      <c r="A287" s="13" t="s">
        <v>617</v>
      </c>
      <c r="B287" s="13" t="s">
        <v>622</v>
      </c>
      <c r="C287" s="13" t="s">
        <v>1470</v>
      </c>
      <c r="D287" s="13" t="s">
        <v>1471</v>
      </c>
      <c r="E287" s="27">
        <v>13302</v>
      </c>
      <c r="F287" s="27" t="s">
        <v>608</v>
      </c>
      <c r="G287" s="32">
        <v>13026</v>
      </c>
      <c r="H287" s="24" t="s">
        <v>302</v>
      </c>
      <c r="I287" s="13"/>
    </row>
    <row r="288" spans="1:9" customFormat="1" ht="14.25" customHeight="1">
      <c r="A288" s="13" t="s">
        <v>617</v>
      </c>
      <c r="B288" s="13" t="s">
        <v>622</v>
      </c>
      <c r="C288" s="13" t="s">
        <v>1472</v>
      </c>
      <c r="D288" s="13" t="s">
        <v>1473</v>
      </c>
      <c r="E288" s="27">
        <v>8364</v>
      </c>
      <c r="F288" s="27" t="s">
        <v>608</v>
      </c>
      <c r="G288" s="32">
        <v>8350</v>
      </c>
      <c r="H288" s="24" t="s">
        <v>301</v>
      </c>
      <c r="I288" s="13"/>
    </row>
    <row r="289" spans="1:9" customFormat="1" ht="14.25" customHeight="1">
      <c r="A289" s="13" t="s">
        <v>617</v>
      </c>
      <c r="B289" s="13" t="s">
        <v>623</v>
      </c>
      <c r="C289" s="13" t="s">
        <v>1474</v>
      </c>
      <c r="D289" s="13" t="s">
        <v>1475</v>
      </c>
      <c r="E289" s="27">
        <v>2672</v>
      </c>
      <c r="F289" s="27" t="s">
        <v>608</v>
      </c>
      <c r="G289" s="32">
        <v>2980</v>
      </c>
      <c r="H289" s="24" t="s">
        <v>331</v>
      </c>
      <c r="I289" s="13"/>
    </row>
    <row r="290" spans="1:9" customFormat="1" ht="14.25" customHeight="1">
      <c r="A290" s="13" t="s">
        <v>617</v>
      </c>
      <c r="B290" s="13" t="s">
        <v>623</v>
      </c>
      <c r="C290" s="13" t="s">
        <v>1476</v>
      </c>
      <c r="D290" s="13" t="s">
        <v>1477</v>
      </c>
      <c r="E290" s="27">
        <v>2946</v>
      </c>
      <c r="F290" s="27" t="s">
        <v>608</v>
      </c>
      <c r="G290" s="32">
        <v>3240</v>
      </c>
      <c r="H290" s="24" t="s">
        <v>331</v>
      </c>
      <c r="I290" s="13"/>
    </row>
    <row r="291" spans="1:9" customFormat="1" ht="14.25" customHeight="1">
      <c r="A291" s="13" t="s">
        <v>617</v>
      </c>
      <c r="B291" s="13" t="s">
        <v>623</v>
      </c>
      <c r="C291" s="13" t="s">
        <v>1478</v>
      </c>
      <c r="D291" s="13" t="s">
        <v>1479</v>
      </c>
      <c r="E291" s="27">
        <v>1496</v>
      </c>
      <c r="F291" s="27" t="s">
        <v>608</v>
      </c>
      <c r="G291" s="32">
        <v>1543</v>
      </c>
      <c r="H291" s="24" t="s">
        <v>331</v>
      </c>
      <c r="I291" s="13"/>
    </row>
    <row r="292" spans="1:9" customFormat="1" ht="14.25" customHeight="1">
      <c r="A292" s="13" t="s">
        <v>617</v>
      </c>
      <c r="B292" s="13" t="s">
        <v>623</v>
      </c>
      <c r="C292" s="13" t="s">
        <v>1480</v>
      </c>
      <c r="D292" s="13" t="s">
        <v>1481</v>
      </c>
      <c r="E292" s="27">
        <v>1486</v>
      </c>
      <c r="F292" s="27" t="s">
        <v>608</v>
      </c>
      <c r="G292" s="32">
        <v>1769</v>
      </c>
      <c r="H292" s="24" t="s">
        <v>331</v>
      </c>
      <c r="I292" s="13"/>
    </row>
    <row r="293" spans="1:9" customFormat="1" ht="14.25" customHeight="1">
      <c r="A293" s="13" t="s">
        <v>617</v>
      </c>
      <c r="B293" s="13" t="s">
        <v>623</v>
      </c>
      <c r="C293" s="13" t="s">
        <v>1482</v>
      </c>
      <c r="D293" s="13" t="s">
        <v>1483</v>
      </c>
      <c r="E293" s="27">
        <v>1417</v>
      </c>
      <c r="F293" s="27" t="s">
        <v>608</v>
      </c>
      <c r="G293" s="32">
        <v>1498</v>
      </c>
      <c r="H293" s="24" t="s">
        <v>331</v>
      </c>
      <c r="I293" s="13"/>
    </row>
    <row r="294" spans="1:9" customFormat="1" ht="14.25" customHeight="1">
      <c r="A294" s="13" t="s">
        <v>617</v>
      </c>
      <c r="B294" s="13" t="s">
        <v>623</v>
      </c>
      <c r="C294" s="13" t="s">
        <v>1484</v>
      </c>
      <c r="D294" s="13" t="s">
        <v>1485</v>
      </c>
      <c r="E294" s="27">
        <v>3370</v>
      </c>
      <c r="F294" s="27" t="s">
        <v>608</v>
      </c>
      <c r="G294" s="32">
        <v>3472</v>
      </c>
      <c r="H294" s="24" t="s">
        <v>331</v>
      </c>
      <c r="I294" s="13"/>
    </row>
    <row r="295" spans="1:9" customFormat="1" ht="14.25" customHeight="1">
      <c r="A295" s="13" t="s">
        <v>617</v>
      </c>
      <c r="B295" s="13" t="s">
        <v>623</v>
      </c>
      <c r="C295" s="13" t="s">
        <v>1486</v>
      </c>
      <c r="D295" s="13" t="s">
        <v>1487</v>
      </c>
      <c r="E295" s="27">
        <v>2719</v>
      </c>
      <c r="F295" s="27" t="s">
        <v>608</v>
      </c>
      <c r="G295" s="32">
        <v>2784</v>
      </c>
      <c r="H295" s="24" t="s">
        <v>331</v>
      </c>
      <c r="I295" s="13"/>
    </row>
    <row r="296" spans="1:9" customFormat="1" ht="14.25" customHeight="1">
      <c r="A296" s="13" t="s">
        <v>617</v>
      </c>
      <c r="B296" s="13" t="s">
        <v>623</v>
      </c>
      <c r="C296" s="13" t="s">
        <v>1488</v>
      </c>
      <c r="D296" s="13" t="s">
        <v>1489</v>
      </c>
      <c r="E296" s="27">
        <v>3966</v>
      </c>
      <c r="F296" s="27" t="s">
        <v>608</v>
      </c>
      <c r="G296" s="32">
        <v>4552</v>
      </c>
      <c r="H296" s="24" t="s">
        <v>331</v>
      </c>
      <c r="I296" s="13"/>
    </row>
    <row r="297" spans="1:9" customFormat="1" ht="14.25" customHeight="1">
      <c r="A297" s="13" t="s">
        <v>617</v>
      </c>
      <c r="B297" s="13" t="s">
        <v>623</v>
      </c>
      <c r="C297" s="13" t="s">
        <v>1490</v>
      </c>
      <c r="D297" s="13" t="s">
        <v>1491</v>
      </c>
      <c r="E297" s="27">
        <v>2806</v>
      </c>
      <c r="F297" s="27" t="s">
        <v>608</v>
      </c>
      <c r="G297" s="32">
        <v>2744</v>
      </c>
      <c r="H297" s="24" t="s">
        <v>331</v>
      </c>
      <c r="I297" s="13"/>
    </row>
    <row r="298" spans="1:9" customFormat="1" ht="14.25" customHeight="1">
      <c r="A298" s="13" t="s">
        <v>617</v>
      </c>
      <c r="B298" s="13" t="s">
        <v>623</v>
      </c>
      <c r="C298" s="13" t="s">
        <v>1492</v>
      </c>
      <c r="D298" s="13" t="s">
        <v>1493</v>
      </c>
      <c r="E298" s="27">
        <v>4105</v>
      </c>
      <c r="F298" s="27" t="s">
        <v>608</v>
      </c>
      <c r="G298" s="32">
        <v>4460</v>
      </c>
      <c r="H298" s="24" t="s">
        <v>331</v>
      </c>
      <c r="I298" s="13"/>
    </row>
    <row r="299" spans="1:9" customFormat="1" ht="14.25" customHeight="1">
      <c r="A299" s="13" t="s">
        <v>617</v>
      </c>
      <c r="B299" s="13" t="s">
        <v>623</v>
      </c>
      <c r="C299" s="13" t="s">
        <v>1494</v>
      </c>
      <c r="D299" s="13" t="s">
        <v>1495</v>
      </c>
      <c r="E299" s="27">
        <v>3991</v>
      </c>
      <c r="F299" s="27" t="s">
        <v>608</v>
      </c>
      <c r="G299" s="32">
        <v>4352</v>
      </c>
      <c r="H299" s="24" t="s">
        <v>331</v>
      </c>
      <c r="I299" s="13"/>
    </row>
    <row r="300" spans="1:9" customFormat="1" ht="14.25" customHeight="1">
      <c r="A300" s="13" t="s">
        <v>617</v>
      </c>
      <c r="B300" s="13" t="s">
        <v>623</v>
      </c>
      <c r="C300" s="13" t="s">
        <v>1496</v>
      </c>
      <c r="D300" s="13" t="s">
        <v>1497</v>
      </c>
      <c r="E300" s="27">
        <v>2648</v>
      </c>
      <c r="F300" s="27" t="s">
        <v>608</v>
      </c>
      <c r="G300" s="32">
        <v>2698</v>
      </c>
      <c r="H300" s="24" t="s">
        <v>331</v>
      </c>
      <c r="I300" s="13"/>
    </row>
    <row r="301" spans="1:9" customFormat="1" ht="14.25" customHeight="1">
      <c r="A301" s="13" t="s">
        <v>617</v>
      </c>
      <c r="B301" s="13" t="s">
        <v>623</v>
      </c>
      <c r="C301" s="13" t="s">
        <v>1498</v>
      </c>
      <c r="D301" s="13" t="s">
        <v>1499</v>
      </c>
      <c r="E301" s="27">
        <v>1568</v>
      </c>
      <c r="F301" s="27" t="s">
        <v>608</v>
      </c>
      <c r="G301" s="32">
        <v>1736</v>
      </c>
      <c r="H301" s="24" t="s">
        <v>331</v>
      </c>
      <c r="I301" s="13"/>
    </row>
    <row r="302" spans="1:9" customFormat="1" ht="14.25" customHeight="1">
      <c r="A302" s="13" t="s">
        <v>617</v>
      </c>
      <c r="B302" s="13" t="s">
        <v>623</v>
      </c>
      <c r="C302" s="13" t="s">
        <v>1500</v>
      </c>
      <c r="D302" s="13" t="s">
        <v>1501</v>
      </c>
      <c r="E302" s="27">
        <v>1485</v>
      </c>
      <c r="F302" s="27" t="s">
        <v>608</v>
      </c>
      <c r="G302" s="32">
        <v>1522</v>
      </c>
      <c r="H302" s="24" t="s">
        <v>331</v>
      </c>
      <c r="I302" s="13"/>
    </row>
    <row r="303" spans="1:9" customFormat="1" ht="14.25" customHeight="1">
      <c r="A303" s="13" t="s">
        <v>617</v>
      </c>
      <c r="B303" s="13" t="s">
        <v>623</v>
      </c>
      <c r="C303" s="13" t="s">
        <v>1502</v>
      </c>
      <c r="D303" s="13" t="s">
        <v>1503</v>
      </c>
      <c r="E303" s="27">
        <v>1305</v>
      </c>
      <c r="F303" s="27" t="s">
        <v>608</v>
      </c>
      <c r="G303" s="32">
        <v>1520</v>
      </c>
      <c r="H303" s="24" t="s">
        <v>331</v>
      </c>
      <c r="I303" s="13"/>
    </row>
    <row r="304" spans="1:9" customFormat="1" ht="14.25" customHeight="1">
      <c r="A304" s="13" t="s">
        <v>617</v>
      </c>
      <c r="B304" s="13" t="s">
        <v>623</v>
      </c>
      <c r="C304" s="13" t="s">
        <v>1504</v>
      </c>
      <c r="D304" s="13" t="s">
        <v>1505</v>
      </c>
      <c r="E304" s="27">
        <v>1279</v>
      </c>
      <c r="F304" s="27" t="s">
        <v>608</v>
      </c>
      <c r="G304" s="32">
        <v>1357</v>
      </c>
      <c r="H304" s="24" t="s">
        <v>331</v>
      </c>
      <c r="I304" s="13"/>
    </row>
    <row r="305" spans="1:9" customFormat="1" ht="14.25" customHeight="1">
      <c r="A305" s="13" t="s">
        <v>617</v>
      </c>
      <c r="B305" s="13" t="s">
        <v>624</v>
      </c>
      <c r="C305" s="13" t="s">
        <v>1506</v>
      </c>
      <c r="D305" s="13" t="s">
        <v>1507</v>
      </c>
      <c r="E305" s="27">
        <v>2008</v>
      </c>
      <c r="F305" s="27" t="s">
        <v>608</v>
      </c>
      <c r="G305" s="32">
        <v>2014</v>
      </c>
      <c r="H305" s="24" t="s">
        <v>262</v>
      </c>
      <c r="I305" s="13"/>
    </row>
    <row r="306" spans="1:9" customFormat="1" ht="14.25" customHeight="1">
      <c r="A306" s="13" t="s">
        <v>617</v>
      </c>
      <c r="B306" s="13" t="s">
        <v>624</v>
      </c>
      <c r="C306" s="13" t="s">
        <v>1508</v>
      </c>
      <c r="D306" s="13" t="s">
        <v>1509</v>
      </c>
      <c r="E306" s="27">
        <v>2509</v>
      </c>
      <c r="F306" s="27" t="s">
        <v>608</v>
      </c>
      <c r="G306" s="32">
        <v>2381</v>
      </c>
      <c r="H306" s="24" t="s">
        <v>378</v>
      </c>
      <c r="I306" s="13"/>
    </row>
    <row r="307" spans="1:9" customFormat="1" ht="14.25" customHeight="1">
      <c r="A307" s="13" t="s">
        <v>617</v>
      </c>
      <c r="B307" s="13" t="s">
        <v>624</v>
      </c>
      <c r="C307" s="13" t="s">
        <v>1510</v>
      </c>
      <c r="D307" s="13" t="s">
        <v>1511</v>
      </c>
      <c r="E307" s="27">
        <v>2151</v>
      </c>
      <c r="F307" s="27" t="s">
        <v>608</v>
      </c>
      <c r="G307" s="32">
        <v>2529</v>
      </c>
      <c r="H307" s="24" t="s">
        <v>378</v>
      </c>
      <c r="I307" s="13"/>
    </row>
    <row r="308" spans="1:9" customFormat="1" ht="14.25" customHeight="1">
      <c r="A308" s="13" t="s">
        <v>617</v>
      </c>
      <c r="B308" s="13" t="s">
        <v>624</v>
      </c>
      <c r="C308" s="13" t="s">
        <v>1512</v>
      </c>
      <c r="D308" s="13" t="s">
        <v>1513</v>
      </c>
      <c r="E308" s="27">
        <v>2456</v>
      </c>
      <c r="F308" s="27" t="s">
        <v>608</v>
      </c>
      <c r="G308" s="32">
        <v>2580</v>
      </c>
      <c r="H308" s="24" t="s">
        <v>378</v>
      </c>
      <c r="I308" s="13"/>
    </row>
    <row r="309" spans="1:9" customFormat="1" ht="14.25" customHeight="1">
      <c r="A309" s="13" t="s">
        <v>617</v>
      </c>
      <c r="B309" s="13" t="s">
        <v>624</v>
      </c>
      <c r="C309" s="13" t="s">
        <v>1514</v>
      </c>
      <c r="D309" s="13" t="s">
        <v>1515</v>
      </c>
      <c r="E309" s="27">
        <v>2207</v>
      </c>
      <c r="F309" s="27" t="s">
        <v>608</v>
      </c>
      <c r="G309" s="32">
        <v>2501</v>
      </c>
      <c r="H309" s="24" t="s">
        <v>378</v>
      </c>
      <c r="I309" s="13"/>
    </row>
    <row r="310" spans="1:9" customFormat="1" ht="14.25" customHeight="1">
      <c r="A310" s="13" t="s">
        <v>617</v>
      </c>
      <c r="B310" s="13" t="s">
        <v>624</v>
      </c>
      <c r="C310" s="13" t="s">
        <v>1516</v>
      </c>
      <c r="D310" s="13" t="s">
        <v>1517</v>
      </c>
      <c r="E310" s="27">
        <v>2136</v>
      </c>
      <c r="F310" s="27" t="s">
        <v>608</v>
      </c>
      <c r="G310" s="32">
        <v>2031</v>
      </c>
      <c r="H310" s="24" t="s">
        <v>378</v>
      </c>
      <c r="I310" s="13"/>
    </row>
    <row r="311" spans="1:9" customFormat="1" ht="14.25" customHeight="1">
      <c r="A311" s="13" t="s">
        <v>617</v>
      </c>
      <c r="B311" s="13" t="s">
        <v>624</v>
      </c>
      <c r="C311" s="13" t="s">
        <v>1518</v>
      </c>
      <c r="D311" s="13" t="s">
        <v>1519</v>
      </c>
      <c r="E311" s="27">
        <v>2130</v>
      </c>
      <c r="F311" s="27" t="s">
        <v>608</v>
      </c>
      <c r="G311" s="32">
        <v>2090</v>
      </c>
      <c r="H311" s="24" t="s">
        <v>378</v>
      </c>
      <c r="I311" s="13"/>
    </row>
    <row r="312" spans="1:9" customFormat="1" ht="14.25" customHeight="1">
      <c r="A312" s="13" t="s">
        <v>617</v>
      </c>
      <c r="B312" s="13" t="s">
        <v>624</v>
      </c>
      <c r="C312" s="13" t="s">
        <v>1520</v>
      </c>
      <c r="D312" s="13" t="s">
        <v>1521</v>
      </c>
      <c r="E312" s="27">
        <v>2223</v>
      </c>
      <c r="F312" s="27" t="s">
        <v>608</v>
      </c>
      <c r="G312" s="32">
        <v>2084</v>
      </c>
      <c r="H312" s="24" t="s">
        <v>378</v>
      </c>
      <c r="I312" s="13"/>
    </row>
    <row r="313" spans="1:9" customFormat="1" ht="14.25" customHeight="1">
      <c r="A313" s="13" t="s">
        <v>617</v>
      </c>
      <c r="B313" s="13" t="s">
        <v>624</v>
      </c>
      <c r="C313" s="13" t="s">
        <v>1522</v>
      </c>
      <c r="D313" s="13" t="s">
        <v>1523</v>
      </c>
      <c r="E313" s="27">
        <v>2314</v>
      </c>
      <c r="F313" s="27" t="s">
        <v>608</v>
      </c>
      <c r="G313" s="32">
        <v>2468</v>
      </c>
      <c r="H313" s="24" t="s">
        <v>378</v>
      </c>
      <c r="I313" s="13"/>
    </row>
    <row r="314" spans="1:9" customFormat="1" ht="14.25" customHeight="1">
      <c r="A314" s="13" t="s">
        <v>617</v>
      </c>
      <c r="B314" s="13" t="s">
        <v>624</v>
      </c>
      <c r="C314" s="13" t="s">
        <v>1524</v>
      </c>
      <c r="D314" s="13" t="s">
        <v>1525</v>
      </c>
      <c r="E314" s="27">
        <v>2108</v>
      </c>
      <c r="F314" s="27" t="s">
        <v>608</v>
      </c>
      <c r="G314" s="32">
        <v>2015</v>
      </c>
      <c r="H314" s="24" t="s">
        <v>378</v>
      </c>
      <c r="I314" s="13"/>
    </row>
    <row r="315" spans="1:9" customFormat="1" ht="14.25" customHeight="1">
      <c r="A315" s="13" t="s">
        <v>617</v>
      </c>
      <c r="B315" s="13" t="s">
        <v>624</v>
      </c>
      <c r="C315" s="13" t="s">
        <v>1526</v>
      </c>
      <c r="D315" s="13" t="s">
        <v>1527</v>
      </c>
      <c r="E315" s="27">
        <v>2114</v>
      </c>
      <c r="F315" s="27" t="s">
        <v>608</v>
      </c>
      <c r="G315" s="32">
        <v>1986</v>
      </c>
      <c r="H315" s="24" t="s">
        <v>378</v>
      </c>
      <c r="I315" s="13"/>
    </row>
    <row r="316" spans="1:9" customFormat="1" ht="14.25" customHeight="1">
      <c r="A316" s="13" t="s">
        <v>617</v>
      </c>
      <c r="B316" s="13" t="s">
        <v>624</v>
      </c>
      <c r="C316" s="13" t="s">
        <v>1528</v>
      </c>
      <c r="D316" s="13" t="s">
        <v>1529</v>
      </c>
      <c r="E316" s="27">
        <v>1981</v>
      </c>
      <c r="F316" s="27" t="s">
        <v>608</v>
      </c>
      <c r="G316" s="32">
        <v>1900</v>
      </c>
      <c r="H316" s="24" t="s">
        <v>378</v>
      </c>
      <c r="I316" s="13"/>
    </row>
    <row r="317" spans="1:9" customFormat="1" ht="14.25" customHeight="1">
      <c r="A317" s="13" t="s">
        <v>617</v>
      </c>
      <c r="B317" s="13" t="s">
        <v>624</v>
      </c>
      <c r="C317" s="13" t="s">
        <v>1530</v>
      </c>
      <c r="D317" s="13" t="s">
        <v>1531</v>
      </c>
      <c r="E317" s="27">
        <v>1521</v>
      </c>
      <c r="F317" s="27" t="s">
        <v>608</v>
      </c>
      <c r="G317" s="32">
        <v>2405</v>
      </c>
      <c r="H317" s="24" t="s">
        <v>378</v>
      </c>
      <c r="I317" s="13"/>
    </row>
    <row r="318" spans="1:9" customFormat="1" ht="14.25" customHeight="1">
      <c r="A318" s="13" t="s">
        <v>617</v>
      </c>
      <c r="B318" s="13" t="s">
        <v>624</v>
      </c>
      <c r="C318" s="13" t="s">
        <v>1532</v>
      </c>
      <c r="D318" s="13" t="s">
        <v>1533</v>
      </c>
      <c r="E318" s="27">
        <v>2060</v>
      </c>
      <c r="F318" s="27" t="s">
        <v>608</v>
      </c>
      <c r="G318" s="32">
        <v>2145</v>
      </c>
      <c r="H318" s="24" t="s">
        <v>378</v>
      </c>
      <c r="I318" s="13"/>
    </row>
    <row r="319" spans="1:9" customFormat="1" ht="14.25" customHeight="1">
      <c r="A319" s="13" t="s">
        <v>617</v>
      </c>
      <c r="B319" s="13" t="s">
        <v>624</v>
      </c>
      <c r="C319" s="13" t="s">
        <v>1534</v>
      </c>
      <c r="D319" s="13" t="s">
        <v>1535</v>
      </c>
      <c r="E319" s="27">
        <v>2107</v>
      </c>
      <c r="F319" s="27" t="s">
        <v>608</v>
      </c>
      <c r="G319" s="32">
        <v>1952</v>
      </c>
      <c r="H319" s="24" t="s">
        <v>378</v>
      </c>
      <c r="I319" s="13"/>
    </row>
    <row r="320" spans="1:9" customFormat="1" ht="14.25" customHeight="1">
      <c r="A320" s="13" t="s">
        <v>617</v>
      </c>
      <c r="B320" s="13" t="s">
        <v>624</v>
      </c>
      <c r="C320" s="13" t="s">
        <v>1536</v>
      </c>
      <c r="D320" s="13" t="s">
        <v>1537</v>
      </c>
      <c r="E320" s="27">
        <v>1816</v>
      </c>
      <c r="F320" s="27" t="s">
        <v>608</v>
      </c>
      <c r="G320" s="32">
        <v>1643</v>
      </c>
      <c r="H320" s="24" t="s">
        <v>378</v>
      </c>
      <c r="I320" s="13"/>
    </row>
    <row r="321" spans="1:9" customFormat="1" ht="14.25" customHeight="1">
      <c r="A321" s="13" t="s">
        <v>617</v>
      </c>
      <c r="B321" s="13" t="s">
        <v>624</v>
      </c>
      <c r="C321" s="13" t="s">
        <v>1538</v>
      </c>
      <c r="D321" s="13" t="s">
        <v>1539</v>
      </c>
      <c r="E321" s="27">
        <v>1885</v>
      </c>
      <c r="F321" s="27" t="s">
        <v>608</v>
      </c>
      <c r="G321" s="32">
        <v>1961</v>
      </c>
      <c r="H321" s="24" t="s">
        <v>378</v>
      </c>
      <c r="I321" s="13"/>
    </row>
    <row r="322" spans="1:9" customFormat="1" ht="14.25" customHeight="1">
      <c r="A322" s="13" t="s">
        <v>617</v>
      </c>
      <c r="B322" s="13" t="s">
        <v>624</v>
      </c>
      <c r="C322" s="13" t="s">
        <v>1540</v>
      </c>
      <c r="D322" s="13" t="s">
        <v>1541</v>
      </c>
      <c r="E322" s="27">
        <v>2083</v>
      </c>
      <c r="F322" s="27" t="s">
        <v>608</v>
      </c>
      <c r="G322" s="32">
        <v>2007</v>
      </c>
      <c r="H322" s="24" t="s">
        <v>378</v>
      </c>
      <c r="I322" s="13"/>
    </row>
    <row r="323" spans="1:9" customFormat="1" ht="14.25" customHeight="1">
      <c r="A323" s="13" t="s">
        <v>617</v>
      </c>
      <c r="B323" s="13" t="s">
        <v>624</v>
      </c>
      <c r="C323" s="13" t="s">
        <v>1542</v>
      </c>
      <c r="D323" s="13" t="s">
        <v>1543</v>
      </c>
      <c r="E323" s="27">
        <v>2086</v>
      </c>
      <c r="F323" s="27" t="s">
        <v>608</v>
      </c>
      <c r="G323" s="32">
        <v>1936</v>
      </c>
      <c r="H323" s="24" t="s">
        <v>378</v>
      </c>
      <c r="I323" s="13"/>
    </row>
    <row r="324" spans="1:9" customFormat="1" ht="14.25" customHeight="1">
      <c r="A324" s="13" t="s">
        <v>617</v>
      </c>
      <c r="B324" s="13" t="s">
        <v>624</v>
      </c>
      <c r="C324" s="13" t="s">
        <v>1544</v>
      </c>
      <c r="D324" s="13" t="s">
        <v>1545</v>
      </c>
      <c r="E324" s="27">
        <v>1845</v>
      </c>
      <c r="F324" s="27" t="s">
        <v>608</v>
      </c>
      <c r="G324" s="32">
        <v>1765</v>
      </c>
      <c r="H324" s="24" t="s">
        <v>378</v>
      </c>
      <c r="I324" s="13"/>
    </row>
    <row r="325" spans="1:9" customFormat="1" ht="14.25" customHeight="1">
      <c r="A325" s="13" t="s">
        <v>617</v>
      </c>
      <c r="B325" s="13" t="s">
        <v>624</v>
      </c>
      <c r="C325" s="13" t="s">
        <v>1546</v>
      </c>
      <c r="D325" s="13" t="s">
        <v>1547</v>
      </c>
      <c r="E325" s="27">
        <v>2009</v>
      </c>
      <c r="F325" s="27" t="s">
        <v>608</v>
      </c>
      <c r="G325" s="32">
        <v>1896</v>
      </c>
      <c r="H325" s="24" t="s">
        <v>378</v>
      </c>
      <c r="I325" s="13"/>
    </row>
    <row r="326" spans="1:9" customFormat="1" ht="14.25" customHeight="1">
      <c r="A326" s="13" t="s">
        <v>617</v>
      </c>
      <c r="B326" s="13" t="s">
        <v>624</v>
      </c>
      <c r="C326" s="13" t="s">
        <v>1548</v>
      </c>
      <c r="D326" s="13" t="s">
        <v>1549</v>
      </c>
      <c r="E326" s="27">
        <v>1673</v>
      </c>
      <c r="F326" s="27" t="s">
        <v>608</v>
      </c>
      <c r="G326" s="32">
        <v>3620</v>
      </c>
      <c r="H326" s="24" t="s">
        <v>378</v>
      </c>
      <c r="I326" s="13"/>
    </row>
    <row r="327" spans="1:9" customFormat="1" ht="14.25" customHeight="1">
      <c r="A327" s="13" t="s">
        <v>617</v>
      </c>
      <c r="B327" s="13" t="s">
        <v>624</v>
      </c>
      <c r="C327" s="13" t="s">
        <v>1550</v>
      </c>
      <c r="D327" s="13" t="s">
        <v>1551</v>
      </c>
      <c r="E327" s="27">
        <v>2322</v>
      </c>
      <c r="F327" s="27" t="s">
        <v>608</v>
      </c>
      <c r="G327" s="32">
        <v>2232</v>
      </c>
      <c r="H327" s="24" t="s">
        <v>378</v>
      </c>
      <c r="I327" s="13"/>
    </row>
    <row r="328" spans="1:9" customFormat="1" ht="14.25" customHeight="1">
      <c r="A328" s="13" t="s">
        <v>617</v>
      </c>
      <c r="B328" s="13" t="s">
        <v>624</v>
      </c>
      <c r="C328" s="13" t="s">
        <v>1552</v>
      </c>
      <c r="D328" s="13" t="s">
        <v>1553</v>
      </c>
      <c r="E328" s="27">
        <v>1954</v>
      </c>
      <c r="F328" s="27" t="s">
        <v>608</v>
      </c>
      <c r="G328" s="32">
        <v>1822</v>
      </c>
      <c r="H328" s="24" t="s">
        <v>378</v>
      </c>
      <c r="I328" s="13"/>
    </row>
    <row r="329" spans="1:9" customFormat="1" ht="14.25" customHeight="1">
      <c r="A329" s="13" t="s">
        <v>617</v>
      </c>
      <c r="B329" s="13" t="s">
        <v>624</v>
      </c>
      <c r="C329" s="13" t="s">
        <v>1554</v>
      </c>
      <c r="D329" s="13" t="s">
        <v>1555</v>
      </c>
      <c r="E329" s="27">
        <v>2277</v>
      </c>
      <c r="F329" s="27" t="s">
        <v>608</v>
      </c>
      <c r="G329" s="32">
        <v>2336</v>
      </c>
      <c r="H329" s="24" t="s">
        <v>378</v>
      </c>
      <c r="I329" s="13"/>
    </row>
    <row r="330" spans="1:9" customFormat="1" ht="14.25" customHeight="1">
      <c r="A330" s="13" t="s">
        <v>617</v>
      </c>
      <c r="B330" s="13" t="s">
        <v>624</v>
      </c>
      <c r="C330" s="13" t="s">
        <v>1556</v>
      </c>
      <c r="D330" s="13" t="s">
        <v>1557</v>
      </c>
      <c r="E330" s="27">
        <v>1843</v>
      </c>
      <c r="F330" s="27" t="s">
        <v>608</v>
      </c>
      <c r="G330" s="32">
        <v>1683</v>
      </c>
      <c r="H330" s="24" t="s">
        <v>378</v>
      </c>
      <c r="I330" s="13"/>
    </row>
    <row r="331" spans="1:9" customFormat="1" ht="14.25" customHeight="1">
      <c r="A331" s="13" t="s">
        <v>617</v>
      </c>
      <c r="B331" s="13" t="s">
        <v>624</v>
      </c>
      <c r="C331" s="13" t="s">
        <v>1558</v>
      </c>
      <c r="D331" s="13" t="s">
        <v>1559</v>
      </c>
      <c r="E331" s="27">
        <v>2166</v>
      </c>
      <c r="F331" s="27" t="s">
        <v>608</v>
      </c>
      <c r="G331" s="32">
        <v>2043</v>
      </c>
      <c r="H331" s="24" t="s">
        <v>378</v>
      </c>
      <c r="I331" s="13"/>
    </row>
    <row r="332" spans="1:9" customFormat="1" ht="14.25" customHeight="1">
      <c r="A332" s="13" t="s">
        <v>617</v>
      </c>
      <c r="B332" s="13" t="s">
        <v>624</v>
      </c>
      <c r="C332" s="13" t="s">
        <v>1560</v>
      </c>
      <c r="D332" s="13" t="s">
        <v>1561</v>
      </c>
      <c r="E332" s="27">
        <v>1986</v>
      </c>
      <c r="F332" s="27" t="s">
        <v>608</v>
      </c>
      <c r="G332" s="32">
        <v>2010</v>
      </c>
      <c r="H332" s="24" t="s">
        <v>378</v>
      </c>
      <c r="I332" s="13"/>
    </row>
    <row r="333" spans="1:9" customFormat="1" ht="14.25" customHeight="1">
      <c r="A333" s="13" t="s">
        <v>617</v>
      </c>
      <c r="B333" s="13" t="s">
        <v>624</v>
      </c>
      <c r="C333" s="13" t="s">
        <v>1562</v>
      </c>
      <c r="D333" s="13" t="s">
        <v>1563</v>
      </c>
      <c r="E333" s="27">
        <v>1997</v>
      </c>
      <c r="F333" s="27" t="s">
        <v>608</v>
      </c>
      <c r="G333" s="32">
        <v>1907</v>
      </c>
      <c r="H333" s="24" t="s">
        <v>378</v>
      </c>
      <c r="I333" s="13"/>
    </row>
    <row r="334" spans="1:9" customFormat="1" ht="14.25" customHeight="1">
      <c r="A334" s="13" t="s">
        <v>617</v>
      </c>
      <c r="B334" s="13" t="s">
        <v>624</v>
      </c>
      <c r="C334" s="13" t="s">
        <v>1564</v>
      </c>
      <c r="D334" s="13" t="s">
        <v>1565</v>
      </c>
      <c r="E334" s="27">
        <v>2170</v>
      </c>
      <c r="F334" s="27" t="s">
        <v>608</v>
      </c>
      <c r="G334" s="32">
        <v>2258</v>
      </c>
      <c r="H334" s="24" t="s">
        <v>262</v>
      </c>
      <c r="I334" s="13"/>
    </row>
    <row r="335" spans="1:9" customFormat="1" ht="14.25" customHeight="1">
      <c r="A335" s="13" t="s">
        <v>617</v>
      </c>
      <c r="B335" s="13" t="s">
        <v>624</v>
      </c>
      <c r="C335" s="13" t="s">
        <v>1566</v>
      </c>
      <c r="D335" s="13" t="s">
        <v>1567</v>
      </c>
      <c r="E335" s="27">
        <v>2390</v>
      </c>
      <c r="F335" s="27" t="s">
        <v>608</v>
      </c>
      <c r="G335" s="32">
        <v>2537</v>
      </c>
      <c r="H335" s="24" t="s">
        <v>378</v>
      </c>
      <c r="I335" s="13"/>
    </row>
    <row r="336" spans="1:9" customFormat="1" ht="14.25" customHeight="1">
      <c r="A336" s="13" t="s">
        <v>617</v>
      </c>
      <c r="B336" s="13" t="s">
        <v>624</v>
      </c>
      <c r="C336" s="13" t="s">
        <v>1568</v>
      </c>
      <c r="D336" s="13" t="s">
        <v>1569</v>
      </c>
      <c r="E336" s="27">
        <v>2386</v>
      </c>
      <c r="F336" s="27" t="s">
        <v>608</v>
      </c>
      <c r="G336" s="32">
        <v>2337</v>
      </c>
      <c r="H336" s="24" t="s">
        <v>378</v>
      </c>
      <c r="I336" s="13"/>
    </row>
    <row r="337" spans="1:9" customFormat="1" ht="14.25" customHeight="1">
      <c r="A337" s="13" t="s">
        <v>617</v>
      </c>
      <c r="B337" s="13" t="s">
        <v>624</v>
      </c>
      <c r="C337" s="13" t="s">
        <v>1570</v>
      </c>
      <c r="D337" s="13" t="s">
        <v>1571</v>
      </c>
      <c r="E337" s="27">
        <v>1965</v>
      </c>
      <c r="F337" s="27" t="s">
        <v>608</v>
      </c>
      <c r="G337" s="32">
        <v>1964</v>
      </c>
      <c r="H337" s="24" t="s">
        <v>378</v>
      </c>
      <c r="I337" s="13"/>
    </row>
    <row r="338" spans="1:9" customFormat="1" ht="14.25" customHeight="1">
      <c r="A338" s="13" t="s">
        <v>617</v>
      </c>
      <c r="B338" s="13" t="s">
        <v>624</v>
      </c>
      <c r="C338" s="13" t="s">
        <v>1572</v>
      </c>
      <c r="D338" s="13" t="s">
        <v>1573</v>
      </c>
      <c r="E338" s="27">
        <v>1790</v>
      </c>
      <c r="F338" s="27" t="s">
        <v>608</v>
      </c>
      <c r="G338" s="32">
        <v>1903</v>
      </c>
      <c r="H338" s="24" t="s">
        <v>378</v>
      </c>
      <c r="I338" s="13"/>
    </row>
    <row r="339" spans="1:9" customFormat="1" ht="14.25" customHeight="1">
      <c r="A339" s="13" t="s">
        <v>617</v>
      </c>
      <c r="B339" s="13" t="s">
        <v>624</v>
      </c>
      <c r="C339" s="13" t="s">
        <v>1574</v>
      </c>
      <c r="D339" s="13" t="s">
        <v>1575</v>
      </c>
      <c r="E339" s="27">
        <v>2078</v>
      </c>
      <c r="F339" s="27" t="s">
        <v>608</v>
      </c>
      <c r="G339" s="32">
        <v>2009</v>
      </c>
      <c r="H339" s="24" t="s">
        <v>378</v>
      </c>
      <c r="I339" s="13"/>
    </row>
    <row r="340" spans="1:9" customFormat="1" ht="14.25" customHeight="1">
      <c r="A340" s="13" t="s">
        <v>617</v>
      </c>
      <c r="B340" s="13" t="s">
        <v>624</v>
      </c>
      <c r="C340" s="13" t="s">
        <v>1576</v>
      </c>
      <c r="D340" s="13" t="s">
        <v>1577</v>
      </c>
      <c r="E340" s="27">
        <v>2064</v>
      </c>
      <c r="F340" s="27" t="s">
        <v>608</v>
      </c>
      <c r="G340" s="32">
        <v>1984</v>
      </c>
      <c r="H340" s="24" t="s">
        <v>378</v>
      </c>
      <c r="I340" s="13"/>
    </row>
    <row r="341" spans="1:9" customFormat="1" ht="14.25" customHeight="1">
      <c r="A341" s="13" t="s">
        <v>617</v>
      </c>
      <c r="B341" s="13" t="s">
        <v>624</v>
      </c>
      <c r="C341" s="13" t="s">
        <v>1578</v>
      </c>
      <c r="D341" s="13" t="s">
        <v>1579</v>
      </c>
      <c r="E341" s="27">
        <v>2315</v>
      </c>
      <c r="F341" s="27" t="s">
        <v>608</v>
      </c>
      <c r="G341" s="32">
        <v>2273</v>
      </c>
      <c r="H341" s="24" t="s">
        <v>378</v>
      </c>
      <c r="I341" s="13"/>
    </row>
    <row r="342" spans="1:9" customFormat="1" ht="14.25" customHeight="1">
      <c r="A342" s="13" t="s">
        <v>617</v>
      </c>
      <c r="B342" s="13" t="s">
        <v>624</v>
      </c>
      <c r="C342" s="13" t="s">
        <v>1580</v>
      </c>
      <c r="D342" s="13" t="s">
        <v>1581</v>
      </c>
      <c r="E342" s="27">
        <v>2426</v>
      </c>
      <c r="F342" s="27" t="s">
        <v>608</v>
      </c>
      <c r="G342" s="32">
        <v>2525</v>
      </c>
      <c r="H342" s="24" t="s">
        <v>378</v>
      </c>
      <c r="I342" s="13"/>
    </row>
    <row r="343" spans="1:9" customFormat="1" ht="14.25" customHeight="1">
      <c r="A343" s="13" t="s">
        <v>617</v>
      </c>
      <c r="B343" s="13" t="s">
        <v>625</v>
      </c>
      <c r="C343" s="13" t="s">
        <v>1582</v>
      </c>
      <c r="D343" s="13" t="s">
        <v>1583</v>
      </c>
      <c r="E343" s="27">
        <v>3099</v>
      </c>
      <c r="F343" s="27" t="s">
        <v>608</v>
      </c>
      <c r="G343" s="32">
        <v>3353</v>
      </c>
      <c r="H343" s="24" t="s">
        <v>240</v>
      </c>
      <c r="I343" s="13"/>
    </row>
    <row r="344" spans="1:9" customFormat="1" ht="14.25" customHeight="1">
      <c r="A344" s="13" t="s">
        <v>617</v>
      </c>
      <c r="B344" s="13" t="s">
        <v>625</v>
      </c>
      <c r="C344" s="13" t="s">
        <v>1584</v>
      </c>
      <c r="D344" s="13" t="s">
        <v>1585</v>
      </c>
      <c r="E344" s="27">
        <v>4278</v>
      </c>
      <c r="F344" s="27" t="s">
        <v>608</v>
      </c>
      <c r="G344" s="32">
        <v>4032</v>
      </c>
      <c r="H344" s="24" t="s">
        <v>240</v>
      </c>
      <c r="I344" s="13"/>
    </row>
    <row r="345" spans="1:9" customFormat="1" ht="14.25" customHeight="1">
      <c r="A345" s="13" t="s">
        <v>617</v>
      </c>
      <c r="B345" s="13" t="s">
        <v>625</v>
      </c>
      <c r="C345" s="13" t="s">
        <v>1586</v>
      </c>
      <c r="D345" s="13" t="s">
        <v>1587</v>
      </c>
      <c r="E345" s="27">
        <v>3342</v>
      </c>
      <c r="F345" s="27" t="s">
        <v>608</v>
      </c>
      <c r="G345" s="32">
        <v>3251</v>
      </c>
      <c r="H345" s="24" t="s">
        <v>240</v>
      </c>
      <c r="I345" s="13"/>
    </row>
    <row r="346" spans="1:9" customFormat="1" ht="14.25" customHeight="1">
      <c r="A346" s="13" t="s">
        <v>617</v>
      </c>
      <c r="B346" s="13" t="s">
        <v>625</v>
      </c>
      <c r="C346" s="13" t="s">
        <v>1588</v>
      </c>
      <c r="D346" s="13" t="s">
        <v>1589</v>
      </c>
      <c r="E346" s="27">
        <v>3364</v>
      </c>
      <c r="F346" s="27" t="s">
        <v>608</v>
      </c>
      <c r="G346" s="32">
        <v>3198</v>
      </c>
      <c r="H346" s="24" t="s">
        <v>240</v>
      </c>
      <c r="I346" s="13"/>
    </row>
    <row r="347" spans="1:9" customFormat="1" ht="14.25" customHeight="1">
      <c r="A347" s="13" t="s">
        <v>617</v>
      </c>
      <c r="B347" s="13" t="s">
        <v>625</v>
      </c>
      <c r="C347" s="13" t="s">
        <v>1590</v>
      </c>
      <c r="D347" s="13" t="s">
        <v>1591</v>
      </c>
      <c r="E347" s="27">
        <v>3494</v>
      </c>
      <c r="F347" s="27" t="s">
        <v>608</v>
      </c>
      <c r="G347" s="32">
        <v>3352</v>
      </c>
      <c r="H347" s="24" t="s">
        <v>240</v>
      </c>
      <c r="I347" s="13"/>
    </row>
    <row r="348" spans="1:9" customFormat="1" ht="14.25" customHeight="1">
      <c r="A348" s="13" t="s">
        <v>617</v>
      </c>
      <c r="B348" s="13" t="s">
        <v>625</v>
      </c>
      <c r="C348" s="13" t="s">
        <v>1592</v>
      </c>
      <c r="D348" s="13" t="s">
        <v>1593</v>
      </c>
      <c r="E348" s="27">
        <v>5975</v>
      </c>
      <c r="F348" s="27" t="s">
        <v>608</v>
      </c>
      <c r="G348" s="32">
        <v>5874</v>
      </c>
      <c r="H348" s="24" t="s">
        <v>240</v>
      </c>
      <c r="I348" s="13"/>
    </row>
    <row r="349" spans="1:9" customFormat="1" ht="14.25" customHeight="1">
      <c r="A349" s="13" t="s">
        <v>617</v>
      </c>
      <c r="B349" s="13" t="s">
        <v>625</v>
      </c>
      <c r="C349" s="13" t="s">
        <v>1594</v>
      </c>
      <c r="D349" s="13" t="s">
        <v>1595</v>
      </c>
      <c r="E349" s="27">
        <v>4775</v>
      </c>
      <c r="F349" s="27" t="s">
        <v>608</v>
      </c>
      <c r="G349" s="32">
        <v>4592</v>
      </c>
      <c r="H349" s="24" t="s">
        <v>240</v>
      </c>
      <c r="I349" s="13"/>
    </row>
    <row r="350" spans="1:9" customFormat="1" ht="14.25" customHeight="1">
      <c r="A350" s="13" t="s">
        <v>617</v>
      </c>
      <c r="B350" s="13" t="s">
        <v>625</v>
      </c>
      <c r="C350" s="13" t="s">
        <v>1596</v>
      </c>
      <c r="D350" s="13" t="s">
        <v>1597</v>
      </c>
      <c r="E350" s="27">
        <v>5108</v>
      </c>
      <c r="F350" s="27" t="s">
        <v>608</v>
      </c>
      <c r="G350" s="32">
        <v>4885</v>
      </c>
      <c r="H350" s="24" t="s">
        <v>240</v>
      </c>
      <c r="I350" s="13"/>
    </row>
    <row r="351" spans="1:9" customFormat="1" ht="14.25" customHeight="1">
      <c r="A351" s="13" t="s">
        <v>617</v>
      </c>
      <c r="B351" s="13" t="s">
        <v>625</v>
      </c>
      <c r="C351" s="13" t="s">
        <v>1598</v>
      </c>
      <c r="D351" s="13" t="s">
        <v>1599</v>
      </c>
      <c r="E351" s="27">
        <v>4814</v>
      </c>
      <c r="F351" s="27" t="s">
        <v>608</v>
      </c>
      <c r="G351" s="32">
        <v>5413</v>
      </c>
      <c r="H351" s="24" t="s">
        <v>240</v>
      </c>
      <c r="I351" s="13"/>
    </row>
    <row r="352" spans="1:9" customFormat="1" ht="14.25" customHeight="1">
      <c r="A352" s="13" t="s">
        <v>617</v>
      </c>
      <c r="B352" s="13" t="s">
        <v>625</v>
      </c>
      <c r="C352" s="13" t="s">
        <v>1600</v>
      </c>
      <c r="D352" s="13" t="s">
        <v>1601</v>
      </c>
      <c r="E352" s="27">
        <v>5066</v>
      </c>
      <c r="F352" s="27" t="s">
        <v>608</v>
      </c>
      <c r="G352" s="32">
        <v>4906</v>
      </c>
      <c r="H352" s="24" t="s">
        <v>240</v>
      </c>
      <c r="I352" s="13"/>
    </row>
    <row r="353" spans="1:8" customFormat="1" ht="14.25" customHeight="1">
      <c r="A353" s="13" t="s">
        <v>626</v>
      </c>
      <c r="B353" s="25" t="s">
        <v>627</v>
      </c>
      <c r="C353" s="25" t="s">
        <v>1602</v>
      </c>
      <c r="D353" s="25" t="s">
        <v>1603</v>
      </c>
      <c r="E353" s="27">
        <v>2895</v>
      </c>
      <c r="F353" s="27" t="s">
        <v>608</v>
      </c>
      <c r="G353" s="32">
        <v>2911</v>
      </c>
      <c r="H353" s="25" t="s">
        <v>88</v>
      </c>
    </row>
    <row r="354" spans="1:8" customFormat="1" ht="14.25" customHeight="1">
      <c r="A354" s="13" t="s">
        <v>626</v>
      </c>
      <c r="B354" s="25" t="s">
        <v>627</v>
      </c>
      <c r="C354" s="25" t="s">
        <v>1604</v>
      </c>
      <c r="D354" s="25" t="s">
        <v>1605</v>
      </c>
      <c r="E354" s="27">
        <v>1919</v>
      </c>
      <c r="F354" s="27" t="s">
        <v>608</v>
      </c>
      <c r="G354" s="32">
        <v>1930</v>
      </c>
      <c r="H354" s="25" t="s">
        <v>88</v>
      </c>
    </row>
    <row r="355" spans="1:8" customFormat="1" ht="14.25" customHeight="1">
      <c r="A355" s="13" t="s">
        <v>626</v>
      </c>
      <c r="B355" s="25" t="s">
        <v>627</v>
      </c>
      <c r="C355" s="25" t="s">
        <v>1606</v>
      </c>
      <c r="D355" s="25" t="s">
        <v>1607</v>
      </c>
      <c r="E355" s="27">
        <v>4768</v>
      </c>
      <c r="F355" s="27" t="s">
        <v>608</v>
      </c>
      <c r="G355" s="32">
        <v>5074</v>
      </c>
      <c r="H355" s="25" t="s">
        <v>88</v>
      </c>
    </row>
    <row r="356" spans="1:8" customFormat="1" ht="14.25" customHeight="1">
      <c r="A356" s="13" t="s">
        <v>626</v>
      </c>
      <c r="B356" s="25" t="s">
        <v>627</v>
      </c>
      <c r="C356" s="25" t="s">
        <v>1608</v>
      </c>
      <c r="D356" s="25" t="s">
        <v>1609</v>
      </c>
      <c r="E356" s="27">
        <v>3156</v>
      </c>
      <c r="F356" s="27" t="s">
        <v>608</v>
      </c>
      <c r="G356" s="32">
        <v>3154</v>
      </c>
      <c r="H356" s="25" t="s">
        <v>88</v>
      </c>
    </row>
    <row r="357" spans="1:8" customFormat="1" ht="14.25" customHeight="1">
      <c r="A357" s="13" t="s">
        <v>626</v>
      </c>
      <c r="B357" s="25" t="s">
        <v>627</v>
      </c>
      <c r="C357" s="25" t="s">
        <v>1610</v>
      </c>
      <c r="D357" s="25" t="s">
        <v>1611</v>
      </c>
      <c r="E357" s="27">
        <v>4801</v>
      </c>
      <c r="F357" s="27" t="s">
        <v>608</v>
      </c>
      <c r="G357" s="32">
        <v>5105</v>
      </c>
      <c r="H357" s="25" t="s">
        <v>88</v>
      </c>
    </row>
    <row r="358" spans="1:8" customFormat="1" ht="14.25" customHeight="1">
      <c r="A358" s="13" t="s">
        <v>626</v>
      </c>
      <c r="B358" s="25" t="s">
        <v>627</v>
      </c>
      <c r="C358" s="25" t="s">
        <v>1612</v>
      </c>
      <c r="D358" s="25" t="s">
        <v>1613</v>
      </c>
      <c r="E358" s="27">
        <v>2739</v>
      </c>
      <c r="F358" s="27" t="s">
        <v>608</v>
      </c>
      <c r="G358" s="32">
        <v>2709</v>
      </c>
      <c r="H358" s="25" t="s">
        <v>88</v>
      </c>
    </row>
    <row r="359" spans="1:8" customFormat="1" ht="14.25" customHeight="1">
      <c r="A359" s="13" t="s">
        <v>626</v>
      </c>
      <c r="B359" s="25" t="s">
        <v>627</v>
      </c>
      <c r="C359" s="25" t="s">
        <v>1614</v>
      </c>
      <c r="D359" s="25" t="s">
        <v>1615</v>
      </c>
      <c r="E359" s="27">
        <v>3651</v>
      </c>
      <c r="F359" s="27" t="s">
        <v>608</v>
      </c>
      <c r="G359" s="32">
        <v>3562</v>
      </c>
      <c r="H359" s="25" t="s">
        <v>88</v>
      </c>
    </row>
    <row r="360" spans="1:8" customFormat="1" ht="14.25" customHeight="1">
      <c r="A360" s="13" t="s">
        <v>626</v>
      </c>
      <c r="B360" s="25" t="s">
        <v>627</v>
      </c>
      <c r="C360" s="25" t="s">
        <v>1616</v>
      </c>
      <c r="D360" s="25" t="s">
        <v>1617</v>
      </c>
      <c r="E360" s="27">
        <v>1510</v>
      </c>
      <c r="F360" s="27" t="s">
        <v>608</v>
      </c>
      <c r="G360" s="32">
        <v>1510</v>
      </c>
      <c r="H360" s="25" t="s">
        <v>88</v>
      </c>
    </row>
    <row r="361" spans="1:8" customFormat="1" ht="14.25" customHeight="1">
      <c r="A361" s="13" t="s">
        <v>626</v>
      </c>
      <c r="B361" s="25" t="s">
        <v>627</v>
      </c>
      <c r="C361" s="25" t="s">
        <v>1618</v>
      </c>
      <c r="D361" s="25" t="s">
        <v>1619</v>
      </c>
      <c r="E361" s="27">
        <v>2224</v>
      </c>
      <c r="F361" s="27" t="s">
        <v>608</v>
      </c>
      <c r="G361" s="32">
        <v>2152</v>
      </c>
      <c r="H361" s="25" t="s">
        <v>88</v>
      </c>
    </row>
    <row r="362" spans="1:8" customFormat="1" ht="14.25" customHeight="1">
      <c r="A362" s="13" t="s">
        <v>626</v>
      </c>
      <c r="B362" s="25" t="s">
        <v>627</v>
      </c>
      <c r="C362" s="25" t="s">
        <v>1620</v>
      </c>
      <c r="D362" s="25" t="s">
        <v>1621</v>
      </c>
      <c r="E362" s="27">
        <v>747</v>
      </c>
      <c r="F362" s="27" t="s">
        <v>608</v>
      </c>
      <c r="G362" s="32">
        <v>750</v>
      </c>
      <c r="H362" s="25" t="s">
        <v>88</v>
      </c>
    </row>
    <row r="363" spans="1:8" customFormat="1" ht="14.25" customHeight="1">
      <c r="A363" s="13" t="s">
        <v>626</v>
      </c>
      <c r="B363" s="25" t="s">
        <v>627</v>
      </c>
      <c r="C363" s="25" t="s">
        <v>1622</v>
      </c>
      <c r="D363" s="25" t="s">
        <v>1623</v>
      </c>
      <c r="E363" s="27">
        <v>3138</v>
      </c>
      <c r="F363" s="27" t="s">
        <v>608</v>
      </c>
      <c r="G363" s="32">
        <v>3257</v>
      </c>
      <c r="H363" s="25" t="s">
        <v>88</v>
      </c>
    </row>
    <row r="364" spans="1:8" customFormat="1" ht="14.25" customHeight="1">
      <c r="A364" s="13" t="s">
        <v>626</v>
      </c>
      <c r="B364" s="25" t="s">
        <v>627</v>
      </c>
      <c r="C364" s="25" t="s">
        <v>1624</v>
      </c>
      <c r="D364" s="25" t="s">
        <v>1625</v>
      </c>
      <c r="E364" s="27">
        <v>2674</v>
      </c>
      <c r="F364" s="27" t="s">
        <v>608</v>
      </c>
      <c r="G364" s="32">
        <v>2700</v>
      </c>
      <c r="H364" s="25" t="s">
        <v>88</v>
      </c>
    </row>
    <row r="365" spans="1:8" customFormat="1" ht="14.25" customHeight="1">
      <c r="A365" s="13" t="s">
        <v>626</v>
      </c>
      <c r="B365" s="25" t="s">
        <v>627</v>
      </c>
      <c r="C365" s="25" t="s">
        <v>1626</v>
      </c>
      <c r="D365" s="25" t="s">
        <v>1627</v>
      </c>
      <c r="E365" s="27">
        <v>1621</v>
      </c>
      <c r="F365" s="27" t="s">
        <v>608</v>
      </c>
      <c r="G365" s="32">
        <v>1582</v>
      </c>
      <c r="H365" s="25" t="s">
        <v>88</v>
      </c>
    </row>
    <row r="366" spans="1:8" customFormat="1" ht="14.25" customHeight="1">
      <c r="A366" s="13" t="s">
        <v>626</v>
      </c>
      <c r="B366" s="25" t="s">
        <v>627</v>
      </c>
      <c r="C366" s="25" t="s">
        <v>1628</v>
      </c>
      <c r="D366" s="25" t="s">
        <v>1629</v>
      </c>
      <c r="E366" s="27">
        <v>2224</v>
      </c>
      <c r="F366" s="27" t="s">
        <v>608</v>
      </c>
      <c r="G366" s="32">
        <v>2239</v>
      </c>
      <c r="H366" s="25" t="s">
        <v>88</v>
      </c>
    </row>
    <row r="367" spans="1:8" customFormat="1" ht="14.25" customHeight="1">
      <c r="A367" s="13" t="s">
        <v>626</v>
      </c>
      <c r="B367" s="25" t="s">
        <v>627</v>
      </c>
      <c r="C367" s="25" t="s">
        <v>1630</v>
      </c>
      <c r="D367" s="25" t="s">
        <v>1631</v>
      </c>
      <c r="E367" s="27">
        <v>3192</v>
      </c>
      <c r="F367" s="27" t="s">
        <v>608</v>
      </c>
      <c r="G367" s="32">
        <v>3414</v>
      </c>
      <c r="H367" s="25" t="s">
        <v>88</v>
      </c>
    </row>
    <row r="368" spans="1:8" customFormat="1" ht="14.25" customHeight="1">
      <c r="A368" s="13" t="s">
        <v>626</v>
      </c>
      <c r="B368" s="25" t="s">
        <v>628</v>
      </c>
      <c r="C368" s="25" t="s">
        <v>1632</v>
      </c>
      <c r="D368" s="25" t="s">
        <v>1633</v>
      </c>
      <c r="E368" s="27">
        <v>3775</v>
      </c>
      <c r="F368" s="27" t="s">
        <v>608</v>
      </c>
      <c r="G368" s="32">
        <v>3708</v>
      </c>
      <c r="H368" s="25" t="s">
        <v>317</v>
      </c>
    </row>
    <row r="369" spans="1:8" customFormat="1" ht="14.25" customHeight="1">
      <c r="A369" s="13" t="s">
        <v>626</v>
      </c>
      <c r="B369" s="25" t="s">
        <v>628</v>
      </c>
      <c r="C369" s="25" t="s">
        <v>1634</v>
      </c>
      <c r="D369" s="25" t="s">
        <v>1635</v>
      </c>
      <c r="E369" s="27">
        <v>2036</v>
      </c>
      <c r="F369" s="27" t="s">
        <v>608</v>
      </c>
      <c r="G369" s="32">
        <v>1948</v>
      </c>
      <c r="H369" s="25" t="s">
        <v>317</v>
      </c>
    </row>
    <row r="370" spans="1:8" customFormat="1" ht="14.25" customHeight="1">
      <c r="A370" s="13" t="s">
        <v>626</v>
      </c>
      <c r="B370" s="25" t="s">
        <v>628</v>
      </c>
      <c r="C370" s="25" t="s">
        <v>1636</v>
      </c>
      <c r="D370" s="25" t="s">
        <v>1637</v>
      </c>
      <c r="E370" s="27">
        <v>2038</v>
      </c>
      <c r="F370" s="27" t="s">
        <v>608</v>
      </c>
      <c r="G370" s="32">
        <v>2063</v>
      </c>
      <c r="H370" s="25" t="s">
        <v>88</v>
      </c>
    </row>
    <row r="371" spans="1:8" customFormat="1" ht="14.25" customHeight="1">
      <c r="A371" s="13" t="s">
        <v>626</v>
      </c>
      <c r="B371" s="25" t="s">
        <v>628</v>
      </c>
      <c r="C371" s="25" t="s">
        <v>1638</v>
      </c>
      <c r="D371" s="25" t="s">
        <v>1639</v>
      </c>
      <c r="E371" s="27">
        <v>3999</v>
      </c>
      <c r="F371" s="27" t="s">
        <v>608</v>
      </c>
      <c r="G371" s="32">
        <v>3876</v>
      </c>
      <c r="H371" s="25" t="s">
        <v>88</v>
      </c>
    </row>
    <row r="372" spans="1:8" customFormat="1" ht="14.25" customHeight="1">
      <c r="A372" s="13" t="s">
        <v>626</v>
      </c>
      <c r="B372" s="25" t="s">
        <v>628</v>
      </c>
      <c r="C372" s="25" t="s">
        <v>1640</v>
      </c>
      <c r="D372" s="25" t="s">
        <v>1641</v>
      </c>
      <c r="E372" s="27">
        <v>6766</v>
      </c>
      <c r="F372" s="27" t="s">
        <v>608</v>
      </c>
      <c r="G372" s="32">
        <v>6725</v>
      </c>
      <c r="H372" s="25" t="s">
        <v>317</v>
      </c>
    </row>
    <row r="373" spans="1:8" customFormat="1" ht="14.25" customHeight="1">
      <c r="A373" s="13" t="s">
        <v>626</v>
      </c>
      <c r="B373" s="25" t="s">
        <v>628</v>
      </c>
      <c r="C373" s="25" t="s">
        <v>1642</v>
      </c>
      <c r="D373" s="25" t="s">
        <v>1643</v>
      </c>
      <c r="E373" s="27">
        <v>1930</v>
      </c>
      <c r="F373" s="27" t="s">
        <v>608</v>
      </c>
      <c r="G373" s="32">
        <v>1896</v>
      </c>
      <c r="H373" s="25" t="s">
        <v>88</v>
      </c>
    </row>
    <row r="374" spans="1:8" customFormat="1" ht="14.25" customHeight="1">
      <c r="A374" s="13" t="s">
        <v>626</v>
      </c>
      <c r="B374" s="25" t="s">
        <v>628</v>
      </c>
      <c r="C374" s="25" t="s">
        <v>1644</v>
      </c>
      <c r="D374" s="25" t="s">
        <v>1645</v>
      </c>
      <c r="E374" s="27">
        <v>1777</v>
      </c>
      <c r="F374" s="27" t="s">
        <v>608</v>
      </c>
      <c r="G374" s="32">
        <v>1750</v>
      </c>
      <c r="H374" s="25" t="s">
        <v>88</v>
      </c>
    </row>
    <row r="375" spans="1:8" customFormat="1" ht="14.25" customHeight="1">
      <c r="A375" s="13" t="s">
        <v>626</v>
      </c>
      <c r="B375" s="25" t="s">
        <v>628</v>
      </c>
      <c r="C375" s="25" t="s">
        <v>1646</v>
      </c>
      <c r="D375" s="25" t="s">
        <v>1647</v>
      </c>
      <c r="E375" s="27">
        <v>2062</v>
      </c>
      <c r="F375" s="27" t="s">
        <v>608</v>
      </c>
      <c r="G375" s="32">
        <v>2313</v>
      </c>
      <c r="H375" s="25" t="s">
        <v>317</v>
      </c>
    </row>
    <row r="376" spans="1:8" customFormat="1" ht="14.25" customHeight="1">
      <c r="A376" s="13" t="s">
        <v>626</v>
      </c>
      <c r="B376" s="25" t="s">
        <v>628</v>
      </c>
      <c r="C376" s="25" t="s">
        <v>1648</v>
      </c>
      <c r="D376" s="25" t="s">
        <v>1649</v>
      </c>
      <c r="E376" s="27">
        <v>1833</v>
      </c>
      <c r="F376" s="27" t="s">
        <v>608</v>
      </c>
      <c r="G376" s="32">
        <v>1866</v>
      </c>
      <c r="H376" s="25" t="s">
        <v>317</v>
      </c>
    </row>
    <row r="377" spans="1:8" customFormat="1" ht="14.25" customHeight="1">
      <c r="A377" s="13" t="s">
        <v>626</v>
      </c>
      <c r="B377" s="25" t="s">
        <v>628</v>
      </c>
      <c r="C377" s="25" t="s">
        <v>1650</v>
      </c>
      <c r="D377" s="25" t="s">
        <v>1651</v>
      </c>
      <c r="E377" s="27">
        <v>1952</v>
      </c>
      <c r="F377" s="27" t="s">
        <v>608</v>
      </c>
      <c r="G377" s="32">
        <v>1917</v>
      </c>
      <c r="H377" s="25" t="s">
        <v>317</v>
      </c>
    </row>
    <row r="378" spans="1:8" customFormat="1" ht="14.25" customHeight="1">
      <c r="A378" s="13" t="s">
        <v>626</v>
      </c>
      <c r="B378" s="25" t="s">
        <v>628</v>
      </c>
      <c r="C378" s="25" t="s">
        <v>1652</v>
      </c>
      <c r="D378" s="25" t="s">
        <v>1653</v>
      </c>
      <c r="E378" s="27">
        <v>2168</v>
      </c>
      <c r="F378" s="27" t="s">
        <v>608</v>
      </c>
      <c r="G378" s="32">
        <v>2111</v>
      </c>
      <c r="H378" s="25" t="s">
        <v>317</v>
      </c>
    </row>
    <row r="379" spans="1:8" customFormat="1" ht="14.25" customHeight="1">
      <c r="A379" s="13" t="s">
        <v>626</v>
      </c>
      <c r="B379" s="25" t="s">
        <v>628</v>
      </c>
      <c r="C379" s="25" t="s">
        <v>1654</v>
      </c>
      <c r="D379" s="25" t="s">
        <v>1655</v>
      </c>
      <c r="E379" s="27">
        <v>4115</v>
      </c>
      <c r="F379" s="27" t="s">
        <v>608</v>
      </c>
      <c r="G379" s="32">
        <v>4028</v>
      </c>
      <c r="H379" s="25" t="s">
        <v>317</v>
      </c>
    </row>
    <row r="380" spans="1:8" customFormat="1" ht="14.25" customHeight="1">
      <c r="A380" s="13" t="s">
        <v>626</v>
      </c>
      <c r="B380" s="25" t="s">
        <v>628</v>
      </c>
      <c r="C380" s="25" t="s">
        <v>1656</v>
      </c>
      <c r="D380" s="25" t="s">
        <v>1657</v>
      </c>
      <c r="E380" s="27">
        <v>5997</v>
      </c>
      <c r="F380" s="27" t="s">
        <v>608</v>
      </c>
      <c r="G380" s="32">
        <v>6419</v>
      </c>
      <c r="H380" s="25" t="s">
        <v>317</v>
      </c>
    </row>
    <row r="381" spans="1:8" customFormat="1" ht="14.25" customHeight="1">
      <c r="A381" s="13" t="s">
        <v>626</v>
      </c>
      <c r="B381" s="25" t="s">
        <v>628</v>
      </c>
      <c r="C381" s="25" t="s">
        <v>1658</v>
      </c>
      <c r="D381" s="25" t="s">
        <v>1659</v>
      </c>
      <c r="E381" s="27">
        <v>1668</v>
      </c>
      <c r="F381" s="27" t="s">
        <v>608</v>
      </c>
      <c r="G381" s="32">
        <v>1596</v>
      </c>
      <c r="H381" s="25" t="s">
        <v>88</v>
      </c>
    </row>
    <row r="382" spans="1:8" customFormat="1" ht="14.25" customHeight="1">
      <c r="A382" s="13" t="s">
        <v>626</v>
      </c>
      <c r="B382" s="25" t="s">
        <v>628</v>
      </c>
      <c r="C382" s="25" t="s">
        <v>1660</v>
      </c>
      <c r="D382" s="25" t="s">
        <v>1661</v>
      </c>
      <c r="E382" s="27">
        <v>1926</v>
      </c>
      <c r="F382" s="27" t="s">
        <v>608</v>
      </c>
      <c r="G382" s="32">
        <v>1814</v>
      </c>
      <c r="H382" s="25" t="s">
        <v>317</v>
      </c>
    </row>
    <row r="383" spans="1:8" customFormat="1" ht="14.25" customHeight="1">
      <c r="A383" s="13" t="s">
        <v>626</v>
      </c>
      <c r="B383" s="25" t="s">
        <v>628</v>
      </c>
      <c r="C383" s="25" t="s">
        <v>1662</v>
      </c>
      <c r="D383" s="25" t="s">
        <v>1663</v>
      </c>
      <c r="E383" s="27">
        <v>6597</v>
      </c>
      <c r="F383" s="27" t="s">
        <v>608</v>
      </c>
      <c r="G383" s="32">
        <v>6353</v>
      </c>
      <c r="H383" s="25" t="s">
        <v>317</v>
      </c>
    </row>
    <row r="384" spans="1:8" customFormat="1" ht="14.25" customHeight="1">
      <c r="A384" s="13" t="s">
        <v>626</v>
      </c>
      <c r="B384" s="25" t="s">
        <v>628</v>
      </c>
      <c r="C384" s="25" t="s">
        <v>1664</v>
      </c>
      <c r="D384" s="25" t="s">
        <v>1665</v>
      </c>
      <c r="E384" s="27">
        <v>3729</v>
      </c>
      <c r="F384" s="27" t="s">
        <v>608</v>
      </c>
      <c r="G384" s="32">
        <v>3618</v>
      </c>
      <c r="H384" s="25" t="s">
        <v>317</v>
      </c>
    </row>
    <row r="385" spans="1:8" customFormat="1" ht="14.25" customHeight="1">
      <c r="A385" s="13" t="s">
        <v>626</v>
      </c>
      <c r="B385" s="25" t="s">
        <v>628</v>
      </c>
      <c r="C385" s="25" t="s">
        <v>1666</v>
      </c>
      <c r="D385" s="25" t="s">
        <v>1667</v>
      </c>
      <c r="E385" s="27">
        <v>1856</v>
      </c>
      <c r="F385" s="27" t="s">
        <v>608</v>
      </c>
      <c r="G385" s="32">
        <v>2195</v>
      </c>
      <c r="H385" s="25" t="s">
        <v>317</v>
      </c>
    </row>
    <row r="386" spans="1:8" customFormat="1" ht="14.25" customHeight="1">
      <c r="A386" s="13" t="s">
        <v>626</v>
      </c>
      <c r="B386" s="25" t="s">
        <v>628</v>
      </c>
      <c r="C386" s="25" t="s">
        <v>1668</v>
      </c>
      <c r="D386" s="25" t="s">
        <v>1669</v>
      </c>
      <c r="E386" s="27">
        <v>3735</v>
      </c>
      <c r="F386" s="27" t="s">
        <v>608</v>
      </c>
      <c r="G386" s="32">
        <v>3572</v>
      </c>
      <c r="H386" s="25" t="s">
        <v>317</v>
      </c>
    </row>
    <row r="387" spans="1:8" customFormat="1" ht="14.25" customHeight="1">
      <c r="A387" s="13" t="s">
        <v>626</v>
      </c>
      <c r="B387" s="25" t="s">
        <v>628</v>
      </c>
      <c r="C387" s="25" t="s">
        <v>1670</v>
      </c>
      <c r="D387" s="25" t="s">
        <v>1671</v>
      </c>
      <c r="E387" s="27">
        <v>1946</v>
      </c>
      <c r="F387" s="27" t="s">
        <v>608</v>
      </c>
      <c r="G387" s="32">
        <v>1925</v>
      </c>
      <c r="H387" s="25" t="s">
        <v>317</v>
      </c>
    </row>
    <row r="388" spans="1:8" customFormat="1" ht="14.25" customHeight="1">
      <c r="A388" s="13" t="s">
        <v>626</v>
      </c>
      <c r="B388" s="25" t="s">
        <v>628</v>
      </c>
      <c r="C388" s="25" t="s">
        <v>1672</v>
      </c>
      <c r="D388" s="25" t="s">
        <v>1673</v>
      </c>
      <c r="E388" s="27">
        <v>6747</v>
      </c>
      <c r="F388" s="27" t="s">
        <v>608</v>
      </c>
      <c r="G388" s="32">
        <v>6496</v>
      </c>
      <c r="H388" s="25" t="s">
        <v>88</v>
      </c>
    </row>
    <row r="389" spans="1:8" customFormat="1" ht="14.25" customHeight="1">
      <c r="A389" s="13" t="s">
        <v>626</v>
      </c>
      <c r="B389" s="25" t="s">
        <v>628</v>
      </c>
      <c r="C389" s="25" t="s">
        <v>1674</v>
      </c>
      <c r="D389" s="25" t="s">
        <v>1675</v>
      </c>
      <c r="E389" s="27">
        <v>4121</v>
      </c>
      <c r="F389" s="27" t="s">
        <v>608</v>
      </c>
      <c r="G389" s="32">
        <v>4199</v>
      </c>
      <c r="H389" s="25" t="s">
        <v>88</v>
      </c>
    </row>
    <row r="390" spans="1:8" customFormat="1" ht="14.25" customHeight="1">
      <c r="A390" s="13" t="s">
        <v>626</v>
      </c>
      <c r="B390" s="25" t="s">
        <v>628</v>
      </c>
      <c r="C390" s="25" t="s">
        <v>1676</v>
      </c>
      <c r="D390" s="25" t="s">
        <v>1677</v>
      </c>
      <c r="E390" s="27">
        <v>2291</v>
      </c>
      <c r="F390" s="27" t="s">
        <v>608</v>
      </c>
      <c r="G390" s="32">
        <v>2164</v>
      </c>
      <c r="H390" s="25" t="s">
        <v>317</v>
      </c>
    </row>
    <row r="391" spans="1:8" customFormat="1" ht="14.25" customHeight="1">
      <c r="A391" s="13" t="s">
        <v>626</v>
      </c>
      <c r="B391" s="25" t="s">
        <v>628</v>
      </c>
      <c r="C391" s="25" t="s">
        <v>1678</v>
      </c>
      <c r="D391" s="25" t="s">
        <v>1679</v>
      </c>
      <c r="E391" s="27">
        <v>3891</v>
      </c>
      <c r="F391" s="27" t="s">
        <v>608</v>
      </c>
      <c r="G391" s="32">
        <v>3837</v>
      </c>
      <c r="H391" s="25" t="s">
        <v>88</v>
      </c>
    </row>
    <row r="392" spans="1:8" customFormat="1" ht="14.25" customHeight="1">
      <c r="A392" s="13" t="s">
        <v>626</v>
      </c>
      <c r="B392" s="25" t="s">
        <v>628</v>
      </c>
      <c r="C392" s="25" t="s">
        <v>1680</v>
      </c>
      <c r="D392" s="25" t="s">
        <v>1681</v>
      </c>
      <c r="E392" s="27">
        <v>2044</v>
      </c>
      <c r="F392" s="27" t="s">
        <v>608</v>
      </c>
      <c r="G392" s="32">
        <v>2136</v>
      </c>
      <c r="H392" s="25" t="s">
        <v>317</v>
      </c>
    </row>
    <row r="393" spans="1:8" customFormat="1" ht="14.25" customHeight="1">
      <c r="A393" s="13" t="s">
        <v>626</v>
      </c>
      <c r="B393" s="25" t="s">
        <v>628</v>
      </c>
      <c r="C393" s="25" t="s">
        <v>1682</v>
      </c>
      <c r="D393" s="25" t="s">
        <v>1683</v>
      </c>
      <c r="E393" s="27">
        <v>1882</v>
      </c>
      <c r="F393" s="27" t="s">
        <v>608</v>
      </c>
      <c r="G393" s="32">
        <v>1930</v>
      </c>
      <c r="H393" s="25" t="s">
        <v>317</v>
      </c>
    </row>
    <row r="394" spans="1:8" customFormat="1" ht="14.25" customHeight="1">
      <c r="A394" s="13" t="s">
        <v>626</v>
      </c>
      <c r="B394" s="25" t="s">
        <v>628</v>
      </c>
      <c r="C394" s="25" t="s">
        <v>1684</v>
      </c>
      <c r="D394" s="25" t="s">
        <v>1685</v>
      </c>
      <c r="E394" s="27">
        <v>1756</v>
      </c>
      <c r="F394" s="27" t="s">
        <v>608</v>
      </c>
      <c r="G394" s="32">
        <v>1921</v>
      </c>
      <c r="H394" s="25" t="s">
        <v>317</v>
      </c>
    </row>
    <row r="395" spans="1:8" customFormat="1" ht="14.25" customHeight="1">
      <c r="A395" s="13" t="s">
        <v>626</v>
      </c>
      <c r="B395" s="25" t="s">
        <v>628</v>
      </c>
      <c r="C395" s="25" t="s">
        <v>1686</v>
      </c>
      <c r="D395" s="25" t="s">
        <v>1687</v>
      </c>
      <c r="E395" s="27">
        <v>3933</v>
      </c>
      <c r="F395" s="27" t="s">
        <v>608</v>
      </c>
      <c r="G395" s="32">
        <v>3719</v>
      </c>
      <c r="H395" s="25" t="s">
        <v>317</v>
      </c>
    </row>
    <row r="396" spans="1:8" customFormat="1" ht="14.25" customHeight="1">
      <c r="A396" s="13" t="s">
        <v>626</v>
      </c>
      <c r="B396" s="25" t="s">
        <v>628</v>
      </c>
      <c r="C396" s="25" t="s">
        <v>1688</v>
      </c>
      <c r="D396" s="25" t="s">
        <v>1689</v>
      </c>
      <c r="E396" s="27">
        <v>2039</v>
      </c>
      <c r="F396" s="27" t="s">
        <v>608</v>
      </c>
      <c r="G396" s="32">
        <v>1986</v>
      </c>
      <c r="H396" s="25" t="s">
        <v>317</v>
      </c>
    </row>
    <row r="397" spans="1:8" customFormat="1" ht="14.25" customHeight="1">
      <c r="A397" s="13" t="s">
        <v>626</v>
      </c>
      <c r="B397" s="25" t="s">
        <v>628</v>
      </c>
      <c r="C397" s="25" t="s">
        <v>1690</v>
      </c>
      <c r="D397" s="25" t="s">
        <v>1691</v>
      </c>
      <c r="E397" s="27">
        <v>1896</v>
      </c>
      <c r="F397" s="27" t="s">
        <v>608</v>
      </c>
      <c r="G397" s="32">
        <v>2116</v>
      </c>
      <c r="H397" s="25" t="s">
        <v>317</v>
      </c>
    </row>
    <row r="398" spans="1:8" customFormat="1" ht="14.25" customHeight="1">
      <c r="A398" s="13" t="s">
        <v>626</v>
      </c>
      <c r="B398" s="25" t="s">
        <v>628</v>
      </c>
      <c r="C398" s="25" t="s">
        <v>1624</v>
      </c>
      <c r="D398" s="25" t="s">
        <v>1692</v>
      </c>
      <c r="E398" s="27">
        <v>1765</v>
      </c>
      <c r="F398" s="27" t="s">
        <v>608</v>
      </c>
      <c r="G398" s="32">
        <v>1774</v>
      </c>
      <c r="H398" s="25" t="s">
        <v>317</v>
      </c>
    </row>
    <row r="399" spans="1:8" customFormat="1" ht="14.25" customHeight="1">
      <c r="A399" s="13" t="s">
        <v>626</v>
      </c>
      <c r="B399" s="25" t="s">
        <v>628</v>
      </c>
      <c r="C399" s="25" t="s">
        <v>1693</v>
      </c>
      <c r="D399" s="25" t="s">
        <v>1694</v>
      </c>
      <c r="E399" s="27">
        <v>1997</v>
      </c>
      <c r="F399" s="27" t="s">
        <v>608</v>
      </c>
      <c r="G399" s="32">
        <v>1894</v>
      </c>
      <c r="H399" s="25" t="s">
        <v>88</v>
      </c>
    </row>
    <row r="400" spans="1:8" customFormat="1" ht="14.25" customHeight="1">
      <c r="A400" s="13" t="s">
        <v>626</v>
      </c>
      <c r="B400" s="25" t="s">
        <v>628</v>
      </c>
      <c r="C400" s="25" t="s">
        <v>1695</v>
      </c>
      <c r="D400" s="25" t="s">
        <v>1696</v>
      </c>
      <c r="E400" s="27">
        <v>2038</v>
      </c>
      <c r="F400" s="27" t="s">
        <v>608</v>
      </c>
      <c r="G400" s="32">
        <v>1965</v>
      </c>
      <c r="H400" s="25" t="s">
        <v>88</v>
      </c>
    </row>
    <row r="401" spans="1:8" customFormat="1" ht="14.25" customHeight="1">
      <c r="A401" s="13" t="s">
        <v>626</v>
      </c>
      <c r="B401" s="25" t="s">
        <v>628</v>
      </c>
      <c r="C401" s="25" t="s">
        <v>1697</v>
      </c>
      <c r="D401" s="25" t="s">
        <v>1698</v>
      </c>
      <c r="E401" s="27">
        <v>4341</v>
      </c>
      <c r="F401" s="27" t="s">
        <v>608</v>
      </c>
      <c r="G401" s="32">
        <v>4025</v>
      </c>
      <c r="H401" s="25" t="s">
        <v>88</v>
      </c>
    </row>
    <row r="402" spans="1:8" customFormat="1" ht="14.25" customHeight="1">
      <c r="A402" s="13" t="s">
        <v>626</v>
      </c>
      <c r="B402" s="25" t="s">
        <v>628</v>
      </c>
      <c r="C402" s="25" t="s">
        <v>1699</v>
      </c>
      <c r="D402" s="25" t="s">
        <v>1700</v>
      </c>
      <c r="E402" s="27">
        <v>2085</v>
      </c>
      <c r="F402" s="27" t="s">
        <v>608</v>
      </c>
      <c r="G402" s="32">
        <v>2074</v>
      </c>
      <c r="H402" s="25" t="s">
        <v>317</v>
      </c>
    </row>
    <row r="403" spans="1:8" customFormat="1" ht="14.25" customHeight="1">
      <c r="A403" s="13" t="s">
        <v>626</v>
      </c>
      <c r="B403" s="25" t="s">
        <v>628</v>
      </c>
      <c r="C403" s="25" t="s">
        <v>1701</v>
      </c>
      <c r="D403" s="25" t="s">
        <v>1702</v>
      </c>
      <c r="E403" s="27">
        <v>3724</v>
      </c>
      <c r="F403" s="27" t="s">
        <v>608</v>
      </c>
      <c r="G403" s="32">
        <v>3827</v>
      </c>
      <c r="H403" s="25" t="s">
        <v>317</v>
      </c>
    </row>
    <row r="404" spans="1:8" customFormat="1" ht="14.25" customHeight="1">
      <c r="A404" s="13" t="s">
        <v>626</v>
      </c>
      <c r="B404" s="25" t="s">
        <v>628</v>
      </c>
      <c r="C404" s="25" t="s">
        <v>1703</v>
      </c>
      <c r="D404" s="25" t="s">
        <v>1704</v>
      </c>
      <c r="E404" s="27">
        <v>2051</v>
      </c>
      <c r="F404" s="27" t="s">
        <v>608</v>
      </c>
      <c r="G404" s="32">
        <v>2157</v>
      </c>
      <c r="H404" s="25" t="s">
        <v>317</v>
      </c>
    </row>
    <row r="405" spans="1:8" customFormat="1" ht="14.25" customHeight="1">
      <c r="A405" s="13" t="s">
        <v>626</v>
      </c>
      <c r="B405" s="25" t="s">
        <v>629</v>
      </c>
      <c r="C405" s="25" t="s">
        <v>1033</v>
      </c>
      <c r="D405" s="25" t="s">
        <v>1705</v>
      </c>
      <c r="E405" s="27">
        <v>5772</v>
      </c>
      <c r="F405" s="27" t="s">
        <v>608</v>
      </c>
      <c r="G405" s="32">
        <v>5636</v>
      </c>
      <c r="H405" s="25" t="s">
        <v>310</v>
      </c>
    </row>
    <row r="406" spans="1:8" customFormat="1" ht="14.25" customHeight="1">
      <c r="A406" s="13" t="s">
        <v>626</v>
      </c>
      <c r="B406" s="25" t="s">
        <v>629</v>
      </c>
      <c r="C406" s="25" t="s">
        <v>1706</v>
      </c>
      <c r="D406" s="25" t="s">
        <v>1707</v>
      </c>
      <c r="E406" s="27">
        <v>5790</v>
      </c>
      <c r="F406" s="27" t="s">
        <v>608</v>
      </c>
      <c r="G406" s="32">
        <v>5557</v>
      </c>
      <c r="H406" s="25" t="s">
        <v>310</v>
      </c>
    </row>
    <row r="407" spans="1:8" customFormat="1" ht="14.25" customHeight="1">
      <c r="A407" s="13" t="s">
        <v>626</v>
      </c>
      <c r="B407" s="25" t="s">
        <v>629</v>
      </c>
      <c r="C407" s="25" t="s">
        <v>1708</v>
      </c>
      <c r="D407" s="25" t="s">
        <v>1709</v>
      </c>
      <c r="E407" s="27">
        <v>6289</v>
      </c>
      <c r="F407" s="27" t="s">
        <v>608</v>
      </c>
      <c r="G407" s="32">
        <v>4828</v>
      </c>
      <c r="H407" s="25" t="s">
        <v>310</v>
      </c>
    </row>
    <row r="408" spans="1:8" customFormat="1" ht="14.25" customHeight="1">
      <c r="A408" s="13" t="s">
        <v>626</v>
      </c>
      <c r="B408" s="25" t="s">
        <v>629</v>
      </c>
      <c r="C408" s="25" t="s">
        <v>1710</v>
      </c>
      <c r="D408" s="25" t="s">
        <v>1711</v>
      </c>
      <c r="E408" s="27">
        <v>6879</v>
      </c>
      <c r="F408" s="27" t="s">
        <v>608</v>
      </c>
      <c r="G408" s="32">
        <v>5351</v>
      </c>
      <c r="H408" s="25" t="s">
        <v>310</v>
      </c>
    </row>
    <row r="409" spans="1:8" customFormat="1" ht="14.25" customHeight="1">
      <c r="A409" s="13" t="s">
        <v>626</v>
      </c>
      <c r="B409" s="25" t="s">
        <v>629</v>
      </c>
      <c r="C409" s="25" t="s">
        <v>1442</v>
      </c>
      <c r="D409" s="25" t="s">
        <v>1712</v>
      </c>
      <c r="E409" s="27">
        <v>5286</v>
      </c>
      <c r="F409" s="27" t="s">
        <v>608</v>
      </c>
      <c r="G409" s="32">
        <v>5209</v>
      </c>
      <c r="H409" s="25" t="s">
        <v>310</v>
      </c>
    </row>
    <row r="410" spans="1:8" customFormat="1" ht="14.25" customHeight="1">
      <c r="A410" s="13" t="s">
        <v>626</v>
      </c>
      <c r="B410" s="25" t="s">
        <v>629</v>
      </c>
      <c r="C410" s="25" t="s">
        <v>1713</v>
      </c>
      <c r="D410" s="25" t="s">
        <v>1714</v>
      </c>
      <c r="E410" s="27">
        <v>5470</v>
      </c>
      <c r="F410" s="27" t="s">
        <v>608</v>
      </c>
      <c r="G410" s="32">
        <v>5407</v>
      </c>
      <c r="H410" s="25" t="s">
        <v>310</v>
      </c>
    </row>
    <row r="411" spans="1:8" customFormat="1" ht="14.25" customHeight="1">
      <c r="A411" s="13" t="s">
        <v>626</v>
      </c>
      <c r="B411" s="25" t="s">
        <v>629</v>
      </c>
      <c r="C411" s="25" t="s">
        <v>1715</v>
      </c>
      <c r="D411" s="25" t="s">
        <v>1716</v>
      </c>
      <c r="E411" s="27">
        <v>6154</v>
      </c>
      <c r="F411" s="27" t="s">
        <v>608</v>
      </c>
      <c r="G411" s="32">
        <v>6107</v>
      </c>
      <c r="H411" s="25" t="s">
        <v>310</v>
      </c>
    </row>
    <row r="412" spans="1:8" customFormat="1" ht="14.25" customHeight="1">
      <c r="A412" s="13" t="s">
        <v>626</v>
      </c>
      <c r="B412" s="25" t="s">
        <v>629</v>
      </c>
      <c r="C412" s="25" t="s">
        <v>1717</v>
      </c>
      <c r="D412" s="25" t="s">
        <v>1718</v>
      </c>
      <c r="E412" s="27">
        <v>5279</v>
      </c>
      <c r="F412" s="27" t="s">
        <v>608</v>
      </c>
      <c r="G412" s="32">
        <v>5223</v>
      </c>
      <c r="H412" s="25" t="s">
        <v>310</v>
      </c>
    </row>
    <row r="413" spans="1:8" customFormat="1" ht="14.25" customHeight="1">
      <c r="A413" s="13" t="s">
        <v>626</v>
      </c>
      <c r="B413" s="25" t="s">
        <v>629</v>
      </c>
      <c r="C413" s="25" t="s">
        <v>1719</v>
      </c>
      <c r="D413" s="25" t="s">
        <v>1720</v>
      </c>
      <c r="E413" s="27">
        <v>5396</v>
      </c>
      <c r="F413" s="27" t="s">
        <v>608</v>
      </c>
      <c r="G413" s="32">
        <v>5350</v>
      </c>
      <c r="H413" s="25" t="s">
        <v>310</v>
      </c>
    </row>
    <row r="414" spans="1:8" customFormat="1" ht="14.25" customHeight="1">
      <c r="A414" s="13" t="s">
        <v>626</v>
      </c>
      <c r="B414" s="25" t="s">
        <v>629</v>
      </c>
      <c r="C414" s="25" t="s">
        <v>1721</v>
      </c>
      <c r="D414" s="25" t="s">
        <v>1722</v>
      </c>
      <c r="E414" s="27">
        <v>5696</v>
      </c>
      <c r="F414" s="27" t="s">
        <v>608</v>
      </c>
      <c r="G414" s="32">
        <v>5588</v>
      </c>
      <c r="H414" s="25" t="s">
        <v>310</v>
      </c>
    </row>
    <row r="415" spans="1:8" customFormat="1" ht="14.25" customHeight="1">
      <c r="A415" s="13" t="s">
        <v>626</v>
      </c>
      <c r="B415" s="25" t="s">
        <v>629</v>
      </c>
      <c r="C415" s="25" t="s">
        <v>1628</v>
      </c>
      <c r="D415" s="25" t="s">
        <v>1723</v>
      </c>
      <c r="E415" s="27">
        <v>5928</v>
      </c>
      <c r="F415" s="27" t="s">
        <v>608</v>
      </c>
      <c r="G415" s="32">
        <v>5760</v>
      </c>
      <c r="H415" s="25" t="s">
        <v>310</v>
      </c>
    </row>
    <row r="416" spans="1:8" customFormat="1" ht="14.25" customHeight="1">
      <c r="A416" s="13" t="s">
        <v>626</v>
      </c>
      <c r="B416" s="25" t="s">
        <v>630</v>
      </c>
      <c r="C416" s="25" t="s">
        <v>1724</v>
      </c>
      <c r="D416" s="25" t="s">
        <v>1725</v>
      </c>
      <c r="E416" s="27">
        <v>73380</v>
      </c>
      <c r="F416" s="27" t="s">
        <v>608</v>
      </c>
      <c r="G416" s="32">
        <v>2122</v>
      </c>
      <c r="H416" s="25" t="s">
        <v>450</v>
      </c>
    </row>
    <row r="417" spans="1:9" customFormat="1" ht="14.25" customHeight="1">
      <c r="A417" s="13" t="s">
        <v>626</v>
      </c>
      <c r="B417" s="25" t="s">
        <v>630</v>
      </c>
      <c r="C417" s="25" t="s">
        <v>1726</v>
      </c>
      <c r="D417" s="25" t="s">
        <v>1727</v>
      </c>
      <c r="E417" s="27" t="s">
        <v>608</v>
      </c>
      <c r="F417" s="27" t="s">
        <v>608</v>
      </c>
      <c r="G417" s="32">
        <v>2125</v>
      </c>
      <c r="H417" s="25" t="s">
        <v>450</v>
      </c>
    </row>
    <row r="418" spans="1:9" customFormat="1" ht="14.25" customHeight="1">
      <c r="A418" s="13" t="s">
        <v>626</v>
      </c>
      <c r="B418" s="25" t="s">
        <v>630</v>
      </c>
      <c r="C418" s="25" t="s">
        <v>1728</v>
      </c>
      <c r="D418" s="25" t="s">
        <v>1729</v>
      </c>
      <c r="E418" s="27" t="s">
        <v>608</v>
      </c>
      <c r="F418" s="27" t="s">
        <v>608</v>
      </c>
      <c r="G418" s="32">
        <v>4367</v>
      </c>
      <c r="H418" s="25" t="s">
        <v>450</v>
      </c>
    </row>
    <row r="419" spans="1:9" ht="14.4">
      <c r="A419" s="13" t="s">
        <v>626</v>
      </c>
      <c r="B419" s="25" t="s">
        <v>630</v>
      </c>
      <c r="C419" s="25" t="s">
        <v>1730</v>
      </c>
      <c r="D419" s="25" t="s">
        <v>1731</v>
      </c>
      <c r="E419" s="27">
        <v>10189</v>
      </c>
      <c r="F419" s="27" t="s">
        <v>608</v>
      </c>
      <c r="G419" s="32">
        <v>4449</v>
      </c>
      <c r="H419" s="25" t="s">
        <v>310</v>
      </c>
      <c r="I419"/>
    </row>
    <row r="420" spans="1:9" ht="14.4">
      <c r="A420" s="13" t="s">
        <v>626</v>
      </c>
      <c r="B420" s="25" t="s">
        <v>630</v>
      </c>
      <c r="C420" s="25" t="s">
        <v>1732</v>
      </c>
      <c r="D420" s="25" t="s">
        <v>1733</v>
      </c>
      <c r="E420" s="27" t="s">
        <v>608</v>
      </c>
      <c r="F420" s="27" t="s">
        <v>608</v>
      </c>
      <c r="G420" s="32">
        <v>4636</v>
      </c>
      <c r="H420" s="25" t="s">
        <v>450</v>
      </c>
      <c r="I420"/>
    </row>
    <row r="421" spans="1:9" ht="14.4">
      <c r="A421" s="13" t="s">
        <v>626</v>
      </c>
      <c r="B421" s="25" t="s">
        <v>630</v>
      </c>
      <c r="C421" s="25" t="s">
        <v>1734</v>
      </c>
      <c r="D421" s="25" t="s">
        <v>1735</v>
      </c>
      <c r="E421" s="27">
        <v>6596</v>
      </c>
      <c r="F421" s="27" t="s">
        <v>608</v>
      </c>
      <c r="G421" s="32">
        <v>424</v>
      </c>
      <c r="H421" s="25" t="s">
        <v>227</v>
      </c>
      <c r="I421" s="13" t="b">
        <v>1</v>
      </c>
    </row>
    <row r="422" spans="1:9" ht="14.4">
      <c r="A422" s="13" t="s">
        <v>626</v>
      </c>
      <c r="B422" s="25" t="s">
        <v>630</v>
      </c>
      <c r="C422" s="25" t="s">
        <v>1734</v>
      </c>
      <c r="D422" s="25" t="s">
        <v>1735</v>
      </c>
      <c r="E422" s="27" t="s">
        <v>608</v>
      </c>
      <c r="F422" s="27" t="s">
        <v>608</v>
      </c>
      <c r="G422" s="32">
        <v>3709</v>
      </c>
      <c r="H422" s="25" t="s">
        <v>450</v>
      </c>
      <c r="I422" s="13" t="b">
        <v>1</v>
      </c>
    </row>
    <row r="423" spans="1:9" ht="14.4">
      <c r="A423" s="13" t="s">
        <v>626</v>
      </c>
      <c r="B423" s="25" t="s">
        <v>630</v>
      </c>
      <c r="C423" s="25" t="s">
        <v>1736</v>
      </c>
      <c r="D423" s="25" t="s">
        <v>1737</v>
      </c>
      <c r="E423" s="27" t="s">
        <v>608</v>
      </c>
      <c r="F423" s="27" t="s">
        <v>608</v>
      </c>
      <c r="G423" s="32">
        <v>3983</v>
      </c>
      <c r="H423" s="25" t="s">
        <v>227</v>
      </c>
      <c r="I423"/>
    </row>
    <row r="424" spans="1:9" ht="14.4">
      <c r="A424" s="13" t="s">
        <v>626</v>
      </c>
      <c r="B424" s="25" t="s">
        <v>630</v>
      </c>
      <c r="C424" s="25" t="s">
        <v>1738</v>
      </c>
      <c r="D424" s="25" t="s">
        <v>1739</v>
      </c>
      <c r="E424" s="27" t="s">
        <v>608</v>
      </c>
      <c r="F424" s="27" t="s">
        <v>608</v>
      </c>
      <c r="G424" s="32">
        <v>5949</v>
      </c>
      <c r="H424" s="25" t="s">
        <v>450</v>
      </c>
      <c r="I424"/>
    </row>
    <row r="425" spans="1:9" ht="14.4">
      <c r="A425" s="13" t="s">
        <v>626</v>
      </c>
      <c r="B425" s="25" t="s">
        <v>630</v>
      </c>
      <c r="C425" s="25" t="s">
        <v>1740</v>
      </c>
      <c r="D425" s="25" t="s">
        <v>1741</v>
      </c>
      <c r="E425" s="27" t="s">
        <v>608</v>
      </c>
      <c r="F425" s="27" t="s">
        <v>608</v>
      </c>
      <c r="G425" s="32">
        <v>2315</v>
      </c>
      <c r="H425" s="25" t="s">
        <v>227</v>
      </c>
      <c r="I425"/>
    </row>
    <row r="426" spans="1:9" ht="14.4">
      <c r="A426" s="13" t="s">
        <v>626</v>
      </c>
      <c r="B426" s="25" t="s">
        <v>630</v>
      </c>
      <c r="C426" s="25" t="s">
        <v>1742</v>
      </c>
      <c r="D426" s="25" t="s">
        <v>1743</v>
      </c>
      <c r="E426" s="27" t="s">
        <v>608</v>
      </c>
      <c r="F426" s="27" t="s">
        <v>608</v>
      </c>
      <c r="G426" s="32">
        <v>6564</v>
      </c>
      <c r="H426" s="25" t="s">
        <v>450</v>
      </c>
      <c r="I426"/>
    </row>
    <row r="427" spans="1:9" ht="14.4">
      <c r="A427" s="13" t="s">
        <v>626</v>
      </c>
      <c r="B427" s="25" t="s">
        <v>630</v>
      </c>
      <c r="C427" s="25" t="s">
        <v>1744</v>
      </c>
      <c r="D427" s="25" t="s">
        <v>1745</v>
      </c>
      <c r="E427" s="27" t="s">
        <v>608</v>
      </c>
      <c r="F427" s="27" t="s">
        <v>608</v>
      </c>
      <c r="G427" s="32">
        <v>4893</v>
      </c>
      <c r="H427" s="25" t="s">
        <v>450</v>
      </c>
      <c r="I427"/>
    </row>
    <row r="428" spans="1:9" ht="14.4">
      <c r="A428" s="13" t="s">
        <v>626</v>
      </c>
      <c r="B428" s="25" t="s">
        <v>630</v>
      </c>
      <c r="C428" s="25" t="s">
        <v>1746</v>
      </c>
      <c r="D428" s="25" t="s">
        <v>1747</v>
      </c>
      <c r="E428" s="27" t="s">
        <v>608</v>
      </c>
      <c r="F428" s="27" t="s">
        <v>608</v>
      </c>
      <c r="G428" s="32">
        <v>2388</v>
      </c>
      <c r="H428" s="25" t="s">
        <v>450</v>
      </c>
      <c r="I428"/>
    </row>
    <row r="429" spans="1:9" ht="14.4">
      <c r="A429" s="13" t="s">
        <v>626</v>
      </c>
      <c r="B429" s="25" t="s">
        <v>630</v>
      </c>
      <c r="C429" s="25" t="s">
        <v>1748</v>
      </c>
      <c r="D429" s="25" t="s">
        <v>1749</v>
      </c>
      <c r="E429" s="27" t="s">
        <v>608</v>
      </c>
      <c r="F429" s="27" t="s">
        <v>608</v>
      </c>
      <c r="G429" s="32">
        <v>1911</v>
      </c>
      <c r="H429" s="25" t="s">
        <v>450</v>
      </c>
      <c r="I429"/>
    </row>
    <row r="430" spans="1:9" ht="14.4">
      <c r="A430" s="13" t="s">
        <v>626</v>
      </c>
      <c r="B430" s="25" t="s">
        <v>630</v>
      </c>
      <c r="C430" s="25" t="s">
        <v>1750</v>
      </c>
      <c r="D430" s="25" t="s">
        <v>1751</v>
      </c>
      <c r="E430" s="27" t="s">
        <v>608</v>
      </c>
      <c r="F430" s="27" t="s">
        <v>608</v>
      </c>
      <c r="G430" s="32">
        <v>4555</v>
      </c>
      <c r="H430" s="25" t="s">
        <v>450</v>
      </c>
      <c r="I430"/>
    </row>
    <row r="431" spans="1:9" ht="14.4">
      <c r="A431" s="13" t="s">
        <v>626</v>
      </c>
      <c r="B431" s="25" t="s">
        <v>630</v>
      </c>
      <c r="C431" s="25" t="s">
        <v>1752</v>
      </c>
      <c r="D431" s="25" t="s">
        <v>1753</v>
      </c>
      <c r="E431" s="27" t="s">
        <v>608</v>
      </c>
      <c r="F431" s="27" t="s">
        <v>608</v>
      </c>
      <c r="G431" s="32">
        <v>4653</v>
      </c>
      <c r="H431" s="25" t="s">
        <v>450</v>
      </c>
      <c r="I431"/>
    </row>
    <row r="432" spans="1:9" ht="14.4">
      <c r="A432" s="13" t="s">
        <v>626</v>
      </c>
      <c r="B432" s="25" t="s">
        <v>630</v>
      </c>
      <c r="C432" s="25" t="s">
        <v>1754</v>
      </c>
      <c r="D432" s="25" t="s">
        <v>1755</v>
      </c>
      <c r="E432" s="27" t="s">
        <v>608</v>
      </c>
      <c r="F432" s="27" t="s">
        <v>608</v>
      </c>
      <c r="G432" s="32">
        <v>4572</v>
      </c>
      <c r="H432" s="25" t="s">
        <v>450</v>
      </c>
      <c r="I432"/>
    </row>
    <row r="433" spans="1:9" ht="14.4">
      <c r="A433" s="13" t="s">
        <v>626</v>
      </c>
      <c r="B433" s="25" t="s">
        <v>630</v>
      </c>
      <c r="C433" s="25" t="s">
        <v>1756</v>
      </c>
      <c r="D433" s="25" t="s">
        <v>1757</v>
      </c>
      <c r="E433" s="27" t="s">
        <v>608</v>
      </c>
      <c r="F433" s="27" t="s">
        <v>608</v>
      </c>
      <c r="G433" s="32">
        <v>2893</v>
      </c>
      <c r="H433" s="25" t="s">
        <v>310</v>
      </c>
      <c r="I433" s="13" t="b">
        <v>1</v>
      </c>
    </row>
    <row r="434" spans="1:9" ht="14.4">
      <c r="A434" s="13" t="s">
        <v>626</v>
      </c>
      <c r="B434" s="25" t="s">
        <v>630</v>
      </c>
      <c r="C434" s="25" t="s">
        <v>1756</v>
      </c>
      <c r="D434" s="25" t="s">
        <v>1757</v>
      </c>
      <c r="E434" s="27" t="s">
        <v>608</v>
      </c>
      <c r="F434" s="27" t="s">
        <v>608</v>
      </c>
      <c r="G434" s="32">
        <v>1524</v>
      </c>
      <c r="H434" s="25" t="s">
        <v>450</v>
      </c>
      <c r="I434" s="13" t="b">
        <v>1</v>
      </c>
    </row>
    <row r="435" spans="1:9" ht="14.4">
      <c r="A435" s="13" t="s">
        <v>626</v>
      </c>
      <c r="B435" s="25" t="s">
        <v>630</v>
      </c>
      <c r="C435" s="25" t="s">
        <v>1758</v>
      </c>
      <c r="D435" s="25" t="s">
        <v>1759</v>
      </c>
      <c r="E435" s="27" t="s">
        <v>608</v>
      </c>
      <c r="F435" s="27" t="s">
        <v>608</v>
      </c>
      <c r="G435" s="32">
        <v>2052</v>
      </c>
      <c r="H435" s="25" t="s">
        <v>450</v>
      </c>
      <c r="I435"/>
    </row>
    <row r="436" spans="1:9" ht="14.4">
      <c r="A436" s="13" t="s">
        <v>626</v>
      </c>
      <c r="B436" s="25" t="s">
        <v>630</v>
      </c>
      <c r="C436" s="25" t="s">
        <v>1760</v>
      </c>
      <c r="D436" s="25" t="s">
        <v>1761</v>
      </c>
      <c r="E436" s="27" t="s">
        <v>608</v>
      </c>
      <c r="F436" s="27" t="s">
        <v>608</v>
      </c>
      <c r="G436" s="32">
        <v>2265</v>
      </c>
      <c r="H436" s="25" t="s">
        <v>450</v>
      </c>
      <c r="I436"/>
    </row>
    <row r="437" spans="1:9" ht="14.4">
      <c r="A437" s="13" t="s">
        <v>626</v>
      </c>
      <c r="B437" s="25" t="s">
        <v>630</v>
      </c>
      <c r="C437" s="25" t="s">
        <v>1762</v>
      </c>
      <c r="D437" s="25" t="s">
        <v>1763</v>
      </c>
      <c r="E437" s="27" t="s">
        <v>608</v>
      </c>
      <c r="F437" s="27" t="s">
        <v>608</v>
      </c>
      <c r="G437" s="32">
        <v>2195</v>
      </c>
      <c r="H437" s="25" t="s">
        <v>450</v>
      </c>
      <c r="I437"/>
    </row>
    <row r="438" spans="1:9" ht="14.4">
      <c r="A438" s="13" t="s">
        <v>626</v>
      </c>
      <c r="B438" s="25" t="s">
        <v>630</v>
      </c>
      <c r="C438" s="25" t="s">
        <v>1764</v>
      </c>
      <c r="D438" s="25" t="s">
        <v>1765</v>
      </c>
      <c r="E438" s="27" t="s">
        <v>608</v>
      </c>
      <c r="F438" s="27" t="s">
        <v>608</v>
      </c>
      <c r="G438" s="32">
        <v>6500</v>
      </c>
      <c r="H438" s="25" t="s">
        <v>450</v>
      </c>
      <c r="I438"/>
    </row>
    <row r="439" spans="1:9" ht="14.4">
      <c r="A439" s="13" t="s">
        <v>626</v>
      </c>
      <c r="B439" s="25" t="s">
        <v>630</v>
      </c>
      <c r="C439" s="25" t="s">
        <v>1766</v>
      </c>
      <c r="D439" s="25" t="s">
        <v>1767</v>
      </c>
      <c r="E439" s="27" t="s">
        <v>608</v>
      </c>
      <c r="F439" s="27" t="s">
        <v>608</v>
      </c>
      <c r="G439" s="32">
        <v>1996</v>
      </c>
      <c r="H439" s="25" t="s">
        <v>450</v>
      </c>
      <c r="I439"/>
    </row>
    <row r="440" spans="1:9" ht="14.4">
      <c r="A440" s="13" t="s">
        <v>626</v>
      </c>
      <c r="B440" s="25" t="s">
        <v>630</v>
      </c>
      <c r="C440" s="25" t="s">
        <v>1768</v>
      </c>
      <c r="D440" s="25" t="s">
        <v>1769</v>
      </c>
      <c r="E440" s="27" t="s">
        <v>608</v>
      </c>
      <c r="F440" s="27" t="s">
        <v>608</v>
      </c>
      <c r="G440" s="32">
        <v>3314</v>
      </c>
      <c r="H440" s="25" t="s">
        <v>310</v>
      </c>
      <c r="I440" s="13" t="b">
        <v>1</v>
      </c>
    </row>
    <row r="441" spans="1:9" ht="14.4">
      <c r="A441" s="13" t="s">
        <v>626</v>
      </c>
      <c r="B441" s="25" t="s">
        <v>630</v>
      </c>
      <c r="C441" s="25" t="s">
        <v>1768</v>
      </c>
      <c r="D441" s="25" t="s">
        <v>1769</v>
      </c>
      <c r="E441" s="27" t="s">
        <v>608</v>
      </c>
      <c r="F441" s="27" t="s">
        <v>608</v>
      </c>
      <c r="G441" s="32">
        <v>2952</v>
      </c>
      <c r="H441" s="25" t="s">
        <v>450</v>
      </c>
      <c r="I441" s="13" t="b">
        <v>1</v>
      </c>
    </row>
    <row r="442" spans="1:9" ht="14.4">
      <c r="A442" s="13" t="s">
        <v>626</v>
      </c>
      <c r="B442" s="25" t="s">
        <v>630</v>
      </c>
      <c r="C442" s="25" t="s">
        <v>1770</v>
      </c>
      <c r="D442" s="25" t="s">
        <v>1771</v>
      </c>
      <c r="E442" s="27" t="s">
        <v>608</v>
      </c>
      <c r="F442" s="27" t="s">
        <v>608</v>
      </c>
      <c r="G442" s="32">
        <v>4122</v>
      </c>
      <c r="H442" s="25" t="s">
        <v>450</v>
      </c>
    </row>
    <row r="443" spans="1:9" ht="14.4">
      <c r="A443" s="13" t="s">
        <v>626</v>
      </c>
      <c r="B443" s="25" t="s">
        <v>631</v>
      </c>
      <c r="C443" s="25" t="s">
        <v>1772</v>
      </c>
      <c r="D443" s="25" t="s">
        <v>1773</v>
      </c>
      <c r="E443" s="27">
        <v>4951</v>
      </c>
      <c r="F443" s="27" t="s">
        <v>608</v>
      </c>
      <c r="G443" s="32">
        <v>5607</v>
      </c>
      <c r="H443" s="25" t="s">
        <v>1774</v>
      </c>
      <c r="I443"/>
    </row>
    <row r="444" spans="1:9" ht="14.4">
      <c r="A444" s="13" t="s">
        <v>626</v>
      </c>
      <c r="B444" s="25" t="s">
        <v>631</v>
      </c>
      <c r="C444" s="25" t="s">
        <v>1775</v>
      </c>
      <c r="D444" s="25" t="s">
        <v>1776</v>
      </c>
      <c r="E444" s="27">
        <v>5642</v>
      </c>
      <c r="F444" s="27" t="s">
        <v>608</v>
      </c>
      <c r="G444" s="32">
        <v>5840</v>
      </c>
      <c r="H444" s="25" t="s">
        <v>1774</v>
      </c>
      <c r="I444"/>
    </row>
    <row r="445" spans="1:9" ht="14.4">
      <c r="A445" s="13" t="s">
        <v>626</v>
      </c>
      <c r="B445" s="25" t="s">
        <v>631</v>
      </c>
      <c r="C445" s="25" t="s">
        <v>1777</v>
      </c>
      <c r="D445" s="25" t="s">
        <v>1778</v>
      </c>
      <c r="E445" s="27">
        <v>1836</v>
      </c>
      <c r="F445" s="27" t="s">
        <v>608</v>
      </c>
      <c r="G445" s="32">
        <v>1956</v>
      </c>
      <c r="H445" s="25" t="s">
        <v>1774</v>
      </c>
      <c r="I445"/>
    </row>
    <row r="446" spans="1:9" ht="14.4">
      <c r="A446" s="13" t="s">
        <v>626</v>
      </c>
      <c r="B446" s="25" t="s">
        <v>631</v>
      </c>
      <c r="C446" s="25" t="s">
        <v>1779</v>
      </c>
      <c r="D446" s="25" t="s">
        <v>1780</v>
      </c>
      <c r="E446" s="27">
        <v>1806</v>
      </c>
      <c r="F446" s="27" t="s">
        <v>608</v>
      </c>
      <c r="G446" s="32">
        <v>1750</v>
      </c>
      <c r="H446" s="25" t="s">
        <v>1774</v>
      </c>
      <c r="I446"/>
    </row>
    <row r="447" spans="1:9" ht="14.4">
      <c r="A447" s="13" t="s">
        <v>626</v>
      </c>
      <c r="B447" s="25" t="s">
        <v>631</v>
      </c>
      <c r="C447" s="25" t="s">
        <v>1781</v>
      </c>
      <c r="D447" s="25" t="s">
        <v>1782</v>
      </c>
      <c r="E447" s="27">
        <v>1796</v>
      </c>
      <c r="F447" s="27" t="s">
        <v>608</v>
      </c>
      <c r="G447" s="32">
        <v>1715</v>
      </c>
      <c r="H447" s="25" t="s">
        <v>1774</v>
      </c>
      <c r="I447"/>
    </row>
    <row r="448" spans="1:9" ht="14.4">
      <c r="A448" s="13" t="s">
        <v>626</v>
      </c>
      <c r="B448" s="25" t="s">
        <v>631</v>
      </c>
      <c r="C448" s="25" t="s">
        <v>1783</v>
      </c>
      <c r="D448" s="25" t="s">
        <v>1784</v>
      </c>
      <c r="E448" s="27">
        <v>5665</v>
      </c>
      <c r="F448" s="27" t="s">
        <v>608</v>
      </c>
      <c r="G448" s="32">
        <v>6172</v>
      </c>
      <c r="H448" s="25" t="s">
        <v>1774</v>
      </c>
      <c r="I448"/>
    </row>
    <row r="449" spans="1:9" ht="14.4">
      <c r="A449" s="13" t="s">
        <v>626</v>
      </c>
      <c r="B449" s="25" t="s">
        <v>631</v>
      </c>
      <c r="C449" s="25" t="s">
        <v>1785</v>
      </c>
      <c r="D449" s="25" t="s">
        <v>1786</v>
      </c>
      <c r="E449" s="27">
        <v>5995</v>
      </c>
      <c r="F449" s="27" t="s">
        <v>608</v>
      </c>
      <c r="G449" s="32">
        <v>5884</v>
      </c>
      <c r="H449" s="25" t="s">
        <v>1774</v>
      </c>
      <c r="I449"/>
    </row>
    <row r="450" spans="1:9" ht="14.4">
      <c r="A450" s="13" t="s">
        <v>626</v>
      </c>
      <c r="B450" s="25" t="s">
        <v>631</v>
      </c>
      <c r="C450" s="25" t="s">
        <v>1787</v>
      </c>
      <c r="D450" s="25" t="s">
        <v>1788</v>
      </c>
      <c r="E450" s="27">
        <v>5506</v>
      </c>
      <c r="F450" s="27" t="s">
        <v>608</v>
      </c>
      <c r="G450" s="32">
        <v>6044</v>
      </c>
      <c r="H450" s="25" t="s">
        <v>1774</v>
      </c>
      <c r="I450"/>
    </row>
    <row r="451" spans="1:9" ht="14.4">
      <c r="A451" s="13" t="s">
        <v>626</v>
      </c>
      <c r="B451" s="25" t="s">
        <v>631</v>
      </c>
      <c r="C451" s="25" t="s">
        <v>1789</v>
      </c>
      <c r="D451" s="25" t="s">
        <v>1790</v>
      </c>
      <c r="E451" s="27">
        <v>5335</v>
      </c>
      <c r="F451" s="27" t="s">
        <v>608</v>
      </c>
      <c r="G451" s="32">
        <v>5725</v>
      </c>
      <c r="H451" s="25" t="s">
        <v>1774</v>
      </c>
      <c r="I451"/>
    </row>
    <row r="452" spans="1:9" ht="14.4">
      <c r="A452" s="13" t="s">
        <v>626</v>
      </c>
      <c r="B452" s="25" t="s">
        <v>631</v>
      </c>
      <c r="C452" s="25" t="s">
        <v>1791</v>
      </c>
      <c r="D452" s="25" t="s">
        <v>1792</v>
      </c>
      <c r="E452" s="27">
        <v>1532</v>
      </c>
      <c r="F452" s="27" t="s">
        <v>608</v>
      </c>
      <c r="G452" s="32">
        <v>1475</v>
      </c>
      <c r="H452" s="25" t="s">
        <v>1774</v>
      </c>
      <c r="I452"/>
    </row>
    <row r="453" spans="1:9" ht="14.4">
      <c r="A453" s="13" t="s">
        <v>626</v>
      </c>
      <c r="B453" s="25" t="s">
        <v>631</v>
      </c>
      <c r="C453" s="25" t="s">
        <v>1793</v>
      </c>
      <c r="D453" s="25" t="s">
        <v>1794</v>
      </c>
      <c r="E453" s="27">
        <v>3299</v>
      </c>
      <c r="F453" s="27" t="s">
        <v>608</v>
      </c>
      <c r="G453" s="32">
        <v>3428</v>
      </c>
      <c r="H453" s="25" t="s">
        <v>1774</v>
      </c>
      <c r="I453"/>
    </row>
    <row r="454" spans="1:9" ht="14.4">
      <c r="A454" s="13" t="s">
        <v>626</v>
      </c>
      <c r="B454" s="25" t="s">
        <v>631</v>
      </c>
      <c r="C454" s="25" t="s">
        <v>1795</v>
      </c>
      <c r="D454" s="25" t="s">
        <v>1796</v>
      </c>
      <c r="E454" s="27">
        <v>3199</v>
      </c>
      <c r="F454" s="27" t="s">
        <v>608</v>
      </c>
      <c r="G454" s="32">
        <v>3161</v>
      </c>
      <c r="H454" s="25" t="s">
        <v>1774</v>
      </c>
      <c r="I454"/>
    </row>
    <row r="455" spans="1:9" ht="14.4">
      <c r="A455" s="13" t="s">
        <v>626</v>
      </c>
      <c r="B455" s="25" t="s">
        <v>631</v>
      </c>
      <c r="C455" s="25" t="s">
        <v>1797</v>
      </c>
      <c r="D455" s="25" t="s">
        <v>1798</v>
      </c>
      <c r="E455" s="27">
        <v>3175</v>
      </c>
      <c r="F455" s="27" t="s">
        <v>608</v>
      </c>
      <c r="G455" s="32">
        <v>3179</v>
      </c>
      <c r="H455" s="25" t="s">
        <v>1774</v>
      </c>
      <c r="I455"/>
    </row>
    <row r="456" spans="1:9" ht="14.4">
      <c r="A456" s="13" t="s">
        <v>626</v>
      </c>
      <c r="B456" s="25" t="s">
        <v>631</v>
      </c>
      <c r="C456" s="25" t="s">
        <v>1799</v>
      </c>
      <c r="D456" s="25" t="s">
        <v>1800</v>
      </c>
      <c r="E456" s="27">
        <v>2905</v>
      </c>
      <c r="F456" s="27" t="s">
        <v>608</v>
      </c>
      <c r="G456" s="32">
        <v>2717</v>
      </c>
      <c r="H456" s="25" t="s">
        <v>1774</v>
      </c>
      <c r="I456"/>
    </row>
    <row r="457" spans="1:9" ht="14.4">
      <c r="A457" s="13" t="s">
        <v>626</v>
      </c>
      <c r="B457" s="25" t="s">
        <v>631</v>
      </c>
      <c r="C457" s="25" t="s">
        <v>1801</v>
      </c>
      <c r="D457" s="25" t="s">
        <v>1802</v>
      </c>
      <c r="E457" s="27">
        <v>3706</v>
      </c>
      <c r="F457" s="27" t="s">
        <v>608</v>
      </c>
      <c r="G457" s="32">
        <v>3593</v>
      </c>
      <c r="H457" s="25" t="s">
        <v>1774</v>
      </c>
      <c r="I457"/>
    </row>
    <row r="458" spans="1:9" ht="14.4">
      <c r="A458" s="13" t="s">
        <v>626</v>
      </c>
      <c r="B458" s="25" t="s">
        <v>631</v>
      </c>
      <c r="C458" s="25" t="s">
        <v>1803</v>
      </c>
      <c r="D458" s="25" t="s">
        <v>1804</v>
      </c>
      <c r="E458" s="27">
        <v>3243</v>
      </c>
      <c r="F458" s="27" t="s">
        <v>608</v>
      </c>
      <c r="G458" s="32">
        <v>3255</v>
      </c>
      <c r="H458" s="25" t="s">
        <v>1774</v>
      </c>
      <c r="I458"/>
    </row>
    <row r="459" spans="1:9" ht="14.4">
      <c r="A459" s="13" t="s">
        <v>626</v>
      </c>
      <c r="B459" s="25" t="s">
        <v>631</v>
      </c>
      <c r="C459" s="25" t="s">
        <v>1805</v>
      </c>
      <c r="D459" s="25" t="s">
        <v>1806</v>
      </c>
      <c r="E459" s="27">
        <v>2038</v>
      </c>
      <c r="F459" s="27" t="s">
        <v>608</v>
      </c>
      <c r="G459" s="32">
        <v>2158</v>
      </c>
      <c r="H459" s="25" t="s">
        <v>1774</v>
      </c>
      <c r="I459"/>
    </row>
    <row r="460" spans="1:9" ht="14.4">
      <c r="A460" s="13" t="s">
        <v>626</v>
      </c>
      <c r="B460" s="25" t="s">
        <v>631</v>
      </c>
      <c r="C460" s="25" t="s">
        <v>1807</v>
      </c>
      <c r="D460" s="25" t="s">
        <v>1808</v>
      </c>
      <c r="E460" s="27">
        <v>3440</v>
      </c>
      <c r="F460" s="27" t="s">
        <v>608</v>
      </c>
      <c r="G460" s="32">
        <v>3541</v>
      </c>
      <c r="H460" s="25" t="s">
        <v>1774</v>
      </c>
      <c r="I460"/>
    </row>
    <row r="461" spans="1:9" ht="14.4">
      <c r="A461" s="13" t="s">
        <v>626</v>
      </c>
      <c r="B461" s="25" t="s">
        <v>632</v>
      </c>
      <c r="C461" s="25" t="s">
        <v>1809</v>
      </c>
      <c r="D461" s="25" t="s">
        <v>1810</v>
      </c>
      <c r="E461" s="27">
        <v>2042</v>
      </c>
      <c r="F461" s="27" t="s">
        <v>608</v>
      </c>
      <c r="G461" s="32">
        <v>1978</v>
      </c>
      <c r="H461" s="25" t="s">
        <v>227</v>
      </c>
      <c r="I461"/>
    </row>
    <row r="462" spans="1:9" ht="14.4">
      <c r="A462" s="13" t="s">
        <v>626</v>
      </c>
      <c r="B462" s="25" t="s">
        <v>632</v>
      </c>
      <c r="C462" s="25" t="s">
        <v>1811</v>
      </c>
      <c r="D462" s="25" t="s">
        <v>1812</v>
      </c>
      <c r="E462" s="27">
        <v>3479</v>
      </c>
      <c r="F462" s="27" t="s">
        <v>608</v>
      </c>
      <c r="G462" s="32">
        <v>3353</v>
      </c>
      <c r="H462" s="25" t="s">
        <v>227</v>
      </c>
      <c r="I462"/>
    </row>
    <row r="463" spans="1:9" ht="14.4">
      <c r="A463" s="13" t="s">
        <v>626</v>
      </c>
      <c r="B463" s="25" t="s">
        <v>632</v>
      </c>
      <c r="C463" s="25" t="s">
        <v>1813</v>
      </c>
      <c r="D463" s="25" t="s">
        <v>1814</v>
      </c>
      <c r="E463" s="27">
        <v>3978</v>
      </c>
      <c r="F463" s="27" t="s">
        <v>608</v>
      </c>
      <c r="G463" s="32">
        <v>4398</v>
      </c>
      <c r="H463" s="25" t="s">
        <v>227</v>
      </c>
      <c r="I463"/>
    </row>
    <row r="464" spans="1:9" ht="14.4">
      <c r="A464" s="13" t="s">
        <v>626</v>
      </c>
      <c r="B464" s="25" t="s">
        <v>632</v>
      </c>
      <c r="C464" s="25" t="s">
        <v>1815</v>
      </c>
      <c r="D464" s="25" t="s">
        <v>1816</v>
      </c>
      <c r="E464" s="27">
        <v>5508</v>
      </c>
      <c r="F464" s="27" t="s">
        <v>608</v>
      </c>
      <c r="G464" s="32">
        <v>6742</v>
      </c>
      <c r="H464" s="25" t="s">
        <v>227</v>
      </c>
      <c r="I464"/>
    </row>
    <row r="465" spans="1:9" ht="14.4">
      <c r="A465" s="13" t="s">
        <v>626</v>
      </c>
      <c r="B465" s="25" t="s">
        <v>632</v>
      </c>
      <c r="C465" s="25" t="s">
        <v>1817</v>
      </c>
      <c r="D465" s="25" t="s">
        <v>1818</v>
      </c>
      <c r="E465" s="27">
        <v>3513</v>
      </c>
      <c r="F465" s="27" t="s">
        <v>608</v>
      </c>
      <c r="G465" s="32">
        <v>3448</v>
      </c>
      <c r="H465" s="25" t="s">
        <v>227</v>
      </c>
      <c r="I465"/>
    </row>
    <row r="466" spans="1:9" ht="14.4">
      <c r="A466" s="13" t="s">
        <v>626</v>
      </c>
      <c r="B466" s="25" t="s">
        <v>632</v>
      </c>
      <c r="C466" s="25" t="s">
        <v>1819</v>
      </c>
      <c r="D466" s="25" t="s">
        <v>1820</v>
      </c>
      <c r="E466" s="27">
        <v>4007</v>
      </c>
      <c r="F466" s="27" t="s">
        <v>608</v>
      </c>
      <c r="G466" s="32">
        <v>3809</v>
      </c>
      <c r="H466" s="25" t="s">
        <v>227</v>
      </c>
      <c r="I466"/>
    </row>
    <row r="467" spans="1:9" ht="14.4">
      <c r="A467" s="13" t="s">
        <v>626</v>
      </c>
      <c r="B467" s="25" t="s">
        <v>632</v>
      </c>
      <c r="C467" s="25" t="s">
        <v>1821</v>
      </c>
      <c r="D467" s="25" t="s">
        <v>1822</v>
      </c>
      <c r="E467" s="27">
        <v>4551</v>
      </c>
      <c r="F467" s="27" t="s">
        <v>608</v>
      </c>
      <c r="G467" s="32">
        <v>4613</v>
      </c>
      <c r="H467" s="25" t="s">
        <v>432</v>
      </c>
      <c r="I467"/>
    </row>
    <row r="468" spans="1:9" ht="14.4">
      <c r="A468" s="13" t="s">
        <v>626</v>
      </c>
      <c r="B468" s="25" t="s">
        <v>632</v>
      </c>
      <c r="C468" s="25" t="s">
        <v>1442</v>
      </c>
      <c r="D468" s="25" t="s">
        <v>1823</v>
      </c>
      <c r="E468" s="27">
        <v>1997</v>
      </c>
      <c r="F468" s="27" t="s">
        <v>608</v>
      </c>
      <c r="G468" s="32">
        <v>2104</v>
      </c>
      <c r="H468" s="25" t="s">
        <v>432</v>
      </c>
      <c r="I468"/>
    </row>
    <row r="469" spans="1:9" ht="14.4">
      <c r="A469" s="13" t="s">
        <v>626</v>
      </c>
      <c r="B469" s="25" t="s">
        <v>632</v>
      </c>
      <c r="C469" s="25" t="s">
        <v>1824</v>
      </c>
      <c r="D469" s="25" t="s">
        <v>1825</v>
      </c>
      <c r="E469" s="27">
        <v>5741</v>
      </c>
      <c r="F469" s="27" t="s">
        <v>608</v>
      </c>
      <c r="G469" s="32">
        <v>5807</v>
      </c>
      <c r="H469" s="25" t="s">
        <v>1774</v>
      </c>
      <c r="I469"/>
    </row>
    <row r="470" spans="1:9" ht="14.4">
      <c r="A470" s="13" t="s">
        <v>626</v>
      </c>
      <c r="B470" s="25" t="s">
        <v>632</v>
      </c>
      <c r="C470" s="25" t="s">
        <v>1826</v>
      </c>
      <c r="D470" s="25" t="s">
        <v>1827</v>
      </c>
      <c r="E470" s="27">
        <v>2029</v>
      </c>
      <c r="F470" s="27" t="s">
        <v>608</v>
      </c>
      <c r="G470" s="32">
        <v>1957</v>
      </c>
      <c r="H470" s="25" t="s">
        <v>432</v>
      </c>
      <c r="I470"/>
    </row>
    <row r="471" spans="1:9" ht="14.4">
      <c r="A471" s="13" t="s">
        <v>626</v>
      </c>
      <c r="B471" s="25" t="s">
        <v>632</v>
      </c>
      <c r="C471" s="25" t="s">
        <v>1375</v>
      </c>
      <c r="D471" s="25" t="s">
        <v>1828</v>
      </c>
      <c r="E471" s="27">
        <v>1949</v>
      </c>
      <c r="F471" s="27" t="s">
        <v>608</v>
      </c>
      <c r="G471" s="32">
        <v>1903</v>
      </c>
      <c r="H471" s="25" t="s">
        <v>432</v>
      </c>
      <c r="I471"/>
    </row>
    <row r="472" spans="1:9" ht="14.4">
      <c r="A472" s="13" t="s">
        <v>626</v>
      </c>
      <c r="B472" s="25" t="s">
        <v>632</v>
      </c>
      <c r="C472" s="25" t="s">
        <v>1829</v>
      </c>
      <c r="D472" s="25" t="s">
        <v>1830</v>
      </c>
      <c r="E472" s="27">
        <v>3990</v>
      </c>
      <c r="F472" s="27" t="s">
        <v>608</v>
      </c>
      <c r="G472" s="32">
        <v>4145</v>
      </c>
      <c r="H472" s="25" t="s">
        <v>227</v>
      </c>
      <c r="I472"/>
    </row>
    <row r="473" spans="1:9" ht="14.4">
      <c r="A473" s="13" t="s">
        <v>626</v>
      </c>
      <c r="B473" s="25" t="s">
        <v>632</v>
      </c>
      <c r="C473" s="25" t="s">
        <v>1831</v>
      </c>
      <c r="D473" s="25" t="s">
        <v>1832</v>
      </c>
      <c r="E473" s="27">
        <v>3746</v>
      </c>
      <c r="F473" s="27" t="s">
        <v>608</v>
      </c>
      <c r="G473" s="32">
        <v>3689</v>
      </c>
      <c r="H473" s="25" t="s">
        <v>227</v>
      </c>
      <c r="I473"/>
    </row>
    <row r="474" spans="1:9" ht="14.4">
      <c r="A474" s="13" t="s">
        <v>626</v>
      </c>
      <c r="B474" s="25" t="s">
        <v>632</v>
      </c>
      <c r="C474" s="25" t="s">
        <v>1833</v>
      </c>
      <c r="D474" s="25" t="s">
        <v>1834</v>
      </c>
      <c r="E474" s="27">
        <v>3362</v>
      </c>
      <c r="F474" s="27" t="s">
        <v>608</v>
      </c>
      <c r="G474" s="32">
        <v>3352</v>
      </c>
      <c r="H474" s="25" t="s">
        <v>227</v>
      </c>
      <c r="I474"/>
    </row>
    <row r="475" spans="1:9" ht="14.4">
      <c r="A475" s="13" t="s">
        <v>626</v>
      </c>
      <c r="B475" s="25" t="s">
        <v>632</v>
      </c>
      <c r="C475" s="25" t="s">
        <v>1835</v>
      </c>
      <c r="D475" s="25" t="s">
        <v>1836</v>
      </c>
      <c r="E475" s="27">
        <v>3478</v>
      </c>
      <c r="F475" s="27" t="s">
        <v>608</v>
      </c>
      <c r="G475" s="32">
        <v>3418</v>
      </c>
      <c r="H475" s="25" t="s">
        <v>227</v>
      </c>
      <c r="I475"/>
    </row>
    <row r="476" spans="1:9" ht="14.4">
      <c r="A476" s="13" t="s">
        <v>626</v>
      </c>
      <c r="B476" s="25" t="s">
        <v>632</v>
      </c>
      <c r="C476" s="25" t="s">
        <v>1837</v>
      </c>
      <c r="D476" s="25" t="s">
        <v>1838</v>
      </c>
      <c r="E476" s="27">
        <v>3471</v>
      </c>
      <c r="F476" s="27" t="s">
        <v>608</v>
      </c>
      <c r="G476" s="32">
        <v>3516</v>
      </c>
      <c r="H476" s="25" t="s">
        <v>227</v>
      </c>
      <c r="I476"/>
    </row>
    <row r="477" spans="1:9" ht="14.4">
      <c r="A477" s="13" t="s">
        <v>626</v>
      </c>
      <c r="B477" s="25" t="s">
        <v>632</v>
      </c>
      <c r="C477" s="25" t="s">
        <v>1839</v>
      </c>
      <c r="D477" s="25" t="s">
        <v>1840</v>
      </c>
      <c r="E477" s="27">
        <v>4852</v>
      </c>
      <c r="F477" s="27" t="s">
        <v>608</v>
      </c>
      <c r="G477" s="32">
        <v>4797</v>
      </c>
      <c r="H477" s="25" t="s">
        <v>227</v>
      </c>
      <c r="I477"/>
    </row>
    <row r="478" spans="1:9" ht="14.4">
      <c r="A478" s="13" t="s">
        <v>626</v>
      </c>
      <c r="B478" s="25" t="s">
        <v>632</v>
      </c>
      <c r="C478" s="25" t="s">
        <v>1841</v>
      </c>
      <c r="D478" s="25" t="s">
        <v>1842</v>
      </c>
      <c r="E478" s="27">
        <v>3818</v>
      </c>
      <c r="F478" s="27" t="s">
        <v>608</v>
      </c>
      <c r="G478" s="32">
        <v>3838</v>
      </c>
      <c r="H478" s="25" t="s">
        <v>227</v>
      </c>
      <c r="I478"/>
    </row>
    <row r="479" spans="1:9" ht="14.4">
      <c r="A479" s="13" t="s">
        <v>626</v>
      </c>
      <c r="B479" s="25" t="s">
        <v>632</v>
      </c>
      <c r="C479" s="25" t="s">
        <v>1843</v>
      </c>
      <c r="D479" s="25" t="s">
        <v>1844</v>
      </c>
      <c r="E479" s="27">
        <v>3732</v>
      </c>
      <c r="F479" s="27" t="s">
        <v>608</v>
      </c>
      <c r="G479" s="32">
        <v>3638</v>
      </c>
      <c r="H479" s="25" t="s">
        <v>432</v>
      </c>
      <c r="I479"/>
    </row>
    <row r="480" spans="1:9" ht="14.4">
      <c r="A480" s="13" t="s">
        <v>626</v>
      </c>
      <c r="B480" s="25" t="s">
        <v>632</v>
      </c>
      <c r="C480" s="25" t="s">
        <v>1845</v>
      </c>
      <c r="D480" s="25" t="s">
        <v>1846</v>
      </c>
      <c r="E480" s="27">
        <v>2020</v>
      </c>
      <c r="F480" s="27" t="s">
        <v>608</v>
      </c>
      <c r="G480" s="32">
        <v>2008</v>
      </c>
      <c r="H480" s="25" t="s">
        <v>227</v>
      </c>
      <c r="I480"/>
    </row>
    <row r="481" spans="1:9" ht="14.4">
      <c r="A481" s="13" t="s">
        <v>626</v>
      </c>
      <c r="B481" s="25" t="s">
        <v>632</v>
      </c>
      <c r="C481" s="25" t="s">
        <v>1847</v>
      </c>
      <c r="D481" s="25" t="s">
        <v>1848</v>
      </c>
      <c r="E481" s="27">
        <v>2122</v>
      </c>
      <c r="F481" s="27" t="s">
        <v>608</v>
      </c>
      <c r="G481" s="32">
        <v>2114</v>
      </c>
      <c r="H481" s="25" t="s">
        <v>227</v>
      </c>
      <c r="I481"/>
    </row>
    <row r="482" spans="1:9" ht="14.4">
      <c r="A482" s="13" t="s">
        <v>626</v>
      </c>
      <c r="B482" s="25" t="s">
        <v>632</v>
      </c>
      <c r="C482" s="25" t="s">
        <v>1849</v>
      </c>
      <c r="D482" s="25" t="s">
        <v>1850</v>
      </c>
      <c r="E482" s="27">
        <v>5329</v>
      </c>
      <c r="F482" s="27" t="s">
        <v>608</v>
      </c>
      <c r="G482" s="32">
        <v>5384</v>
      </c>
      <c r="H482" s="25" t="s">
        <v>1774</v>
      </c>
      <c r="I482"/>
    </row>
    <row r="483" spans="1:9" ht="14.4">
      <c r="A483" s="13" t="s">
        <v>626</v>
      </c>
      <c r="B483" s="25" t="s">
        <v>632</v>
      </c>
      <c r="C483" s="25" t="s">
        <v>1851</v>
      </c>
      <c r="D483" s="25" t="s">
        <v>1852</v>
      </c>
      <c r="E483" s="27">
        <v>1960</v>
      </c>
      <c r="F483" s="27" t="s">
        <v>608</v>
      </c>
      <c r="G483" s="32">
        <v>1932</v>
      </c>
      <c r="H483" s="25" t="s">
        <v>227</v>
      </c>
      <c r="I483"/>
    </row>
    <row r="484" spans="1:9" ht="14.4">
      <c r="A484" s="13" t="s">
        <v>626</v>
      </c>
      <c r="B484" s="25" t="s">
        <v>632</v>
      </c>
      <c r="C484" s="25" t="s">
        <v>1853</v>
      </c>
      <c r="D484" s="25" t="s">
        <v>1854</v>
      </c>
      <c r="E484" s="27">
        <v>3965</v>
      </c>
      <c r="F484" s="27" t="s">
        <v>608</v>
      </c>
      <c r="G484" s="32">
        <v>4085</v>
      </c>
      <c r="H484" s="25" t="s">
        <v>227</v>
      </c>
      <c r="I484"/>
    </row>
    <row r="485" spans="1:9" ht="14.4">
      <c r="A485" s="13" t="s">
        <v>626</v>
      </c>
      <c r="B485" s="25" t="s">
        <v>632</v>
      </c>
      <c r="C485" s="25" t="s">
        <v>1855</v>
      </c>
      <c r="D485" s="25" t="s">
        <v>1856</v>
      </c>
      <c r="E485" s="27">
        <v>3746</v>
      </c>
      <c r="F485" s="27" t="s">
        <v>608</v>
      </c>
      <c r="G485" s="32">
        <v>3741</v>
      </c>
      <c r="H485" s="25" t="s">
        <v>432</v>
      </c>
      <c r="I485"/>
    </row>
    <row r="486" spans="1:9" ht="14.4">
      <c r="A486" s="13" t="s">
        <v>626</v>
      </c>
      <c r="B486" s="25" t="s">
        <v>632</v>
      </c>
      <c r="C486" s="25" t="s">
        <v>1857</v>
      </c>
      <c r="D486" s="25" t="s">
        <v>1858</v>
      </c>
      <c r="E486" s="27">
        <v>3774</v>
      </c>
      <c r="F486" s="27" t="s">
        <v>608</v>
      </c>
      <c r="G486" s="32">
        <v>3594</v>
      </c>
      <c r="H486" s="25" t="s">
        <v>432</v>
      </c>
      <c r="I486"/>
    </row>
    <row r="487" spans="1:9" ht="14.4">
      <c r="A487" s="13" t="s">
        <v>626</v>
      </c>
      <c r="B487" s="25" t="s">
        <v>632</v>
      </c>
      <c r="C487" s="25" t="s">
        <v>1859</v>
      </c>
      <c r="D487" s="25" t="s">
        <v>1860</v>
      </c>
      <c r="E487" s="27">
        <v>4183</v>
      </c>
      <c r="F487" s="27" t="s">
        <v>608</v>
      </c>
      <c r="G487" s="32">
        <v>4225</v>
      </c>
      <c r="H487" s="25" t="s">
        <v>432</v>
      </c>
      <c r="I487"/>
    </row>
    <row r="488" spans="1:9" ht="14.4">
      <c r="A488" s="13" t="s">
        <v>626</v>
      </c>
      <c r="B488" s="25" t="s">
        <v>632</v>
      </c>
      <c r="C488" s="25" t="s">
        <v>1861</v>
      </c>
      <c r="D488" s="25" t="s">
        <v>1862</v>
      </c>
      <c r="E488" s="27">
        <v>3710</v>
      </c>
      <c r="F488" s="27" t="s">
        <v>608</v>
      </c>
      <c r="G488" s="32">
        <v>3757</v>
      </c>
      <c r="H488" s="25" t="s">
        <v>432</v>
      </c>
      <c r="I488"/>
    </row>
    <row r="489" spans="1:9" ht="14.4">
      <c r="A489" s="13" t="s">
        <v>626</v>
      </c>
      <c r="B489" s="25" t="s">
        <v>632</v>
      </c>
      <c r="C489" s="25" t="s">
        <v>1863</v>
      </c>
      <c r="D489" s="25" t="s">
        <v>1864</v>
      </c>
      <c r="E489" s="27">
        <v>2057</v>
      </c>
      <c r="F489" s="27" t="s">
        <v>608</v>
      </c>
      <c r="G489" s="32">
        <v>2103</v>
      </c>
      <c r="H489" s="25" t="s">
        <v>227</v>
      </c>
      <c r="I489"/>
    </row>
    <row r="490" spans="1:9" ht="14.4">
      <c r="A490" s="13" t="s">
        <v>626</v>
      </c>
      <c r="B490" s="25" t="s">
        <v>632</v>
      </c>
      <c r="C490" s="25" t="s">
        <v>1865</v>
      </c>
      <c r="D490" s="25" t="s">
        <v>1866</v>
      </c>
      <c r="E490" s="27">
        <v>4107</v>
      </c>
      <c r="F490" s="27" t="s">
        <v>608</v>
      </c>
      <c r="G490" s="32">
        <v>4226</v>
      </c>
      <c r="H490" s="25" t="s">
        <v>227</v>
      </c>
      <c r="I490"/>
    </row>
    <row r="491" spans="1:9" ht="14.4">
      <c r="A491" s="13" t="s">
        <v>626</v>
      </c>
      <c r="B491" s="25" t="s">
        <v>633</v>
      </c>
      <c r="C491" s="25" t="s">
        <v>1867</v>
      </c>
      <c r="D491" s="25" t="s">
        <v>1868</v>
      </c>
      <c r="E491" s="27">
        <v>2139</v>
      </c>
      <c r="F491" s="27" t="s">
        <v>608</v>
      </c>
      <c r="G491" s="32">
        <v>2107</v>
      </c>
      <c r="H491" s="25" t="s">
        <v>217</v>
      </c>
      <c r="I491"/>
    </row>
    <row r="492" spans="1:9" ht="14.4">
      <c r="A492" s="13" t="s">
        <v>626</v>
      </c>
      <c r="B492" s="25" t="s">
        <v>633</v>
      </c>
      <c r="C492" s="25" t="s">
        <v>1869</v>
      </c>
      <c r="D492" s="25" t="s">
        <v>1870</v>
      </c>
      <c r="E492" s="27">
        <v>4572</v>
      </c>
      <c r="F492" s="27" t="s">
        <v>608</v>
      </c>
      <c r="G492" s="32">
        <v>4514</v>
      </c>
      <c r="H492" s="25" t="s">
        <v>217</v>
      </c>
      <c r="I492"/>
    </row>
    <row r="493" spans="1:9" ht="14.4">
      <c r="A493" s="13" t="s">
        <v>626</v>
      </c>
      <c r="B493" s="25" t="s">
        <v>633</v>
      </c>
      <c r="C493" s="25" t="s">
        <v>1871</v>
      </c>
      <c r="D493" s="25" t="s">
        <v>1872</v>
      </c>
      <c r="E493" s="27">
        <v>6270</v>
      </c>
      <c r="F493" s="27" t="s">
        <v>608</v>
      </c>
      <c r="G493" s="32">
        <v>6540</v>
      </c>
      <c r="H493" s="25" t="s">
        <v>217</v>
      </c>
      <c r="I493"/>
    </row>
    <row r="494" spans="1:9" ht="14.4">
      <c r="A494" s="13" t="s">
        <v>626</v>
      </c>
      <c r="B494" s="25" t="s">
        <v>633</v>
      </c>
      <c r="C494" s="25" t="s">
        <v>1873</v>
      </c>
      <c r="D494" s="25" t="s">
        <v>1874</v>
      </c>
      <c r="E494" s="27">
        <v>6769</v>
      </c>
      <c r="F494" s="27" t="s">
        <v>608</v>
      </c>
      <c r="G494" s="32">
        <v>7229</v>
      </c>
      <c r="H494" s="25" t="s">
        <v>217</v>
      </c>
      <c r="I494"/>
    </row>
    <row r="495" spans="1:9" ht="14.4">
      <c r="A495" s="13" t="s">
        <v>626</v>
      </c>
      <c r="B495" s="25" t="s">
        <v>633</v>
      </c>
      <c r="C495" s="25" t="s">
        <v>1875</v>
      </c>
      <c r="D495" s="25" t="s">
        <v>1876</v>
      </c>
      <c r="E495" s="27">
        <v>5266</v>
      </c>
      <c r="F495" s="27" t="s">
        <v>608</v>
      </c>
      <c r="G495" s="32">
        <v>5148</v>
      </c>
      <c r="H495" s="25" t="s">
        <v>217</v>
      </c>
      <c r="I495"/>
    </row>
    <row r="496" spans="1:9" ht="14.4">
      <c r="A496" s="13" t="s">
        <v>626</v>
      </c>
      <c r="B496" s="25" t="s">
        <v>633</v>
      </c>
      <c r="C496" s="25" t="s">
        <v>1877</v>
      </c>
      <c r="D496" s="25" t="s">
        <v>1878</v>
      </c>
      <c r="E496" s="27">
        <v>5384</v>
      </c>
      <c r="F496" s="27" t="s">
        <v>608</v>
      </c>
      <c r="G496" s="32">
        <v>5526</v>
      </c>
      <c r="H496" s="25" t="s">
        <v>217</v>
      </c>
      <c r="I496"/>
    </row>
    <row r="497" spans="1:9" ht="14.4">
      <c r="A497" s="13" t="s">
        <v>626</v>
      </c>
      <c r="B497" s="25" t="s">
        <v>633</v>
      </c>
      <c r="C497" s="25" t="s">
        <v>1879</v>
      </c>
      <c r="D497" s="25" t="s">
        <v>1880</v>
      </c>
      <c r="E497" s="27">
        <v>3873</v>
      </c>
      <c r="F497" s="27" t="s">
        <v>608</v>
      </c>
      <c r="G497" s="32">
        <v>3869</v>
      </c>
      <c r="H497" s="25" t="s">
        <v>217</v>
      </c>
      <c r="I497"/>
    </row>
    <row r="498" spans="1:9" ht="14.4">
      <c r="A498" s="13" t="s">
        <v>626</v>
      </c>
      <c r="B498" s="25" t="s">
        <v>633</v>
      </c>
      <c r="C498" s="25" t="s">
        <v>1881</v>
      </c>
      <c r="D498" s="25" t="s">
        <v>1882</v>
      </c>
      <c r="E498" s="27">
        <v>2161</v>
      </c>
      <c r="F498" s="27" t="s">
        <v>608</v>
      </c>
      <c r="G498" s="32">
        <v>2105</v>
      </c>
      <c r="H498" s="25" t="s">
        <v>217</v>
      </c>
      <c r="I498"/>
    </row>
    <row r="499" spans="1:9" ht="14.4">
      <c r="A499" s="13" t="s">
        <v>626</v>
      </c>
      <c r="B499" s="25" t="s">
        <v>633</v>
      </c>
      <c r="C499" s="25" t="s">
        <v>1883</v>
      </c>
      <c r="D499" s="25" t="s">
        <v>1884</v>
      </c>
      <c r="E499" s="27">
        <v>2250</v>
      </c>
      <c r="F499" s="27" t="s">
        <v>608</v>
      </c>
      <c r="G499" s="32">
        <v>2220</v>
      </c>
      <c r="H499" s="25" t="s">
        <v>217</v>
      </c>
      <c r="I499"/>
    </row>
    <row r="500" spans="1:9" ht="14.4">
      <c r="A500" s="13" t="s">
        <v>626</v>
      </c>
      <c r="B500" s="25" t="s">
        <v>633</v>
      </c>
      <c r="C500" s="25" t="s">
        <v>1885</v>
      </c>
      <c r="D500" s="25" t="s">
        <v>1886</v>
      </c>
      <c r="E500" s="27">
        <v>1833</v>
      </c>
      <c r="F500" s="27" t="s">
        <v>608</v>
      </c>
      <c r="G500" s="32">
        <v>1861</v>
      </c>
      <c r="H500" s="25" t="s">
        <v>217</v>
      </c>
      <c r="I500"/>
    </row>
    <row r="501" spans="1:9" ht="14.4">
      <c r="A501" s="13" t="s">
        <v>626</v>
      </c>
      <c r="B501" s="25" t="s">
        <v>633</v>
      </c>
      <c r="C501" s="25" t="s">
        <v>1887</v>
      </c>
      <c r="D501" s="25" t="s">
        <v>1888</v>
      </c>
      <c r="E501" s="27">
        <v>6893</v>
      </c>
      <c r="F501" s="27" t="s">
        <v>608</v>
      </c>
      <c r="G501" s="32">
        <v>6852</v>
      </c>
      <c r="H501" s="25" t="s">
        <v>217</v>
      </c>
      <c r="I501"/>
    </row>
    <row r="502" spans="1:9" ht="14.4">
      <c r="A502" s="13" t="s">
        <v>626</v>
      </c>
      <c r="B502" s="25" t="s">
        <v>633</v>
      </c>
      <c r="C502" s="25" t="s">
        <v>1889</v>
      </c>
      <c r="D502" s="25" t="s">
        <v>1890</v>
      </c>
      <c r="E502" s="27">
        <v>3564</v>
      </c>
      <c r="F502" s="27" t="s">
        <v>608</v>
      </c>
      <c r="G502" s="32">
        <v>3798</v>
      </c>
      <c r="H502" s="25" t="s">
        <v>217</v>
      </c>
      <c r="I502"/>
    </row>
    <row r="503" spans="1:9" ht="14.4">
      <c r="A503" s="13" t="s">
        <v>626</v>
      </c>
      <c r="B503" s="25" t="s">
        <v>633</v>
      </c>
      <c r="C503" s="25" t="s">
        <v>1891</v>
      </c>
      <c r="D503" s="25" t="s">
        <v>1892</v>
      </c>
      <c r="E503" s="27">
        <v>4615</v>
      </c>
      <c r="F503" s="27" t="s">
        <v>608</v>
      </c>
      <c r="G503" s="32">
        <v>5050</v>
      </c>
      <c r="H503" s="25" t="s">
        <v>217</v>
      </c>
      <c r="I503"/>
    </row>
    <row r="504" spans="1:9" ht="14.4">
      <c r="A504" s="13" t="s">
        <v>626</v>
      </c>
      <c r="B504" s="25" t="s">
        <v>633</v>
      </c>
      <c r="C504" s="25" t="s">
        <v>1893</v>
      </c>
      <c r="D504" s="25" t="s">
        <v>1894</v>
      </c>
      <c r="E504" s="27">
        <v>2183</v>
      </c>
      <c r="F504" s="27" t="s">
        <v>608</v>
      </c>
      <c r="G504" s="32">
        <v>2122</v>
      </c>
      <c r="H504" s="25" t="s">
        <v>217</v>
      </c>
      <c r="I504"/>
    </row>
    <row r="505" spans="1:9" ht="14.4">
      <c r="A505" s="13" t="s">
        <v>626</v>
      </c>
      <c r="B505" s="25" t="s">
        <v>633</v>
      </c>
      <c r="C505" s="25" t="s">
        <v>1895</v>
      </c>
      <c r="D505" s="25" t="s">
        <v>1896</v>
      </c>
      <c r="E505" s="27">
        <v>6231</v>
      </c>
      <c r="F505" s="27" t="s">
        <v>608</v>
      </c>
      <c r="G505" s="32">
        <v>6079</v>
      </c>
      <c r="H505" s="25" t="s">
        <v>217</v>
      </c>
      <c r="I505"/>
    </row>
    <row r="506" spans="1:9" ht="14.4">
      <c r="A506" s="13" t="s">
        <v>626</v>
      </c>
      <c r="B506" s="25" t="s">
        <v>633</v>
      </c>
      <c r="C506" s="25" t="s">
        <v>1897</v>
      </c>
      <c r="D506" s="25" t="s">
        <v>1898</v>
      </c>
      <c r="E506" s="27">
        <v>1993</v>
      </c>
      <c r="F506" s="27" t="s">
        <v>608</v>
      </c>
      <c r="G506" s="32">
        <v>2030</v>
      </c>
      <c r="H506" s="25" t="s">
        <v>217</v>
      </c>
      <c r="I506"/>
    </row>
    <row r="507" spans="1:9" ht="14.4">
      <c r="A507" s="13" t="s">
        <v>626</v>
      </c>
      <c r="B507" s="25" t="s">
        <v>633</v>
      </c>
      <c r="C507" s="25" t="s">
        <v>1899</v>
      </c>
      <c r="D507" s="25" t="s">
        <v>1900</v>
      </c>
      <c r="E507" s="27">
        <v>2152</v>
      </c>
      <c r="F507" s="27" t="s">
        <v>608</v>
      </c>
      <c r="G507" s="32">
        <v>2291</v>
      </c>
      <c r="H507" s="25" t="s">
        <v>217</v>
      </c>
      <c r="I507"/>
    </row>
    <row r="508" spans="1:9" ht="14.4">
      <c r="A508" s="13" t="s">
        <v>626</v>
      </c>
      <c r="B508" s="25" t="s">
        <v>633</v>
      </c>
      <c r="C508" s="25" t="s">
        <v>1901</v>
      </c>
      <c r="D508" s="25" t="s">
        <v>1902</v>
      </c>
      <c r="E508" s="27">
        <v>2455</v>
      </c>
      <c r="F508" s="27" t="s">
        <v>608</v>
      </c>
      <c r="G508" s="32">
        <v>2351</v>
      </c>
      <c r="H508" s="25" t="s">
        <v>217</v>
      </c>
      <c r="I508"/>
    </row>
    <row r="509" spans="1:9" ht="14.4">
      <c r="A509" s="13" t="s">
        <v>626</v>
      </c>
      <c r="B509" s="25" t="s">
        <v>633</v>
      </c>
      <c r="C509" s="25" t="s">
        <v>1903</v>
      </c>
      <c r="D509" s="25" t="s">
        <v>1904</v>
      </c>
      <c r="E509" s="27">
        <v>2054</v>
      </c>
      <c r="F509" s="27" t="s">
        <v>608</v>
      </c>
      <c r="G509" s="32">
        <v>1980</v>
      </c>
      <c r="H509" s="25" t="s">
        <v>217</v>
      </c>
      <c r="I509"/>
    </row>
    <row r="510" spans="1:9" ht="14.4">
      <c r="A510" s="13" t="s">
        <v>626</v>
      </c>
      <c r="B510" s="25" t="s">
        <v>633</v>
      </c>
      <c r="C510" s="25" t="s">
        <v>1905</v>
      </c>
      <c r="D510" s="25" t="s">
        <v>1906</v>
      </c>
      <c r="E510" s="27">
        <v>2093</v>
      </c>
      <c r="F510" s="27" t="s">
        <v>608</v>
      </c>
      <c r="G510" s="32">
        <v>2050</v>
      </c>
      <c r="H510" s="25" t="s">
        <v>217</v>
      </c>
      <c r="I510"/>
    </row>
    <row r="511" spans="1:9" ht="14.4">
      <c r="A511" s="13" t="s">
        <v>634</v>
      </c>
      <c r="B511" s="31" t="s">
        <v>635</v>
      </c>
      <c r="C511" s="25" t="s">
        <v>1907</v>
      </c>
      <c r="D511" s="25" t="s">
        <v>1908</v>
      </c>
      <c r="E511" s="27">
        <v>76163</v>
      </c>
      <c r="F511" s="27" t="s">
        <v>608</v>
      </c>
      <c r="G511" s="32">
        <v>3450</v>
      </c>
      <c r="H511" s="25" t="s">
        <v>285</v>
      </c>
      <c r="I511"/>
    </row>
    <row r="512" spans="1:9" ht="14.4">
      <c r="A512" s="13" t="s">
        <v>634</v>
      </c>
      <c r="B512" s="25" t="s">
        <v>635</v>
      </c>
      <c r="C512" s="25" t="s">
        <v>1909</v>
      </c>
      <c r="D512" s="25" t="s">
        <v>1910</v>
      </c>
      <c r="E512" s="27" t="s">
        <v>608</v>
      </c>
      <c r="F512" s="27" t="s">
        <v>608</v>
      </c>
      <c r="G512" s="32">
        <v>12587</v>
      </c>
      <c r="H512" s="25" t="s">
        <v>285</v>
      </c>
      <c r="I512"/>
    </row>
    <row r="513" spans="1:9" ht="14.4">
      <c r="A513" s="13" t="s">
        <v>634</v>
      </c>
      <c r="B513" s="25" t="s">
        <v>635</v>
      </c>
      <c r="C513" s="25" t="s">
        <v>1911</v>
      </c>
      <c r="D513" s="25" t="s">
        <v>1912</v>
      </c>
      <c r="E513" s="27">
        <v>76669</v>
      </c>
      <c r="F513" s="27" t="s">
        <v>608</v>
      </c>
      <c r="G513" s="32">
        <v>10095</v>
      </c>
      <c r="H513" s="25" t="s">
        <v>545</v>
      </c>
      <c r="I513"/>
    </row>
    <row r="514" spans="1:9" ht="14.4">
      <c r="A514" s="13" t="s">
        <v>634</v>
      </c>
      <c r="B514" s="25" t="s">
        <v>635</v>
      </c>
      <c r="C514" s="25" t="s">
        <v>1913</v>
      </c>
      <c r="D514" s="25" t="s">
        <v>1914</v>
      </c>
      <c r="E514" s="27">
        <v>76748</v>
      </c>
      <c r="F514" s="27" t="s">
        <v>608</v>
      </c>
      <c r="G514" s="32">
        <v>9077</v>
      </c>
      <c r="H514" s="25" t="s">
        <v>153</v>
      </c>
      <c r="I514" s="25"/>
    </row>
    <row r="515" spans="1:9" ht="14.4">
      <c r="A515" s="13" t="s">
        <v>634</v>
      </c>
      <c r="B515" s="25" t="s">
        <v>635</v>
      </c>
      <c r="C515" s="25" t="s">
        <v>1915</v>
      </c>
      <c r="D515" s="25" t="s">
        <v>1916</v>
      </c>
      <c r="E515" s="27" t="s">
        <v>608</v>
      </c>
      <c r="F515" s="27" t="s">
        <v>608</v>
      </c>
      <c r="G515" s="32">
        <v>7305</v>
      </c>
      <c r="H515" s="25" t="s">
        <v>545</v>
      </c>
      <c r="I515" s="25"/>
    </row>
    <row r="516" spans="1:9" ht="14.4">
      <c r="A516" s="13" t="s">
        <v>634</v>
      </c>
      <c r="B516" s="25" t="s">
        <v>635</v>
      </c>
      <c r="C516" s="25" t="s">
        <v>1917</v>
      </c>
      <c r="D516" s="25" t="s">
        <v>1918</v>
      </c>
      <c r="E516" s="27" t="s">
        <v>608</v>
      </c>
      <c r="F516" s="27" t="s">
        <v>608</v>
      </c>
      <c r="G516" s="32">
        <v>12039</v>
      </c>
      <c r="H516" s="25" t="s">
        <v>285</v>
      </c>
      <c r="I516"/>
    </row>
    <row r="517" spans="1:9" ht="14.4">
      <c r="A517" s="13" t="s">
        <v>634</v>
      </c>
      <c r="B517" s="25" t="s">
        <v>635</v>
      </c>
      <c r="C517" s="25" t="s">
        <v>1919</v>
      </c>
      <c r="D517" s="25" t="s">
        <v>1920</v>
      </c>
      <c r="E517" s="27">
        <v>10791</v>
      </c>
      <c r="F517" s="27" t="s">
        <v>608</v>
      </c>
      <c r="G517" s="32">
        <v>8431</v>
      </c>
      <c r="H517" s="25" t="s">
        <v>166</v>
      </c>
      <c r="I517"/>
    </row>
    <row r="518" spans="1:9" ht="14.4">
      <c r="A518" s="13" t="s">
        <v>634</v>
      </c>
      <c r="B518" s="25" t="s">
        <v>635</v>
      </c>
      <c r="C518" s="25" t="s">
        <v>1921</v>
      </c>
      <c r="D518" s="25" t="s">
        <v>1922</v>
      </c>
      <c r="E518" s="27" t="s">
        <v>608</v>
      </c>
      <c r="F518" s="27" t="s">
        <v>608</v>
      </c>
      <c r="G518" s="32">
        <v>3484</v>
      </c>
      <c r="H518" s="25" t="s">
        <v>545</v>
      </c>
      <c r="I518"/>
    </row>
    <row r="519" spans="1:9" ht="14.4">
      <c r="A519" s="13" t="s">
        <v>634</v>
      </c>
      <c r="B519" s="25" t="s">
        <v>635</v>
      </c>
      <c r="C519" s="25" t="s">
        <v>1923</v>
      </c>
      <c r="D519" s="25" t="s">
        <v>1924</v>
      </c>
      <c r="E519" s="27" t="s">
        <v>608</v>
      </c>
      <c r="F519" s="27" t="s">
        <v>608</v>
      </c>
      <c r="G519" s="32">
        <v>3980</v>
      </c>
      <c r="H519" s="25" t="s">
        <v>285</v>
      </c>
      <c r="I519"/>
    </row>
    <row r="520" spans="1:9" ht="14.4">
      <c r="A520" s="13" t="s">
        <v>634</v>
      </c>
      <c r="B520" s="25" t="s">
        <v>635</v>
      </c>
      <c r="C520" s="25" t="s">
        <v>1925</v>
      </c>
      <c r="D520" s="25" t="s">
        <v>1926</v>
      </c>
      <c r="E520" s="27" t="s">
        <v>608</v>
      </c>
      <c r="F520" s="27" t="s">
        <v>608</v>
      </c>
      <c r="G520" s="32">
        <v>7037</v>
      </c>
      <c r="H520" s="25" t="s">
        <v>153</v>
      </c>
      <c r="I520" s="25"/>
    </row>
    <row r="521" spans="1:9" ht="14.4">
      <c r="A521" s="13" t="s">
        <v>634</v>
      </c>
      <c r="B521" s="25" t="s">
        <v>635</v>
      </c>
      <c r="C521" s="25" t="s">
        <v>1927</v>
      </c>
      <c r="D521" s="25" t="s">
        <v>1928</v>
      </c>
      <c r="E521" s="27" t="s">
        <v>608</v>
      </c>
      <c r="F521" s="27" t="s">
        <v>608</v>
      </c>
      <c r="G521" s="32">
        <v>1731</v>
      </c>
      <c r="H521" s="25" t="s">
        <v>166</v>
      </c>
      <c r="I521" s="13" t="b">
        <v>1</v>
      </c>
    </row>
    <row r="522" spans="1:9" ht="14.4">
      <c r="A522" s="13" t="s">
        <v>634</v>
      </c>
      <c r="B522" s="25" t="s">
        <v>635</v>
      </c>
      <c r="C522" s="25" t="s">
        <v>1927</v>
      </c>
      <c r="D522" s="25" t="s">
        <v>1928</v>
      </c>
      <c r="E522" s="27" t="s">
        <v>608</v>
      </c>
      <c r="F522" s="27" t="s">
        <v>608</v>
      </c>
      <c r="G522" s="32">
        <v>9932</v>
      </c>
      <c r="H522" s="25" t="s">
        <v>545</v>
      </c>
      <c r="I522" s="13" t="b">
        <v>1</v>
      </c>
    </row>
    <row r="523" spans="1:9" ht="14.4">
      <c r="A523" s="13" t="s">
        <v>634</v>
      </c>
      <c r="B523" s="25" t="s">
        <v>635</v>
      </c>
      <c r="C523" s="25" t="s">
        <v>1929</v>
      </c>
      <c r="D523" s="25" t="s">
        <v>1930</v>
      </c>
      <c r="E523" s="27" t="s">
        <v>608</v>
      </c>
      <c r="F523" s="27" t="s">
        <v>608</v>
      </c>
      <c r="G523" s="32">
        <v>7641</v>
      </c>
      <c r="H523" s="25" t="s">
        <v>545</v>
      </c>
      <c r="I523"/>
    </row>
    <row r="524" spans="1:9" ht="14.4">
      <c r="A524" s="13" t="s">
        <v>634</v>
      </c>
      <c r="B524" s="25" t="s">
        <v>635</v>
      </c>
      <c r="C524" s="25" t="s">
        <v>1931</v>
      </c>
      <c r="D524" s="25" t="s">
        <v>1932</v>
      </c>
      <c r="E524" s="27" t="s">
        <v>608</v>
      </c>
      <c r="F524" s="27" t="s">
        <v>608</v>
      </c>
      <c r="G524" s="32">
        <v>1460</v>
      </c>
      <c r="H524" s="25" t="s">
        <v>166</v>
      </c>
      <c r="I524" s="13" t="b">
        <v>1</v>
      </c>
    </row>
    <row r="525" spans="1:9" ht="14.4">
      <c r="A525" s="13" t="s">
        <v>634</v>
      </c>
      <c r="B525" s="25" t="s">
        <v>635</v>
      </c>
      <c r="C525" s="25" t="s">
        <v>1931</v>
      </c>
      <c r="D525" s="25" t="s">
        <v>1932</v>
      </c>
      <c r="E525" s="27">
        <v>5010</v>
      </c>
      <c r="F525" s="27" t="s">
        <v>608</v>
      </c>
      <c r="G525" s="32">
        <v>5100</v>
      </c>
      <c r="H525" s="25" t="s">
        <v>464</v>
      </c>
      <c r="I525" s="13" t="b">
        <v>1</v>
      </c>
    </row>
    <row r="526" spans="1:9" ht="14.4">
      <c r="A526" s="13" t="s">
        <v>634</v>
      </c>
      <c r="B526" s="25" t="s">
        <v>635</v>
      </c>
      <c r="C526" s="25" t="s">
        <v>1931</v>
      </c>
      <c r="D526" s="25" t="s">
        <v>1932</v>
      </c>
      <c r="E526" s="27" t="s">
        <v>608</v>
      </c>
      <c r="F526" s="27" t="s">
        <v>608</v>
      </c>
      <c r="G526" s="32">
        <v>3727</v>
      </c>
      <c r="H526" s="25" t="s">
        <v>545</v>
      </c>
      <c r="I526" s="13" t="b">
        <v>1</v>
      </c>
    </row>
    <row r="527" spans="1:9" ht="14.4">
      <c r="A527" s="13" t="s">
        <v>634</v>
      </c>
      <c r="B527" s="25" t="s">
        <v>635</v>
      </c>
      <c r="C527" s="25" t="s">
        <v>1933</v>
      </c>
      <c r="D527" s="25" t="s">
        <v>1934</v>
      </c>
      <c r="E527" s="27" t="s">
        <v>608</v>
      </c>
      <c r="F527" s="27" t="s">
        <v>608</v>
      </c>
      <c r="G527" s="32">
        <v>1511</v>
      </c>
      <c r="H527" s="25" t="s">
        <v>153</v>
      </c>
      <c r="I527" s="13" t="b">
        <v>1</v>
      </c>
    </row>
    <row r="528" spans="1:9" ht="14.4">
      <c r="A528" s="13" t="s">
        <v>634</v>
      </c>
      <c r="B528" s="25" t="s">
        <v>635</v>
      </c>
      <c r="C528" s="25" t="s">
        <v>1933</v>
      </c>
      <c r="D528" s="25" t="s">
        <v>1934</v>
      </c>
      <c r="E528" s="27" t="s">
        <v>608</v>
      </c>
      <c r="F528" s="27" t="s">
        <v>608</v>
      </c>
      <c r="G528" s="32">
        <v>5787</v>
      </c>
      <c r="H528" s="25" t="s">
        <v>545</v>
      </c>
      <c r="I528" s="13" t="b">
        <v>1</v>
      </c>
    </row>
    <row r="529" spans="1:9" ht="14.4">
      <c r="A529" s="13" t="s">
        <v>634</v>
      </c>
      <c r="B529" s="25" t="s">
        <v>635</v>
      </c>
      <c r="C529" s="25" t="s">
        <v>1935</v>
      </c>
      <c r="D529" s="25" t="s">
        <v>1936</v>
      </c>
      <c r="E529" s="27" t="s">
        <v>608</v>
      </c>
      <c r="F529" s="27" t="s">
        <v>608</v>
      </c>
      <c r="G529" s="32">
        <v>8532</v>
      </c>
      <c r="H529" s="25" t="s">
        <v>285</v>
      </c>
      <c r="I529"/>
    </row>
    <row r="530" spans="1:9" ht="14.4">
      <c r="A530" s="13" t="s">
        <v>634</v>
      </c>
      <c r="B530" s="25" t="s">
        <v>635</v>
      </c>
      <c r="C530" s="25" t="s">
        <v>1937</v>
      </c>
      <c r="D530" s="25" t="s">
        <v>1938</v>
      </c>
      <c r="E530" s="27" t="s">
        <v>608</v>
      </c>
      <c r="F530" s="27" t="s">
        <v>608</v>
      </c>
      <c r="G530" s="32">
        <v>7245</v>
      </c>
      <c r="H530" s="25" t="s">
        <v>285</v>
      </c>
      <c r="I530"/>
    </row>
    <row r="531" spans="1:9" ht="14.4">
      <c r="A531" s="13" t="s">
        <v>634</v>
      </c>
      <c r="B531" s="25" t="s">
        <v>635</v>
      </c>
      <c r="C531" s="25" t="s">
        <v>1939</v>
      </c>
      <c r="D531" s="25" t="s">
        <v>1940</v>
      </c>
      <c r="E531" s="27" t="s">
        <v>608</v>
      </c>
      <c r="F531" s="27" t="s">
        <v>608</v>
      </c>
      <c r="G531" s="32">
        <v>7397</v>
      </c>
      <c r="H531" s="25" t="s">
        <v>285</v>
      </c>
      <c r="I531"/>
    </row>
    <row r="532" spans="1:9" ht="14.4">
      <c r="A532" s="13" t="s">
        <v>634</v>
      </c>
      <c r="B532" s="25" t="s">
        <v>635</v>
      </c>
      <c r="C532" s="25" t="s">
        <v>1941</v>
      </c>
      <c r="D532" s="25" t="s">
        <v>1942</v>
      </c>
      <c r="E532" s="27" t="s">
        <v>608</v>
      </c>
      <c r="F532" s="27" t="s">
        <v>608</v>
      </c>
      <c r="G532" s="32">
        <v>9087</v>
      </c>
      <c r="H532" s="25" t="s">
        <v>153</v>
      </c>
      <c r="I532"/>
    </row>
    <row r="533" spans="1:9" ht="14.4">
      <c r="A533" s="13" t="s">
        <v>634</v>
      </c>
      <c r="B533" s="25" t="s">
        <v>635</v>
      </c>
      <c r="C533" s="25" t="s">
        <v>1943</v>
      </c>
      <c r="D533" s="25" t="s">
        <v>1944</v>
      </c>
      <c r="E533" s="27" t="s">
        <v>608</v>
      </c>
      <c r="F533" s="27" t="s">
        <v>608</v>
      </c>
      <c r="G533" s="32">
        <v>7156</v>
      </c>
      <c r="H533" s="25" t="s">
        <v>153</v>
      </c>
      <c r="I533"/>
    </row>
    <row r="534" spans="1:9" ht="14.4">
      <c r="A534" s="13" t="s">
        <v>634</v>
      </c>
      <c r="B534" s="25" t="s">
        <v>635</v>
      </c>
      <c r="C534" s="25" t="s">
        <v>1945</v>
      </c>
      <c r="D534" s="25" t="s">
        <v>1946</v>
      </c>
      <c r="E534" s="27" t="s">
        <v>608</v>
      </c>
      <c r="F534" s="27" t="s">
        <v>608</v>
      </c>
      <c r="G534" s="32">
        <v>10858</v>
      </c>
      <c r="H534" s="25" t="s">
        <v>153</v>
      </c>
      <c r="I534"/>
    </row>
    <row r="535" spans="1:9" ht="14.4">
      <c r="A535" s="13" t="s">
        <v>634</v>
      </c>
      <c r="B535" s="25" t="s">
        <v>635</v>
      </c>
      <c r="C535" s="25" t="s">
        <v>1947</v>
      </c>
      <c r="D535" s="25" t="s">
        <v>1948</v>
      </c>
      <c r="E535" s="27" t="s">
        <v>608</v>
      </c>
      <c r="F535" s="27" t="s">
        <v>608</v>
      </c>
      <c r="G535" s="32">
        <v>11041</v>
      </c>
      <c r="H535" s="25" t="s">
        <v>153</v>
      </c>
      <c r="I535"/>
    </row>
    <row r="536" spans="1:9" ht="14.4">
      <c r="A536" s="13" t="s">
        <v>634</v>
      </c>
      <c r="B536" s="25" t="s">
        <v>635</v>
      </c>
      <c r="C536" s="25" t="s">
        <v>1949</v>
      </c>
      <c r="D536" s="25" t="s">
        <v>1950</v>
      </c>
      <c r="E536" s="27" t="s">
        <v>608</v>
      </c>
      <c r="F536" s="27" t="s">
        <v>608</v>
      </c>
      <c r="G536" s="32">
        <v>7635</v>
      </c>
      <c r="H536" s="25" t="s">
        <v>545</v>
      </c>
      <c r="I536"/>
    </row>
    <row r="537" spans="1:9" ht="14.4">
      <c r="A537" s="13" t="s">
        <v>634</v>
      </c>
      <c r="B537" s="25" t="s">
        <v>635</v>
      </c>
      <c r="C537" s="25" t="s">
        <v>1951</v>
      </c>
      <c r="D537" s="25" t="s">
        <v>1952</v>
      </c>
      <c r="E537" s="27" t="s">
        <v>608</v>
      </c>
      <c r="F537" s="27" t="s">
        <v>608</v>
      </c>
      <c r="G537" s="32">
        <v>3832</v>
      </c>
      <c r="H537" s="25" t="s">
        <v>285</v>
      </c>
      <c r="I537"/>
    </row>
    <row r="538" spans="1:9" ht="14.4">
      <c r="A538" s="13" t="s">
        <v>634</v>
      </c>
      <c r="B538" s="25" t="s">
        <v>635</v>
      </c>
      <c r="C538" s="25" t="s">
        <v>1953</v>
      </c>
      <c r="D538" s="25" t="s">
        <v>1954</v>
      </c>
      <c r="E538" s="27" t="s">
        <v>608</v>
      </c>
      <c r="F538" s="27" t="s">
        <v>608</v>
      </c>
      <c r="G538" s="32">
        <v>10919</v>
      </c>
      <c r="H538" s="25" t="s">
        <v>153</v>
      </c>
      <c r="I538"/>
    </row>
    <row r="539" spans="1:9" ht="14.4">
      <c r="A539" s="13" t="s">
        <v>634</v>
      </c>
      <c r="B539" s="25" t="s">
        <v>635</v>
      </c>
      <c r="C539" s="25" t="s">
        <v>1955</v>
      </c>
      <c r="D539" s="25" t="s">
        <v>1956</v>
      </c>
      <c r="E539" s="27" t="s">
        <v>608</v>
      </c>
      <c r="F539" s="27" t="s">
        <v>608</v>
      </c>
      <c r="G539" s="32">
        <v>11868</v>
      </c>
      <c r="H539" s="25" t="s">
        <v>285</v>
      </c>
      <c r="I539"/>
    </row>
    <row r="540" spans="1:9" ht="14.4">
      <c r="A540" s="13" t="s">
        <v>634</v>
      </c>
      <c r="B540" s="25" t="s">
        <v>635</v>
      </c>
      <c r="C540" s="25" t="s">
        <v>1957</v>
      </c>
      <c r="D540" s="25" t="s">
        <v>1958</v>
      </c>
      <c r="E540" s="27" t="s">
        <v>608</v>
      </c>
      <c r="F540" s="27" t="s">
        <v>608</v>
      </c>
      <c r="G540" s="32">
        <v>6829</v>
      </c>
      <c r="H540" s="25" t="s">
        <v>545</v>
      </c>
      <c r="I540"/>
    </row>
    <row r="541" spans="1:9" ht="14.4">
      <c r="A541" s="13" t="s">
        <v>634</v>
      </c>
      <c r="B541" s="25" t="s">
        <v>635</v>
      </c>
      <c r="C541" s="25" t="s">
        <v>1959</v>
      </c>
      <c r="D541" s="25" t="s">
        <v>1960</v>
      </c>
      <c r="E541" s="27" t="s">
        <v>608</v>
      </c>
      <c r="F541" s="27" t="s">
        <v>608</v>
      </c>
      <c r="G541" s="32">
        <v>7512</v>
      </c>
      <c r="H541" s="25" t="s">
        <v>545</v>
      </c>
      <c r="I541"/>
    </row>
    <row r="542" spans="1:9" ht="14.4">
      <c r="A542" s="13" t="s">
        <v>634</v>
      </c>
      <c r="B542" s="25" t="s">
        <v>635</v>
      </c>
      <c r="C542" s="25" t="s">
        <v>1961</v>
      </c>
      <c r="D542" s="25" t="s">
        <v>1962</v>
      </c>
      <c r="E542" s="27" t="s">
        <v>608</v>
      </c>
      <c r="F542" s="27" t="s">
        <v>608</v>
      </c>
      <c r="G542" s="32">
        <v>3823</v>
      </c>
      <c r="H542" s="25" t="s">
        <v>285</v>
      </c>
      <c r="I542"/>
    </row>
    <row r="543" spans="1:9" ht="14.4">
      <c r="A543" s="13" t="s">
        <v>634</v>
      </c>
      <c r="B543" s="25" t="s">
        <v>635</v>
      </c>
      <c r="C543" s="25" t="s">
        <v>1963</v>
      </c>
      <c r="D543" s="25" t="s">
        <v>1964</v>
      </c>
      <c r="E543" s="27" t="s">
        <v>608</v>
      </c>
      <c r="F543" s="27" t="s">
        <v>608</v>
      </c>
      <c r="G543" s="32">
        <v>4403</v>
      </c>
      <c r="H543" s="25" t="s">
        <v>285</v>
      </c>
      <c r="I543"/>
    </row>
    <row r="544" spans="1:9" ht="14.4">
      <c r="A544" s="13" t="s">
        <v>634</v>
      </c>
      <c r="B544" s="25" t="s">
        <v>635</v>
      </c>
      <c r="C544" s="25" t="s">
        <v>1965</v>
      </c>
      <c r="D544" s="25" t="s">
        <v>1966</v>
      </c>
      <c r="E544" s="27" t="s">
        <v>608</v>
      </c>
      <c r="F544" s="27" t="s">
        <v>608</v>
      </c>
      <c r="G544" s="32">
        <v>11319</v>
      </c>
      <c r="H544" s="25" t="s">
        <v>153</v>
      </c>
      <c r="I544"/>
    </row>
    <row r="545" spans="1:9" ht="14.4">
      <c r="A545" s="13" t="s">
        <v>634</v>
      </c>
      <c r="B545" s="25" t="s">
        <v>635</v>
      </c>
      <c r="C545" s="25" t="s">
        <v>1967</v>
      </c>
      <c r="D545" s="25" t="s">
        <v>1968</v>
      </c>
      <c r="E545" s="27" t="s">
        <v>608</v>
      </c>
      <c r="F545" s="27" t="s">
        <v>608</v>
      </c>
      <c r="G545" s="32">
        <v>7276</v>
      </c>
      <c r="H545" s="25" t="s">
        <v>545</v>
      </c>
      <c r="I545"/>
    </row>
    <row r="546" spans="1:9" ht="14.4">
      <c r="A546" s="13" t="s">
        <v>634</v>
      </c>
      <c r="B546" s="25" t="s">
        <v>15</v>
      </c>
      <c r="C546" s="25" t="s">
        <v>1969</v>
      </c>
      <c r="D546" s="25" t="s">
        <v>1970</v>
      </c>
      <c r="E546" s="27">
        <v>8349</v>
      </c>
      <c r="F546" s="27" t="s">
        <v>608</v>
      </c>
      <c r="G546" s="32">
        <v>74471</v>
      </c>
      <c r="H546" s="25" t="s">
        <v>380</v>
      </c>
      <c r="I546"/>
    </row>
    <row r="547" spans="1:9" ht="14.4">
      <c r="A547" s="13" t="s">
        <v>634</v>
      </c>
      <c r="B547" s="25" t="s">
        <v>15</v>
      </c>
      <c r="C547" s="25" t="s">
        <v>1971</v>
      </c>
      <c r="D547" s="25" t="s">
        <v>1972</v>
      </c>
      <c r="E547" s="27">
        <v>9834</v>
      </c>
      <c r="F547" s="27" t="s">
        <v>608</v>
      </c>
      <c r="G547" s="32">
        <v>69710</v>
      </c>
      <c r="H547" s="25" t="s">
        <v>381</v>
      </c>
      <c r="I547"/>
    </row>
    <row r="548" spans="1:9" ht="14.4">
      <c r="A548" s="13" t="s">
        <v>634</v>
      </c>
      <c r="B548" s="25" t="s">
        <v>15</v>
      </c>
      <c r="C548" s="25" t="s">
        <v>1973</v>
      </c>
      <c r="D548" s="25" t="s">
        <v>1974</v>
      </c>
      <c r="E548" s="27">
        <v>8567</v>
      </c>
      <c r="F548" s="27" t="s">
        <v>608</v>
      </c>
      <c r="G548" s="32" t="s">
        <v>608</v>
      </c>
      <c r="H548" s="25" t="s">
        <v>380</v>
      </c>
      <c r="I548"/>
    </row>
    <row r="549" spans="1:9" ht="14.4">
      <c r="A549" s="13" t="s">
        <v>634</v>
      </c>
      <c r="B549" s="25" t="s">
        <v>15</v>
      </c>
      <c r="C549" s="25" t="s">
        <v>1975</v>
      </c>
      <c r="D549" s="25" t="s">
        <v>1976</v>
      </c>
      <c r="E549" s="27">
        <v>11808</v>
      </c>
      <c r="F549" s="27" t="s">
        <v>608</v>
      </c>
      <c r="G549" s="32">
        <v>72174</v>
      </c>
      <c r="H549" s="25" t="s">
        <v>464</v>
      </c>
      <c r="I549"/>
    </row>
    <row r="550" spans="1:9" ht="14.4">
      <c r="A550" s="13" t="s">
        <v>634</v>
      </c>
      <c r="B550" s="25" t="s">
        <v>15</v>
      </c>
      <c r="C550" s="25" t="s">
        <v>1977</v>
      </c>
      <c r="D550" s="25" t="s">
        <v>1978</v>
      </c>
      <c r="E550" s="27">
        <v>9900</v>
      </c>
      <c r="F550" s="27" t="s">
        <v>608</v>
      </c>
      <c r="G550" s="32">
        <v>67072</v>
      </c>
      <c r="H550" s="25" t="s">
        <v>166</v>
      </c>
      <c r="I550"/>
    </row>
    <row r="551" spans="1:9" ht="14.4">
      <c r="A551" s="13" t="s">
        <v>634</v>
      </c>
      <c r="B551" s="25" t="s">
        <v>15</v>
      </c>
      <c r="C551" s="25" t="s">
        <v>1979</v>
      </c>
      <c r="D551" s="25" t="s">
        <v>1980</v>
      </c>
      <c r="E551" s="27">
        <v>9637</v>
      </c>
      <c r="F551" s="27" t="s">
        <v>608</v>
      </c>
      <c r="G551" s="32" t="s">
        <v>608</v>
      </c>
      <c r="H551" s="25" t="s">
        <v>166</v>
      </c>
      <c r="I551"/>
    </row>
    <row r="552" spans="1:9" ht="14.4">
      <c r="A552" s="13" t="s">
        <v>634</v>
      </c>
      <c r="B552" s="25" t="s">
        <v>15</v>
      </c>
      <c r="C552" s="25" t="s">
        <v>1981</v>
      </c>
      <c r="D552" s="25" t="s">
        <v>1982</v>
      </c>
      <c r="E552" s="27">
        <v>10303</v>
      </c>
      <c r="F552" s="27" t="s">
        <v>608</v>
      </c>
      <c r="G552" s="32" t="s">
        <v>608</v>
      </c>
      <c r="H552" s="25" t="s">
        <v>464</v>
      </c>
      <c r="I552"/>
    </row>
    <row r="553" spans="1:9" ht="14.4">
      <c r="A553" s="13" t="s">
        <v>634</v>
      </c>
      <c r="B553" s="25" t="s">
        <v>15</v>
      </c>
      <c r="C553" s="25" t="s">
        <v>1442</v>
      </c>
      <c r="D553" s="25" t="s">
        <v>1983</v>
      </c>
      <c r="E553" s="27">
        <v>8116</v>
      </c>
      <c r="F553" s="27" t="s">
        <v>608</v>
      </c>
      <c r="G553" s="32" t="s">
        <v>608</v>
      </c>
      <c r="H553" s="25" t="s">
        <v>380</v>
      </c>
      <c r="I553"/>
    </row>
    <row r="554" spans="1:9" ht="14.4">
      <c r="A554" s="13" t="s">
        <v>634</v>
      </c>
      <c r="B554" s="25" t="s">
        <v>15</v>
      </c>
      <c r="C554" s="25" t="s">
        <v>1984</v>
      </c>
      <c r="D554" s="25" t="s">
        <v>1985</v>
      </c>
      <c r="E554" s="27">
        <v>7432</v>
      </c>
      <c r="F554" s="27" t="s">
        <v>608</v>
      </c>
      <c r="G554" s="32" t="s">
        <v>608</v>
      </c>
      <c r="H554" s="25" t="s">
        <v>380</v>
      </c>
      <c r="I554"/>
    </row>
    <row r="555" spans="1:9" ht="14.4">
      <c r="A555" s="13" t="s">
        <v>634</v>
      </c>
      <c r="B555" s="25" t="s">
        <v>15</v>
      </c>
      <c r="C555" s="25" t="s">
        <v>1986</v>
      </c>
      <c r="D555" s="25" t="s">
        <v>1987</v>
      </c>
      <c r="E555" s="27">
        <v>7594</v>
      </c>
      <c r="F555" s="27" t="s">
        <v>608</v>
      </c>
      <c r="G555" s="32" t="s">
        <v>608</v>
      </c>
      <c r="H555" s="25" t="s">
        <v>166</v>
      </c>
      <c r="I555"/>
    </row>
    <row r="556" spans="1:9" ht="14.4">
      <c r="A556" s="13" t="s">
        <v>634</v>
      </c>
      <c r="B556" s="25" t="s">
        <v>15</v>
      </c>
      <c r="C556" s="25" t="s">
        <v>1988</v>
      </c>
      <c r="D556" s="25" t="s">
        <v>1989</v>
      </c>
      <c r="E556" s="27">
        <v>8313</v>
      </c>
      <c r="F556" s="27" t="s">
        <v>608</v>
      </c>
      <c r="G556" s="32" t="s">
        <v>608</v>
      </c>
      <c r="H556" s="25" t="s">
        <v>166</v>
      </c>
      <c r="I556"/>
    </row>
    <row r="557" spans="1:9" ht="14.4">
      <c r="A557" s="13" t="s">
        <v>634</v>
      </c>
      <c r="B557" s="25" t="s">
        <v>15</v>
      </c>
      <c r="C557" s="25" t="s">
        <v>1990</v>
      </c>
      <c r="D557" s="25" t="s">
        <v>1991</v>
      </c>
      <c r="E557" s="27">
        <v>9824</v>
      </c>
      <c r="F557" s="27" t="s">
        <v>608</v>
      </c>
      <c r="G557" s="32" t="s">
        <v>608</v>
      </c>
      <c r="H557" s="25" t="s">
        <v>464</v>
      </c>
      <c r="I557"/>
    </row>
    <row r="558" spans="1:9" ht="14.4">
      <c r="A558" s="13" t="s">
        <v>634</v>
      </c>
      <c r="B558" s="25" t="s">
        <v>15</v>
      </c>
      <c r="C558" s="25" t="s">
        <v>1992</v>
      </c>
      <c r="D558" s="25" t="s">
        <v>1993</v>
      </c>
      <c r="E558" s="27">
        <v>8180</v>
      </c>
      <c r="F558" s="27" t="s">
        <v>608</v>
      </c>
      <c r="G558" s="32" t="s">
        <v>608</v>
      </c>
      <c r="H558" s="25" t="s">
        <v>381</v>
      </c>
      <c r="I558"/>
    </row>
    <row r="559" spans="1:9" ht="14.4">
      <c r="A559" s="13" t="s">
        <v>634</v>
      </c>
      <c r="B559" s="25" t="s">
        <v>15</v>
      </c>
      <c r="C559" s="25" t="s">
        <v>1994</v>
      </c>
      <c r="D559" s="25" t="s">
        <v>1995</v>
      </c>
      <c r="E559" s="27">
        <v>9013</v>
      </c>
      <c r="F559" s="27" t="s">
        <v>608</v>
      </c>
      <c r="G559" s="32" t="s">
        <v>608</v>
      </c>
      <c r="H559" s="25" t="s">
        <v>381</v>
      </c>
      <c r="I559"/>
    </row>
    <row r="560" spans="1:9" ht="14.4">
      <c r="A560" s="13" t="s">
        <v>634</v>
      </c>
      <c r="B560" s="25" t="s">
        <v>15</v>
      </c>
      <c r="C560" s="25" t="s">
        <v>1996</v>
      </c>
      <c r="D560" s="25" t="s">
        <v>1997</v>
      </c>
      <c r="E560" s="27">
        <v>7482</v>
      </c>
      <c r="F560" s="27" t="s">
        <v>608</v>
      </c>
      <c r="G560" s="32" t="s">
        <v>608</v>
      </c>
      <c r="H560" s="25" t="s">
        <v>381</v>
      </c>
      <c r="I560"/>
    </row>
    <row r="561" spans="1:9" ht="14.4">
      <c r="A561" s="13" t="s">
        <v>634</v>
      </c>
      <c r="B561" s="25" t="s">
        <v>15</v>
      </c>
      <c r="C561" s="25" t="s">
        <v>1998</v>
      </c>
      <c r="D561" s="25" t="s">
        <v>1999</v>
      </c>
      <c r="E561" s="27">
        <v>8664</v>
      </c>
      <c r="F561" s="27" t="s">
        <v>608</v>
      </c>
      <c r="G561" s="32" t="s">
        <v>608</v>
      </c>
      <c r="H561" s="25" t="s">
        <v>381</v>
      </c>
      <c r="I561"/>
    </row>
    <row r="562" spans="1:9" ht="14.4">
      <c r="A562" s="13" t="s">
        <v>634</v>
      </c>
      <c r="B562" s="25" t="s">
        <v>15</v>
      </c>
      <c r="C562" s="25" t="s">
        <v>2000</v>
      </c>
      <c r="D562" s="25" t="s">
        <v>2001</v>
      </c>
      <c r="E562" s="27">
        <v>10323</v>
      </c>
      <c r="F562" s="27" t="s">
        <v>608</v>
      </c>
      <c r="G562" s="32" t="s">
        <v>608</v>
      </c>
      <c r="H562" s="25" t="s">
        <v>464</v>
      </c>
      <c r="I562"/>
    </row>
    <row r="563" spans="1:9" ht="14.4">
      <c r="A563" s="13" t="s">
        <v>634</v>
      </c>
      <c r="B563" s="25" t="s">
        <v>15</v>
      </c>
      <c r="C563" s="25" t="s">
        <v>2002</v>
      </c>
      <c r="D563" s="25" t="s">
        <v>2003</v>
      </c>
      <c r="E563" s="27">
        <v>9547</v>
      </c>
      <c r="F563" s="27" t="s">
        <v>608</v>
      </c>
      <c r="G563" s="32" t="s">
        <v>608</v>
      </c>
      <c r="H563" s="25" t="s">
        <v>380</v>
      </c>
      <c r="I563"/>
    </row>
    <row r="564" spans="1:9" ht="14.4">
      <c r="A564" s="13" t="s">
        <v>634</v>
      </c>
      <c r="B564" s="25" t="s">
        <v>15</v>
      </c>
      <c r="C564" s="25" t="s">
        <v>2004</v>
      </c>
      <c r="D564" s="25" t="s">
        <v>2005</v>
      </c>
      <c r="E564" s="27">
        <v>9697</v>
      </c>
      <c r="F564" s="27" t="s">
        <v>608</v>
      </c>
      <c r="G564" s="32" t="s">
        <v>608</v>
      </c>
      <c r="H564" s="25" t="s">
        <v>380</v>
      </c>
      <c r="I564"/>
    </row>
    <row r="565" spans="1:9" ht="14.4">
      <c r="A565" s="13" t="s">
        <v>634</v>
      </c>
      <c r="B565" s="25" t="s">
        <v>15</v>
      </c>
      <c r="C565" s="25" t="s">
        <v>2006</v>
      </c>
      <c r="D565" s="25" t="s">
        <v>2007</v>
      </c>
      <c r="E565" s="27">
        <v>8294</v>
      </c>
      <c r="F565" s="27" t="s">
        <v>608</v>
      </c>
      <c r="G565" s="32" t="s">
        <v>608</v>
      </c>
      <c r="H565" s="25" t="s">
        <v>380</v>
      </c>
      <c r="I565"/>
    </row>
    <row r="566" spans="1:9" ht="14.4">
      <c r="A566" s="13" t="s">
        <v>634</v>
      </c>
      <c r="B566" s="25" t="s">
        <v>15</v>
      </c>
      <c r="C566" s="25" t="s">
        <v>2008</v>
      </c>
      <c r="D566" s="25" t="s">
        <v>2009</v>
      </c>
      <c r="E566" s="27">
        <v>9015</v>
      </c>
      <c r="F566" s="27" t="s">
        <v>608</v>
      </c>
      <c r="G566" s="32" t="s">
        <v>608</v>
      </c>
      <c r="H566" s="25" t="s">
        <v>166</v>
      </c>
      <c r="I566"/>
    </row>
    <row r="567" spans="1:9" ht="14.4">
      <c r="A567" s="13" t="s">
        <v>634</v>
      </c>
      <c r="B567" s="25" t="s">
        <v>15</v>
      </c>
      <c r="C567" s="25" t="s">
        <v>2010</v>
      </c>
      <c r="D567" s="25" t="s">
        <v>2011</v>
      </c>
      <c r="E567" s="27">
        <v>9285</v>
      </c>
      <c r="F567" s="27" t="s">
        <v>608</v>
      </c>
      <c r="G567" s="32" t="s">
        <v>608</v>
      </c>
      <c r="H567" s="25" t="s">
        <v>464</v>
      </c>
      <c r="I567"/>
    </row>
    <row r="568" spans="1:9" ht="14.4">
      <c r="A568" s="13" t="s">
        <v>634</v>
      </c>
      <c r="B568" s="25" t="s">
        <v>15</v>
      </c>
      <c r="C568" s="25" t="s">
        <v>2012</v>
      </c>
      <c r="D568" s="25" t="s">
        <v>2013</v>
      </c>
      <c r="E568" s="27">
        <v>10392</v>
      </c>
      <c r="F568" s="27" t="s">
        <v>608</v>
      </c>
      <c r="G568" s="32" t="s">
        <v>608</v>
      </c>
      <c r="H568" s="25" t="s">
        <v>166</v>
      </c>
      <c r="I568"/>
    </row>
    <row r="569" spans="1:9" ht="14.4">
      <c r="A569" s="13" t="s">
        <v>634</v>
      </c>
      <c r="B569" s="25" t="s">
        <v>15</v>
      </c>
      <c r="C569" s="25" t="s">
        <v>2014</v>
      </c>
      <c r="D569" s="25" t="s">
        <v>2015</v>
      </c>
      <c r="E569" s="27">
        <v>8736</v>
      </c>
      <c r="F569" s="27" t="s">
        <v>608</v>
      </c>
      <c r="G569" s="32" t="s">
        <v>608</v>
      </c>
      <c r="H569" s="25" t="s">
        <v>381</v>
      </c>
      <c r="I569"/>
    </row>
    <row r="570" spans="1:9" ht="14.4">
      <c r="A570" s="13" t="s">
        <v>634</v>
      </c>
      <c r="B570" s="25" t="s">
        <v>15</v>
      </c>
      <c r="C570" s="25" t="s">
        <v>2016</v>
      </c>
      <c r="D570" s="25" t="s">
        <v>2017</v>
      </c>
      <c r="E570" s="27">
        <v>9564</v>
      </c>
      <c r="F570" s="27" t="s">
        <v>608</v>
      </c>
      <c r="G570" s="32" t="s">
        <v>608</v>
      </c>
      <c r="H570" s="25" t="s">
        <v>381</v>
      </c>
      <c r="I570"/>
    </row>
    <row r="571" spans="1:9" ht="14.4">
      <c r="A571" s="13" t="s">
        <v>634</v>
      </c>
      <c r="B571" s="25" t="s">
        <v>15</v>
      </c>
      <c r="C571" s="25" t="s">
        <v>2018</v>
      </c>
      <c r="D571" s="25" t="s">
        <v>2019</v>
      </c>
      <c r="E571" s="27">
        <v>1724</v>
      </c>
      <c r="F571" s="27" t="s">
        <v>608</v>
      </c>
      <c r="G571" s="32" t="s">
        <v>608</v>
      </c>
      <c r="H571" s="25" t="s">
        <v>166</v>
      </c>
      <c r="I571" s="25" t="b">
        <v>1</v>
      </c>
    </row>
    <row r="572" spans="1:9" ht="14.4">
      <c r="A572" s="13" t="s">
        <v>634</v>
      </c>
      <c r="B572" s="25" t="s">
        <v>15</v>
      </c>
      <c r="C572" s="25" t="s">
        <v>2018</v>
      </c>
      <c r="D572" s="25" t="s">
        <v>2019</v>
      </c>
      <c r="E572" s="27">
        <v>8542</v>
      </c>
      <c r="F572" s="27" t="s">
        <v>608</v>
      </c>
      <c r="G572" s="32" t="s">
        <v>608</v>
      </c>
      <c r="H572" s="25" t="s">
        <v>464</v>
      </c>
      <c r="I572" s="25" t="b">
        <v>1</v>
      </c>
    </row>
    <row r="573" spans="1:9" ht="14.4">
      <c r="A573" s="13" t="s">
        <v>634</v>
      </c>
      <c r="B573" s="25" t="s">
        <v>15</v>
      </c>
      <c r="C573" s="25" t="s">
        <v>2020</v>
      </c>
      <c r="D573" s="25" t="s">
        <v>2021</v>
      </c>
      <c r="E573" s="27">
        <v>10039</v>
      </c>
      <c r="F573" s="27" t="s">
        <v>608</v>
      </c>
      <c r="G573" s="32" t="s">
        <v>608</v>
      </c>
      <c r="H573" s="25" t="s">
        <v>381</v>
      </c>
      <c r="I573"/>
    </row>
    <row r="574" spans="1:9" ht="14.4">
      <c r="A574" s="13" t="s">
        <v>634</v>
      </c>
      <c r="B574" s="25" t="s">
        <v>15</v>
      </c>
      <c r="C574" s="25" t="s">
        <v>2022</v>
      </c>
      <c r="D574" s="25" t="s">
        <v>2023</v>
      </c>
      <c r="E574" s="27">
        <v>7388</v>
      </c>
      <c r="F574" s="27" t="s">
        <v>608</v>
      </c>
      <c r="G574" s="32" t="s">
        <v>608</v>
      </c>
      <c r="H574" s="25" t="s">
        <v>380</v>
      </c>
      <c r="I574"/>
    </row>
    <row r="575" spans="1:9" ht="14.4">
      <c r="A575" s="13" t="s">
        <v>634</v>
      </c>
      <c r="B575" s="25" t="s">
        <v>15</v>
      </c>
      <c r="C575" s="25" t="s">
        <v>2024</v>
      </c>
      <c r="D575" s="25" t="s">
        <v>2025</v>
      </c>
      <c r="E575" s="27">
        <v>8323</v>
      </c>
      <c r="F575" s="27" t="s">
        <v>608</v>
      </c>
      <c r="G575" s="32" t="s">
        <v>608</v>
      </c>
      <c r="H575" s="25" t="s">
        <v>380</v>
      </c>
      <c r="I575"/>
    </row>
    <row r="576" spans="1:9" ht="14.4">
      <c r="A576" s="13" t="s">
        <v>634</v>
      </c>
      <c r="B576" s="25" t="s">
        <v>15</v>
      </c>
      <c r="C576" s="25" t="s">
        <v>2026</v>
      </c>
      <c r="D576" s="25" t="s">
        <v>2027</v>
      </c>
      <c r="E576" s="27">
        <v>11460</v>
      </c>
      <c r="F576" s="27" t="s">
        <v>608</v>
      </c>
      <c r="G576" s="32" t="s">
        <v>608</v>
      </c>
      <c r="H576" s="25" t="s">
        <v>464</v>
      </c>
      <c r="I576"/>
    </row>
    <row r="577" spans="1:9" ht="14.4">
      <c r="A577" s="13" t="s">
        <v>634</v>
      </c>
      <c r="B577" s="25" t="s">
        <v>15</v>
      </c>
      <c r="C577" s="25" t="s">
        <v>2028</v>
      </c>
      <c r="D577" s="25" t="s">
        <v>2029</v>
      </c>
      <c r="E577" s="27">
        <v>9173</v>
      </c>
      <c r="F577" s="27" t="s">
        <v>608</v>
      </c>
      <c r="G577" s="32" t="s">
        <v>608</v>
      </c>
      <c r="H577" s="25" t="s">
        <v>166</v>
      </c>
      <c r="I577"/>
    </row>
    <row r="578" spans="1:9" ht="14.4">
      <c r="A578" s="13" t="s">
        <v>636</v>
      </c>
      <c r="B578" s="25" t="s">
        <v>637</v>
      </c>
      <c r="C578" s="25" t="s">
        <v>2030</v>
      </c>
      <c r="D578" s="25" t="s">
        <v>2031</v>
      </c>
      <c r="E578" s="27">
        <v>2332</v>
      </c>
      <c r="F578" s="27" t="s">
        <v>608</v>
      </c>
      <c r="G578" s="32">
        <v>2216</v>
      </c>
      <c r="H578" s="25" t="s">
        <v>37</v>
      </c>
      <c r="I578"/>
    </row>
    <row r="579" spans="1:9" ht="14.4">
      <c r="A579" s="13" t="s">
        <v>636</v>
      </c>
      <c r="B579" s="25" t="s">
        <v>637</v>
      </c>
      <c r="C579" s="25" t="s">
        <v>2032</v>
      </c>
      <c r="D579" s="25" t="s">
        <v>2033</v>
      </c>
      <c r="E579" s="27">
        <v>5848</v>
      </c>
      <c r="F579" s="27" t="s">
        <v>608</v>
      </c>
      <c r="G579" s="32">
        <v>5665</v>
      </c>
      <c r="H579" s="25" t="s">
        <v>37</v>
      </c>
      <c r="I579"/>
    </row>
    <row r="580" spans="1:9" ht="14.4">
      <c r="A580" s="13" t="s">
        <v>636</v>
      </c>
      <c r="B580" s="25" t="s">
        <v>637</v>
      </c>
      <c r="C580" s="25" t="s">
        <v>2034</v>
      </c>
      <c r="D580" s="25" t="s">
        <v>2035</v>
      </c>
      <c r="E580" s="27">
        <v>2946</v>
      </c>
      <c r="F580" s="27" t="s">
        <v>608</v>
      </c>
      <c r="G580" s="32">
        <v>3150</v>
      </c>
      <c r="H580" s="25" t="s">
        <v>37</v>
      </c>
      <c r="I580"/>
    </row>
    <row r="581" spans="1:9" ht="14.4">
      <c r="A581" s="13" t="s">
        <v>636</v>
      </c>
      <c r="B581" s="25" t="s">
        <v>637</v>
      </c>
      <c r="C581" s="25" t="s">
        <v>2036</v>
      </c>
      <c r="D581" s="25" t="s">
        <v>2037</v>
      </c>
      <c r="E581" s="27">
        <v>2706</v>
      </c>
      <c r="F581" s="27" t="s">
        <v>608</v>
      </c>
      <c r="G581" s="32">
        <v>2568</v>
      </c>
      <c r="H581" s="25" t="s">
        <v>37</v>
      </c>
      <c r="I581"/>
    </row>
    <row r="582" spans="1:9" ht="14.4">
      <c r="A582" s="13" t="s">
        <v>636</v>
      </c>
      <c r="B582" s="25" t="s">
        <v>637</v>
      </c>
      <c r="C582" s="25" t="s">
        <v>2038</v>
      </c>
      <c r="D582" s="25" t="s">
        <v>2039</v>
      </c>
      <c r="E582" s="27">
        <v>5073</v>
      </c>
      <c r="F582" s="27" t="s">
        <v>608</v>
      </c>
      <c r="G582" s="32">
        <v>4840</v>
      </c>
      <c r="H582" s="25" t="s">
        <v>37</v>
      </c>
      <c r="I582"/>
    </row>
    <row r="583" spans="1:9" ht="14.4">
      <c r="A583" s="13" t="s">
        <v>636</v>
      </c>
      <c r="B583" s="25" t="s">
        <v>637</v>
      </c>
      <c r="C583" s="25" t="s">
        <v>2040</v>
      </c>
      <c r="D583" s="25" t="s">
        <v>2041</v>
      </c>
      <c r="E583" s="27">
        <v>5631</v>
      </c>
      <c r="F583" s="27" t="s">
        <v>608</v>
      </c>
      <c r="G583" s="32">
        <v>5415</v>
      </c>
      <c r="H583" s="25" t="s">
        <v>445</v>
      </c>
      <c r="I583"/>
    </row>
    <row r="584" spans="1:9" ht="14.4">
      <c r="A584" s="13" t="s">
        <v>636</v>
      </c>
      <c r="B584" s="25" t="s">
        <v>637</v>
      </c>
      <c r="C584" s="25" t="s">
        <v>2042</v>
      </c>
      <c r="D584" s="25" t="s">
        <v>2043</v>
      </c>
      <c r="E584" s="27">
        <v>8028</v>
      </c>
      <c r="F584" s="27" t="s">
        <v>608</v>
      </c>
      <c r="G584" s="32">
        <v>7652</v>
      </c>
      <c r="H584" s="25" t="s">
        <v>445</v>
      </c>
      <c r="I584"/>
    </row>
    <row r="585" spans="1:9" ht="14.4">
      <c r="A585" s="13" t="s">
        <v>636</v>
      </c>
      <c r="B585" s="25" t="s">
        <v>637</v>
      </c>
      <c r="C585" s="25" t="s">
        <v>2044</v>
      </c>
      <c r="D585" s="25" t="s">
        <v>2045</v>
      </c>
      <c r="E585" s="27">
        <v>5577</v>
      </c>
      <c r="F585" s="27" t="s">
        <v>608</v>
      </c>
      <c r="G585" s="32">
        <v>5563</v>
      </c>
      <c r="H585" s="25" t="s">
        <v>445</v>
      </c>
      <c r="I585"/>
    </row>
    <row r="586" spans="1:9" ht="14.4">
      <c r="A586" s="13" t="s">
        <v>636</v>
      </c>
      <c r="B586" s="25" t="s">
        <v>637</v>
      </c>
      <c r="C586" s="25" t="s">
        <v>2046</v>
      </c>
      <c r="D586" s="25" t="s">
        <v>2047</v>
      </c>
      <c r="E586" s="27">
        <v>7604</v>
      </c>
      <c r="F586" s="27" t="s">
        <v>608</v>
      </c>
      <c r="G586" s="32">
        <v>8183</v>
      </c>
      <c r="H586" s="25" t="s">
        <v>445</v>
      </c>
      <c r="I586"/>
    </row>
    <row r="587" spans="1:9" ht="14.4">
      <c r="A587" s="13" t="s">
        <v>636</v>
      </c>
      <c r="B587" s="25" t="s">
        <v>637</v>
      </c>
      <c r="C587" s="25" t="s">
        <v>2048</v>
      </c>
      <c r="D587" s="25" t="s">
        <v>2049</v>
      </c>
      <c r="E587" s="27">
        <v>5579</v>
      </c>
      <c r="F587" s="27" t="s">
        <v>608</v>
      </c>
      <c r="G587" s="32">
        <v>5362</v>
      </c>
      <c r="H587" s="25" t="s">
        <v>37</v>
      </c>
      <c r="I587"/>
    </row>
    <row r="588" spans="1:9" ht="14.4">
      <c r="A588" s="13" t="s">
        <v>636</v>
      </c>
      <c r="B588" s="25" t="s">
        <v>637</v>
      </c>
      <c r="C588" s="25" t="s">
        <v>2050</v>
      </c>
      <c r="D588" s="25" t="s">
        <v>2051</v>
      </c>
      <c r="E588" s="27">
        <v>2595</v>
      </c>
      <c r="F588" s="27" t="s">
        <v>608</v>
      </c>
      <c r="G588" s="32">
        <v>2512</v>
      </c>
      <c r="H588" s="25" t="s">
        <v>37</v>
      </c>
      <c r="I588"/>
    </row>
    <row r="589" spans="1:9" ht="14.4">
      <c r="A589" s="13" t="s">
        <v>636</v>
      </c>
      <c r="B589" s="25" t="s">
        <v>637</v>
      </c>
      <c r="C589" s="25" t="s">
        <v>2052</v>
      </c>
      <c r="D589" s="25" t="s">
        <v>2053</v>
      </c>
      <c r="E589" s="27">
        <v>2434</v>
      </c>
      <c r="F589" s="27" t="s">
        <v>608</v>
      </c>
      <c r="G589" s="32">
        <v>2298</v>
      </c>
      <c r="H589" s="25" t="s">
        <v>37</v>
      </c>
      <c r="I589"/>
    </row>
    <row r="590" spans="1:9" ht="14.4">
      <c r="A590" s="13" t="s">
        <v>636</v>
      </c>
      <c r="B590" s="25" t="s">
        <v>637</v>
      </c>
      <c r="C590" s="25" t="s">
        <v>2054</v>
      </c>
      <c r="D590" s="25" t="s">
        <v>2055</v>
      </c>
      <c r="E590" s="27">
        <v>3132</v>
      </c>
      <c r="F590" s="27" t="s">
        <v>608</v>
      </c>
      <c r="G590" s="32">
        <v>3029</v>
      </c>
      <c r="H590" s="25" t="s">
        <v>37</v>
      </c>
      <c r="I590"/>
    </row>
    <row r="591" spans="1:9" ht="14.4">
      <c r="A591" s="13" t="s">
        <v>636</v>
      </c>
      <c r="B591" s="25" t="s">
        <v>637</v>
      </c>
      <c r="C591" s="25" t="s">
        <v>2056</v>
      </c>
      <c r="D591" s="25" t="s">
        <v>2057</v>
      </c>
      <c r="E591" s="27">
        <v>3001</v>
      </c>
      <c r="F591" s="27" t="s">
        <v>608</v>
      </c>
      <c r="G591" s="32">
        <v>2932</v>
      </c>
      <c r="H591" s="25" t="s">
        <v>37</v>
      </c>
      <c r="I591"/>
    </row>
    <row r="592" spans="1:9" ht="14.4">
      <c r="A592" s="13" t="s">
        <v>636</v>
      </c>
      <c r="B592" s="25" t="s">
        <v>637</v>
      </c>
      <c r="C592" s="25" t="s">
        <v>2058</v>
      </c>
      <c r="D592" s="25" t="s">
        <v>2059</v>
      </c>
      <c r="E592" s="27">
        <v>2754</v>
      </c>
      <c r="F592" s="27" t="s">
        <v>608</v>
      </c>
      <c r="G592" s="32">
        <v>2589</v>
      </c>
      <c r="H592" s="25" t="s">
        <v>37</v>
      </c>
      <c r="I592"/>
    </row>
    <row r="593" spans="1:9" ht="14.4">
      <c r="A593" s="13" t="s">
        <v>636</v>
      </c>
      <c r="B593" s="25" t="s">
        <v>637</v>
      </c>
      <c r="C593" s="25" t="s">
        <v>2060</v>
      </c>
      <c r="D593" s="25" t="s">
        <v>2061</v>
      </c>
      <c r="E593" s="27">
        <v>5024</v>
      </c>
      <c r="F593" s="27" t="s">
        <v>608</v>
      </c>
      <c r="G593" s="32">
        <v>4808</v>
      </c>
      <c r="H593" s="25" t="s">
        <v>37</v>
      </c>
      <c r="I593"/>
    </row>
    <row r="594" spans="1:9" ht="14.4">
      <c r="A594" s="13" t="s">
        <v>636</v>
      </c>
      <c r="B594" s="25" t="s">
        <v>637</v>
      </c>
      <c r="C594" s="25" t="s">
        <v>2062</v>
      </c>
      <c r="D594" s="25" t="s">
        <v>2063</v>
      </c>
      <c r="E594" s="27">
        <v>5217</v>
      </c>
      <c r="F594" s="27" t="s">
        <v>608</v>
      </c>
      <c r="G594" s="32">
        <v>5089</v>
      </c>
      <c r="H594" s="25" t="s">
        <v>37</v>
      </c>
      <c r="I594"/>
    </row>
    <row r="595" spans="1:9" ht="14.4">
      <c r="A595" s="13" t="s">
        <v>636</v>
      </c>
      <c r="B595" s="25" t="s">
        <v>637</v>
      </c>
      <c r="C595" s="25" t="s">
        <v>2064</v>
      </c>
      <c r="D595" s="25" t="s">
        <v>2065</v>
      </c>
      <c r="E595" s="27">
        <v>2470</v>
      </c>
      <c r="F595" s="27" t="s">
        <v>608</v>
      </c>
      <c r="G595" s="32">
        <v>2730</v>
      </c>
      <c r="H595" s="25" t="s">
        <v>37</v>
      </c>
      <c r="I595"/>
    </row>
    <row r="596" spans="1:9" ht="14.4">
      <c r="A596" s="13" t="s">
        <v>636</v>
      </c>
      <c r="B596" s="25" t="s">
        <v>637</v>
      </c>
      <c r="C596" s="25" t="s">
        <v>2066</v>
      </c>
      <c r="D596" s="25" t="s">
        <v>2067</v>
      </c>
      <c r="E596" s="27">
        <v>5339</v>
      </c>
      <c r="F596" s="27" t="s">
        <v>608</v>
      </c>
      <c r="G596" s="32">
        <v>4921</v>
      </c>
      <c r="H596" s="25" t="s">
        <v>37</v>
      </c>
      <c r="I596"/>
    </row>
    <row r="597" spans="1:9" ht="14.4">
      <c r="A597" s="13" t="s">
        <v>636</v>
      </c>
      <c r="B597" s="25" t="s">
        <v>637</v>
      </c>
      <c r="C597" s="25" t="s">
        <v>2068</v>
      </c>
      <c r="D597" s="25" t="s">
        <v>2069</v>
      </c>
      <c r="E597" s="27">
        <v>2750</v>
      </c>
      <c r="F597" s="27" t="s">
        <v>608</v>
      </c>
      <c r="G597" s="32">
        <v>2725</v>
      </c>
      <c r="H597" s="25" t="s">
        <v>37</v>
      </c>
      <c r="I597"/>
    </row>
    <row r="598" spans="1:9" ht="14.4">
      <c r="A598" s="13" t="s">
        <v>636</v>
      </c>
      <c r="B598" s="25" t="s">
        <v>637</v>
      </c>
      <c r="C598" s="25" t="s">
        <v>2070</v>
      </c>
      <c r="D598" s="25" t="s">
        <v>2071</v>
      </c>
      <c r="E598" s="27">
        <v>2836</v>
      </c>
      <c r="F598" s="27" t="s">
        <v>608</v>
      </c>
      <c r="G598" s="32">
        <v>2764</v>
      </c>
      <c r="H598" s="25" t="s">
        <v>37</v>
      </c>
      <c r="I598"/>
    </row>
    <row r="599" spans="1:9" ht="14.4">
      <c r="A599" s="13" t="s">
        <v>636</v>
      </c>
      <c r="B599" s="25" t="s">
        <v>637</v>
      </c>
      <c r="C599" s="25" t="s">
        <v>2072</v>
      </c>
      <c r="D599" s="25" t="s">
        <v>2073</v>
      </c>
      <c r="E599" s="27">
        <v>2364</v>
      </c>
      <c r="F599" s="27" t="s">
        <v>608</v>
      </c>
      <c r="G599" s="32">
        <v>2314</v>
      </c>
      <c r="H599" s="25" t="s">
        <v>37</v>
      </c>
      <c r="I599"/>
    </row>
    <row r="600" spans="1:9" ht="14.4">
      <c r="A600" s="13" t="s">
        <v>636</v>
      </c>
      <c r="B600" s="25" t="s">
        <v>637</v>
      </c>
      <c r="C600" s="25" t="s">
        <v>2074</v>
      </c>
      <c r="D600" s="25" t="s">
        <v>2075</v>
      </c>
      <c r="E600" s="27">
        <v>2690</v>
      </c>
      <c r="F600" s="27" t="s">
        <v>608</v>
      </c>
      <c r="G600" s="32">
        <v>2585</v>
      </c>
      <c r="H600" s="25" t="s">
        <v>37</v>
      </c>
      <c r="I600"/>
    </row>
    <row r="601" spans="1:9" ht="14.4">
      <c r="A601" s="13" t="s">
        <v>636</v>
      </c>
      <c r="B601" s="25" t="s">
        <v>638</v>
      </c>
      <c r="C601" s="25" t="s">
        <v>2076</v>
      </c>
      <c r="D601" s="25" t="s">
        <v>2077</v>
      </c>
      <c r="E601" s="27">
        <v>1923</v>
      </c>
      <c r="F601" s="27" t="s">
        <v>608</v>
      </c>
      <c r="G601" s="32">
        <v>2049</v>
      </c>
      <c r="H601" s="25" t="s">
        <v>51</v>
      </c>
      <c r="I601"/>
    </row>
    <row r="602" spans="1:9" ht="14.4">
      <c r="A602" s="13" t="s">
        <v>636</v>
      </c>
      <c r="B602" s="25" t="s">
        <v>638</v>
      </c>
      <c r="C602" s="25" t="s">
        <v>2078</v>
      </c>
      <c r="D602" s="25" t="s">
        <v>2079</v>
      </c>
      <c r="E602" s="27">
        <v>1882</v>
      </c>
      <c r="F602" s="27" t="s">
        <v>608</v>
      </c>
      <c r="G602" s="32">
        <v>1834</v>
      </c>
      <c r="H602" s="25" t="s">
        <v>51</v>
      </c>
      <c r="I602"/>
    </row>
    <row r="603" spans="1:9" ht="14.4">
      <c r="A603" s="13" t="s">
        <v>636</v>
      </c>
      <c r="B603" s="25" t="s">
        <v>638</v>
      </c>
      <c r="C603" s="25" t="s">
        <v>2080</v>
      </c>
      <c r="D603" s="25" t="s">
        <v>2081</v>
      </c>
      <c r="E603" s="27">
        <v>4365</v>
      </c>
      <c r="F603" s="27" t="s">
        <v>608</v>
      </c>
      <c r="G603" s="32">
        <v>4707</v>
      </c>
      <c r="H603" s="25" t="s">
        <v>51</v>
      </c>
      <c r="I603"/>
    </row>
    <row r="604" spans="1:9" ht="14.4">
      <c r="A604" s="13" t="s">
        <v>636</v>
      </c>
      <c r="B604" s="25" t="s">
        <v>638</v>
      </c>
      <c r="C604" s="25" t="s">
        <v>2082</v>
      </c>
      <c r="D604" s="25" t="s">
        <v>2083</v>
      </c>
      <c r="E604" s="27">
        <v>1538</v>
      </c>
      <c r="F604" s="27" t="s">
        <v>608</v>
      </c>
      <c r="G604" s="32">
        <v>1488</v>
      </c>
      <c r="H604" s="25" t="s">
        <v>349</v>
      </c>
      <c r="I604"/>
    </row>
    <row r="605" spans="1:9" ht="14.4">
      <c r="A605" s="13" t="s">
        <v>636</v>
      </c>
      <c r="B605" s="25" t="s">
        <v>638</v>
      </c>
      <c r="C605" s="25" t="s">
        <v>2084</v>
      </c>
      <c r="D605" s="25" t="s">
        <v>2085</v>
      </c>
      <c r="E605" s="27">
        <v>2020</v>
      </c>
      <c r="F605" s="27" t="s">
        <v>608</v>
      </c>
      <c r="G605" s="32">
        <v>2081</v>
      </c>
      <c r="H605" s="25" t="s">
        <v>349</v>
      </c>
      <c r="I605"/>
    </row>
    <row r="606" spans="1:9" ht="14.4">
      <c r="A606" s="13" t="s">
        <v>636</v>
      </c>
      <c r="B606" s="25" t="s">
        <v>638</v>
      </c>
      <c r="C606" s="25" t="s">
        <v>2086</v>
      </c>
      <c r="D606" s="25" t="s">
        <v>2087</v>
      </c>
      <c r="E606" s="27">
        <v>5361</v>
      </c>
      <c r="F606" s="27" t="s">
        <v>608</v>
      </c>
      <c r="G606" s="32">
        <v>5516</v>
      </c>
      <c r="H606" s="25" t="s">
        <v>51</v>
      </c>
      <c r="I606"/>
    </row>
    <row r="607" spans="1:9" ht="14.4">
      <c r="A607" s="13" t="s">
        <v>636</v>
      </c>
      <c r="B607" s="25" t="s">
        <v>638</v>
      </c>
      <c r="C607" s="25" t="s">
        <v>2088</v>
      </c>
      <c r="D607" s="25" t="s">
        <v>2089</v>
      </c>
      <c r="E607" s="27">
        <v>5043</v>
      </c>
      <c r="F607" s="27" t="s">
        <v>608</v>
      </c>
      <c r="G607" s="32">
        <v>5191</v>
      </c>
      <c r="H607" s="25" t="s">
        <v>51</v>
      </c>
      <c r="I607"/>
    </row>
    <row r="608" spans="1:9" ht="14.4">
      <c r="A608" s="13" t="s">
        <v>636</v>
      </c>
      <c r="B608" s="25" t="s">
        <v>638</v>
      </c>
      <c r="C608" s="25" t="s">
        <v>2090</v>
      </c>
      <c r="D608" s="25" t="s">
        <v>2091</v>
      </c>
      <c r="E608" s="27">
        <v>3875</v>
      </c>
      <c r="F608" s="27" t="s">
        <v>608</v>
      </c>
      <c r="G608" s="32">
        <v>3743</v>
      </c>
      <c r="H608" s="25" t="s">
        <v>51</v>
      </c>
      <c r="I608"/>
    </row>
    <row r="609" spans="1:9" ht="14.4">
      <c r="A609" s="13" t="s">
        <v>636</v>
      </c>
      <c r="B609" s="25" t="s">
        <v>638</v>
      </c>
      <c r="C609" s="25" t="s">
        <v>2092</v>
      </c>
      <c r="D609" s="25" t="s">
        <v>2093</v>
      </c>
      <c r="E609" s="27">
        <v>3789</v>
      </c>
      <c r="F609" s="27" t="s">
        <v>608</v>
      </c>
      <c r="G609" s="32">
        <v>3797</v>
      </c>
      <c r="H609" s="25" t="s">
        <v>51</v>
      </c>
      <c r="I609"/>
    </row>
    <row r="610" spans="1:9" ht="14.4">
      <c r="A610" s="13" t="s">
        <v>636</v>
      </c>
      <c r="B610" s="25" t="s">
        <v>638</v>
      </c>
      <c r="C610" s="25" t="s">
        <v>2094</v>
      </c>
      <c r="D610" s="25" t="s">
        <v>2095</v>
      </c>
      <c r="E610" s="27">
        <v>2045</v>
      </c>
      <c r="F610" s="27" t="s">
        <v>608</v>
      </c>
      <c r="G610" s="32">
        <v>2021</v>
      </c>
      <c r="H610" s="25" t="s">
        <v>51</v>
      </c>
      <c r="I610"/>
    </row>
    <row r="611" spans="1:9" ht="14.4">
      <c r="A611" s="13" t="s">
        <v>636</v>
      </c>
      <c r="B611" s="25" t="s">
        <v>638</v>
      </c>
      <c r="C611" s="25" t="s">
        <v>2096</v>
      </c>
      <c r="D611" s="25" t="s">
        <v>2097</v>
      </c>
      <c r="E611" s="27">
        <v>6209</v>
      </c>
      <c r="F611" s="27" t="s">
        <v>608</v>
      </c>
      <c r="G611" s="32">
        <v>7026</v>
      </c>
      <c r="H611" s="25" t="s">
        <v>51</v>
      </c>
      <c r="I611"/>
    </row>
    <row r="612" spans="1:9" ht="14.4">
      <c r="A612" s="13" t="s">
        <v>636</v>
      </c>
      <c r="B612" s="25" t="s">
        <v>638</v>
      </c>
      <c r="C612" s="25" t="s">
        <v>2098</v>
      </c>
      <c r="D612" s="25" t="s">
        <v>2099</v>
      </c>
      <c r="E612" s="27">
        <v>1963</v>
      </c>
      <c r="F612" s="27" t="s">
        <v>608</v>
      </c>
      <c r="G612" s="32">
        <v>2103</v>
      </c>
      <c r="H612" s="25" t="s">
        <v>51</v>
      </c>
      <c r="I612"/>
    </row>
    <row r="613" spans="1:9" ht="14.4">
      <c r="A613" s="13" t="s">
        <v>636</v>
      </c>
      <c r="B613" s="25" t="s">
        <v>638</v>
      </c>
      <c r="C613" s="25" t="s">
        <v>1393</v>
      </c>
      <c r="D613" s="25" t="s">
        <v>2100</v>
      </c>
      <c r="E613" s="27">
        <v>2035</v>
      </c>
      <c r="F613" s="27" t="s">
        <v>608</v>
      </c>
      <c r="G613" s="32">
        <v>1942</v>
      </c>
      <c r="H613" s="25" t="s">
        <v>51</v>
      </c>
      <c r="I613"/>
    </row>
    <row r="614" spans="1:9" ht="14.4">
      <c r="A614" s="13" t="s">
        <v>636</v>
      </c>
      <c r="B614" s="25" t="s">
        <v>638</v>
      </c>
      <c r="C614" s="25" t="s">
        <v>2101</v>
      </c>
      <c r="D614" s="25" t="s">
        <v>2102</v>
      </c>
      <c r="E614" s="27">
        <v>1691</v>
      </c>
      <c r="F614" s="27" t="s">
        <v>608</v>
      </c>
      <c r="G614" s="32">
        <v>1649</v>
      </c>
      <c r="H614" s="25" t="s">
        <v>349</v>
      </c>
      <c r="I614"/>
    </row>
    <row r="615" spans="1:9" ht="14.4">
      <c r="A615" s="13" t="s">
        <v>636</v>
      </c>
      <c r="B615" s="25" t="s">
        <v>638</v>
      </c>
      <c r="C615" s="25" t="s">
        <v>2103</v>
      </c>
      <c r="D615" s="25" t="s">
        <v>2104</v>
      </c>
      <c r="E615" s="27">
        <v>1900</v>
      </c>
      <c r="F615" s="27" t="s">
        <v>608</v>
      </c>
      <c r="G615" s="32">
        <v>1976</v>
      </c>
      <c r="H615" s="25" t="s">
        <v>51</v>
      </c>
      <c r="I615"/>
    </row>
    <row r="616" spans="1:9" ht="14.4">
      <c r="A616" s="13" t="s">
        <v>636</v>
      </c>
      <c r="B616" s="25" t="s">
        <v>638</v>
      </c>
      <c r="C616" s="25" t="s">
        <v>2105</v>
      </c>
      <c r="D616" s="25" t="s">
        <v>2106</v>
      </c>
      <c r="E616" s="27">
        <v>1853</v>
      </c>
      <c r="F616" s="27" t="s">
        <v>608</v>
      </c>
      <c r="G616" s="32">
        <v>1848</v>
      </c>
      <c r="H616" s="25" t="s">
        <v>349</v>
      </c>
      <c r="I616"/>
    </row>
    <row r="617" spans="1:9" ht="14.4">
      <c r="A617" s="13" t="s">
        <v>636</v>
      </c>
      <c r="B617" s="25" t="s">
        <v>638</v>
      </c>
      <c r="C617" s="25" t="s">
        <v>722</v>
      </c>
      <c r="D617" s="25" t="s">
        <v>2107</v>
      </c>
      <c r="E617" s="27">
        <v>1675</v>
      </c>
      <c r="F617" s="27" t="s">
        <v>608</v>
      </c>
      <c r="G617" s="32">
        <v>1686</v>
      </c>
      <c r="H617" s="25" t="s">
        <v>51</v>
      </c>
      <c r="I617"/>
    </row>
    <row r="618" spans="1:9" ht="14.4">
      <c r="A618" s="13" t="s">
        <v>636</v>
      </c>
      <c r="B618" s="25" t="s">
        <v>638</v>
      </c>
      <c r="C618" s="25" t="s">
        <v>2108</v>
      </c>
      <c r="D618" s="25" t="s">
        <v>2109</v>
      </c>
      <c r="E618" s="27">
        <v>3500</v>
      </c>
      <c r="F618" s="27" t="s">
        <v>608</v>
      </c>
      <c r="G618" s="32">
        <v>3582</v>
      </c>
      <c r="H618" s="25" t="s">
        <v>349</v>
      </c>
      <c r="I618"/>
    </row>
    <row r="619" spans="1:9" ht="14.4">
      <c r="A619" s="13" t="s">
        <v>636</v>
      </c>
      <c r="B619" s="25" t="s">
        <v>638</v>
      </c>
      <c r="C619" s="25" t="s">
        <v>2110</v>
      </c>
      <c r="D619" s="25" t="s">
        <v>2111</v>
      </c>
      <c r="E619" s="27">
        <v>1502</v>
      </c>
      <c r="F619" s="27" t="s">
        <v>608</v>
      </c>
      <c r="G619" s="32">
        <v>1473</v>
      </c>
      <c r="H619" s="25" t="s">
        <v>51</v>
      </c>
      <c r="I619"/>
    </row>
    <row r="620" spans="1:9" ht="14.4">
      <c r="A620" s="13" t="s">
        <v>636</v>
      </c>
      <c r="B620" s="25" t="s">
        <v>638</v>
      </c>
      <c r="C620" s="25" t="s">
        <v>2112</v>
      </c>
      <c r="D620" s="25" t="s">
        <v>2113</v>
      </c>
      <c r="E620" s="27">
        <v>4738</v>
      </c>
      <c r="F620" s="27" t="s">
        <v>608</v>
      </c>
      <c r="G620" s="32">
        <v>4402</v>
      </c>
      <c r="H620" s="25" t="s">
        <v>51</v>
      </c>
      <c r="I620"/>
    </row>
    <row r="621" spans="1:9" ht="14.4">
      <c r="A621" s="13" t="s">
        <v>636</v>
      </c>
      <c r="B621" s="25" t="s">
        <v>638</v>
      </c>
      <c r="C621" s="25" t="s">
        <v>2114</v>
      </c>
      <c r="D621" s="25" t="s">
        <v>2115</v>
      </c>
      <c r="E621" s="27">
        <v>6876</v>
      </c>
      <c r="F621" s="27" t="s">
        <v>608</v>
      </c>
      <c r="G621" s="32">
        <v>7406</v>
      </c>
      <c r="H621" s="25" t="s">
        <v>51</v>
      </c>
      <c r="I621"/>
    </row>
    <row r="622" spans="1:9" ht="14.4">
      <c r="A622" s="13" t="s">
        <v>636</v>
      </c>
      <c r="B622" s="25" t="s">
        <v>638</v>
      </c>
      <c r="C622" s="25" t="s">
        <v>2116</v>
      </c>
      <c r="D622" s="25" t="s">
        <v>2117</v>
      </c>
      <c r="E622" s="27">
        <v>4846</v>
      </c>
      <c r="F622" s="27" t="s">
        <v>608</v>
      </c>
      <c r="G622" s="32">
        <v>4707</v>
      </c>
      <c r="H622" s="25" t="s">
        <v>51</v>
      </c>
      <c r="I622"/>
    </row>
    <row r="623" spans="1:9" ht="14.4">
      <c r="A623" s="13" t="s">
        <v>636</v>
      </c>
      <c r="B623" s="25" t="s">
        <v>638</v>
      </c>
      <c r="C623" s="25" t="s">
        <v>2118</v>
      </c>
      <c r="D623" s="25" t="s">
        <v>2119</v>
      </c>
      <c r="E623" s="27">
        <v>5496</v>
      </c>
      <c r="F623" s="27" t="s">
        <v>608</v>
      </c>
      <c r="G623" s="32">
        <v>6313</v>
      </c>
      <c r="H623" s="25" t="s">
        <v>51</v>
      </c>
      <c r="I623"/>
    </row>
    <row r="624" spans="1:9" ht="14.4">
      <c r="A624" s="13" t="s">
        <v>636</v>
      </c>
      <c r="B624" s="25" t="s">
        <v>638</v>
      </c>
      <c r="C624" s="25" t="s">
        <v>2120</v>
      </c>
      <c r="D624" s="25" t="s">
        <v>2121</v>
      </c>
      <c r="E624" s="27">
        <v>5388</v>
      </c>
      <c r="F624" s="27" t="s">
        <v>608</v>
      </c>
      <c r="G624" s="32">
        <v>5181</v>
      </c>
      <c r="H624" s="25" t="s">
        <v>51</v>
      </c>
      <c r="I624"/>
    </row>
    <row r="625" spans="1:9" ht="14.4">
      <c r="A625" s="13" t="s">
        <v>636</v>
      </c>
      <c r="B625" s="25" t="s">
        <v>638</v>
      </c>
      <c r="C625" s="25" t="s">
        <v>2122</v>
      </c>
      <c r="D625" s="25" t="s">
        <v>2123</v>
      </c>
      <c r="E625" s="27">
        <v>4862</v>
      </c>
      <c r="F625" s="27" t="s">
        <v>608</v>
      </c>
      <c r="G625" s="32">
        <v>4775</v>
      </c>
      <c r="H625" s="25" t="s">
        <v>51</v>
      </c>
      <c r="I625"/>
    </row>
    <row r="626" spans="1:9" ht="14.4">
      <c r="A626" s="13" t="s">
        <v>636</v>
      </c>
      <c r="B626" s="25" t="s">
        <v>639</v>
      </c>
      <c r="C626" s="25" t="s">
        <v>2124</v>
      </c>
      <c r="D626" s="25" t="s">
        <v>2125</v>
      </c>
      <c r="E626" s="27">
        <v>72461</v>
      </c>
      <c r="F626" s="27" t="s">
        <v>608</v>
      </c>
      <c r="G626" s="32">
        <v>5526</v>
      </c>
      <c r="H626" s="25" t="s">
        <v>114</v>
      </c>
      <c r="I626"/>
    </row>
    <row r="627" spans="1:9" ht="14.4">
      <c r="A627" s="13" t="s">
        <v>636</v>
      </c>
      <c r="B627" s="25" t="s">
        <v>639</v>
      </c>
      <c r="C627" s="25" t="s">
        <v>2126</v>
      </c>
      <c r="D627" s="25" t="s">
        <v>2127</v>
      </c>
      <c r="E627" s="27" t="s">
        <v>608</v>
      </c>
      <c r="F627" s="27" t="s">
        <v>608</v>
      </c>
      <c r="G627" s="32">
        <v>4077</v>
      </c>
      <c r="H627" s="25" t="s">
        <v>114</v>
      </c>
      <c r="I627" s="25" t="b">
        <v>1</v>
      </c>
    </row>
    <row r="628" spans="1:9" ht="14.4">
      <c r="A628" s="13" t="s">
        <v>636</v>
      </c>
      <c r="B628" s="25" t="s">
        <v>639</v>
      </c>
      <c r="C628" s="25" t="s">
        <v>2126</v>
      </c>
      <c r="D628" s="25" t="s">
        <v>2127</v>
      </c>
      <c r="E628" s="27">
        <v>13041</v>
      </c>
      <c r="F628" s="27" t="s">
        <v>608</v>
      </c>
      <c r="G628" s="32">
        <v>21</v>
      </c>
      <c r="H628" s="25" t="s">
        <v>385</v>
      </c>
      <c r="I628" s="25" t="b">
        <v>1</v>
      </c>
    </row>
    <row r="629" spans="1:9" ht="14.4">
      <c r="A629" s="13" t="s">
        <v>636</v>
      </c>
      <c r="B629" s="25" t="s">
        <v>639</v>
      </c>
      <c r="C629" s="25" t="s">
        <v>2128</v>
      </c>
      <c r="D629" s="25" t="s">
        <v>2129</v>
      </c>
      <c r="E629" s="27" t="s">
        <v>608</v>
      </c>
      <c r="F629" s="27" t="s">
        <v>608</v>
      </c>
      <c r="G629" s="32">
        <v>3914</v>
      </c>
      <c r="H629" s="25" t="s">
        <v>114</v>
      </c>
      <c r="I629"/>
    </row>
    <row r="630" spans="1:9" ht="14.4">
      <c r="A630" s="13" t="s">
        <v>636</v>
      </c>
      <c r="B630" s="25" t="s">
        <v>639</v>
      </c>
      <c r="C630" s="25" t="s">
        <v>2130</v>
      </c>
      <c r="D630" s="25" t="s">
        <v>2131</v>
      </c>
      <c r="E630" s="27" t="s">
        <v>608</v>
      </c>
      <c r="F630" s="27" t="s">
        <v>608</v>
      </c>
      <c r="G630" s="32">
        <v>3869</v>
      </c>
      <c r="H630" s="25" t="s">
        <v>114</v>
      </c>
      <c r="I630"/>
    </row>
    <row r="631" spans="1:9" ht="14.4">
      <c r="A631" s="13" t="s">
        <v>636</v>
      </c>
      <c r="B631" s="25" t="s">
        <v>639</v>
      </c>
      <c r="C631" s="25" t="s">
        <v>2132</v>
      </c>
      <c r="D631" s="25" t="s">
        <v>2133</v>
      </c>
      <c r="E631" s="27" t="s">
        <v>608</v>
      </c>
      <c r="F631" s="27" t="s">
        <v>608</v>
      </c>
      <c r="G631" s="32">
        <v>3967</v>
      </c>
      <c r="H631" s="25" t="s">
        <v>114</v>
      </c>
      <c r="I631"/>
    </row>
    <row r="632" spans="1:9" ht="14.4">
      <c r="A632" s="13" t="s">
        <v>636</v>
      </c>
      <c r="B632" s="25" t="s">
        <v>639</v>
      </c>
      <c r="C632" s="25" t="s">
        <v>2134</v>
      </c>
      <c r="D632" s="25" t="s">
        <v>2135</v>
      </c>
      <c r="E632" s="27" t="s">
        <v>608</v>
      </c>
      <c r="F632" s="27" t="s">
        <v>608</v>
      </c>
      <c r="G632" s="32">
        <v>4166</v>
      </c>
      <c r="H632" s="25" t="s">
        <v>114</v>
      </c>
      <c r="I632"/>
    </row>
    <row r="633" spans="1:9" ht="14.4">
      <c r="A633" s="13" t="s">
        <v>636</v>
      </c>
      <c r="B633" s="25" t="s">
        <v>639</v>
      </c>
      <c r="C633" s="25" t="s">
        <v>2136</v>
      </c>
      <c r="D633" s="25" t="s">
        <v>2137</v>
      </c>
      <c r="E633" s="27" t="s">
        <v>608</v>
      </c>
      <c r="F633" s="27" t="s">
        <v>608</v>
      </c>
      <c r="G633" s="32">
        <v>5706</v>
      </c>
      <c r="H633" s="25" t="s">
        <v>114</v>
      </c>
      <c r="I633"/>
    </row>
    <row r="634" spans="1:9" ht="14.4">
      <c r="A634" s="13" t="s">
        <v>636</v>
      </c>
      <c r="B634" s="25" t="s">
        <v>639</v>
      </c>
      <c r="C634" s="25" t="s">
        <v>2138</v>
      </c>
      <c r="D634" s="25" t="s">
        <v>2139</v>
      </c>
      <c r="E634" s="27" t="s">
        <v>608</v>
      </c>
      <c r="F634" s="27" t="s">
        <v>608</v>
      </c>
      <c r="G634" s="32">
        <v>1973</v>
      </c>
      <c r="H634" s="25" t="s">
        <v>114</v>
      </c>
      <c r="I634"/>
    </row>
    <row r="635" spans="1:9" ht="14.4">
      <c r="A635" s="13" t="s">
        <v>636</v>
      </c>
      <c r="B635" s="25" t="s">
        <v>639</v>
      </c>
      <c r="C635" s="25" t="s">
        <v>2140</v>
      </c>
      <c r="D635" s="25" t="s">
        <v>2141</v>
      </c>
      <c r="E635" s="27" t="s">
        <v>608</v>
      </c>
      <c r="F635" s="27" t="s">
        <v>608</v>
      </c>
      <c r="G635" s="32">
        <v>5503</v>
      </c>
      <c r="H635" s="25" t="s">
        <v>114</v>
      </c>
      <c r="I635"/>
    </row>
    <row r="636" spans="1:9" ht="14.4">
      <c r="A636" s="13" t="s">
        <v>636</v>
      </c>
      <c r="B636" s="25" t="s">
        <v>639</v>
      </c>
      <c r="C636" s="25" t="s">
        <v>2142</v>
      </c>
      <c r="D636" s="25" t="s">
        <v>2143</v>
      </c>
      <c r="E636" s="27" t="s">
        <v>608</v>
      </c>
      <c r="F636" s="27" t="s">
        <v>608</v>
      </c>
      <c r="G636" s="32">
        <v>1926</v>
      </c>
      <c r="H636" s="25" t="s">
        <v>114</v>
      </c>
      <c r="I636"/>
    </row>
    <row r="637" spans="1:9" ht="14.4">
      <c r="A637" s="13" t="s">
        <v>636</v>
      </c>
      <c r="B637" s="25" t="s">
        <v>639</v>
      </c>
      <c r="C637" s="25" t="s">
        <v>2144</v>
      </c>
      <c r="D637" s="25" t="s">
        <v>2145</v>
      </c>
      <c r="E637" s="27" t="s">
        <v>608</v>
      </c>
      <c r="F637" s="27" t="s">
        <v>608</v>
      </c>
      <c r="G637" s="32">
        <v>3781</v>
      </c>
      <c r="H637" s="25" t="s">
        <v>114</v>
      </c>
      <c r="I637"/>
    </row>
    <row r="638" spans="1:9" ht="14.4">
      <c r="A638" s="13" t="s">
        <v>636</v>
      </c>
      <c r="B638" s="25" t="s">
        <v>639</v>
      </c>
      <c r="C638" s="25" t="s">
        <v>2146</v>
      </c>
      <c r="D638" s="25" t="s">
        <v>2147</v>
      </c>
      <c r="E638" s="27" t="s">
        <v>608</v>
      </c>
      <c r="F638" s="27" t="s">
        <v>608</v>
      </c>
      <c r="G638" s="32">
        <v>3513</v>
      </c>
      <c r="H638" s="25" t="s">
        <v>114</v>
      </c>
      <c r="I638"/>
    </row>
    <row r="639" spans="1:9" ht="14.4">
      <c r="A639" s="13" t="s">
        <v>636</v>
      </c>
      <c r="B639" s="25" t="s">
        <v>639</v>
      </c>
      <c r="C639" s="25" t="s">
        <v>2148</v>
      </c>
      <c r="D639" s="25" t="s">
        <v>2149</v>
      </c>
      <c r="E639" s="27" t="s">
        <v>608</v>
      </c>
      <c r="F639" s="27" t="s">
        <v>608</v>
      </c>
      <c r="G639" s="32">
        <v>5573</v>
      </c>
      <c r="H639" s="25" t="s">
        <v>114</v>
      </c>
      <c r="I639"/>
    </row>
    <row r="640" spans="1:9" ht="14.4">
      <c r="A640" s="13" t="s">
        <v>636</v>
      </c>
      <c r="B640" s="25" t="s">
        <v>639</v>
      </c>
      <c r="C640" s="25" t="s">
        <v>2150</v>
      </c>
      <c r="D640" s="25" t="s">
        <v>2151</v>
      </c>
      <c r="E640" s="27" t="s">
        <v>608</v>
      </c>
      <c r="F640" s="27" t="s">
        <v>608</v>
      </c>
      <c r="G640" s="32">
        <v>5153</v>
      </c>
      <c r="H640" s="25" t="s">
        <v>385</v>
      </c>
      <c r="I640"/>
    </row>
    <row r="641" spans="1:9" ht="14.4">
      <c r="A641" s="13" t="s">
        <v>636</v>
      </c>
      <c r="B641" s="25" t="s">
        <v>639</v>
      </c>
      <c r="C641" s="25" t="s">
        <v>2152</v>
      </c>
      <c r="D641" s="25" t="s">
        <v>2153</v>
      </c>
      <c r="E641" s="27" t="s">
        <v>608</v>
      </c>
      <c r="F641" s="27" t="s">
        <v>608</v>
      </c>
      <c r="G641" s="32">
        <v>3928</v>
      </c>
      <c r="H641" s="25" t="s">
        <v>385</v>
      </c>
      <c r="I641"/>
    </row>
    <row r="642" spans="1:9" ht="14.4">
      <c r="A642" s="13" t="s">
        <v>636</v>
      </c>
      <c r="B642" s="25" t="s">
        <v>639</v>
      </c>
      <c r="C642" s="25" t="s">
        <v>2154</v>
      </c>
      <c r="D642" s="25" t="s">
        <v>2155</v>
      </c>
      <c r="E642" s="27" t="s">
        <v>608</v>
      </c>
      <c r="F642" s="27" t="s">
        <v>608</v>
      </c>
      <c r="G642" s="32">
        <v>3633</v>
      </c>
      <c r="H642" s="25" t="s">
        <v>114</v>
      </c>
      <c r="I642"/>
    </row>
    <row r="643" spans="1:9" ht="14.4">
      <c r="A643" s="13" t="s">
        <v>636</v>
      </c>
      <c r="B643" s="25" t="s">
        <v>639</v>
      </c>
      <c r="C643" s="25" t="s">
        <v>2156</v>
      </c>
      <c r="D643" s="25" t="s">
        <v>2157</v>
      </c>
      <c r="E643" s="27" t="s">
        <v>608</v>
      </c>
      <c r="F643" s="27" t="s">
        <v>608</v>
      </c>
      <c r="G643" s="32">
        <v>3915</v>
      </c>
      <c r="H643" s="25" t="s">
        <v>114</v>
      </c>
      <c r="I643"/>
    </row>
    <row r="644" spans="1:9" ht="14.4">
      <c r="A644" s="13" t="s">
        <v>636</v>
      </c>
      <c r="B644" s="25" t="s">
        <v>639</v>
      </c>
      <c r="C644" s="25" t="s">
        <v>2158</v>
      </c>
      <c r="D644" s="25" t="s">
        <v>2159</v>
      </c>
      <c r="E644" s="27" t="s">
        <v>608</v>
      </c>
      <c r="F644" s="27" t="s">
        <v>608</v>
      </c>
      <c r="G644" s="32">
        <v>3808</v>
      </c>
      <c r="H644" s="25" t="s">
        <v>114</v>
      </c>
      <c r="I644"/>
    </row>
    <row r="645" spans="1:9" ht="14.4">
      <c r="A645" s="13" t="s">
        <v>636</v>
      </c>
      <c r="B645" s="25" t="s">
        <v>639</v>
      </c>
      <c r="C645" s="25" t="s">
        <v>2160</v>
      </c>
      <c r="D645" s="25" t="s">
        <v>2161</v>
      </c>
      <c r="E645" s="27" t="s">
        <v>608</v>
      </c>
      <c r="F645" s="27" t="s">
        <v>608</v>
      </c>
      <c r="G645" s="32">
        <v>6119</v>
      </c>
      <c r="H645" s="25" t="s">
        <v>114</v>
      </c>
      <c r="I645"/>
    </row>
    <row r="646" spans="1:9" ht="14.4">
      <c r="A646" s="13" t="s">
        <v>636</v>
      </c>
      <c r="B646" s="25" t="s">
        <v>639</v>
      </c>
      <c r="C646" s="25" t="s">
        <v>2162</v>
      </c>
      <c r="D646" s="25" t="s">
        <v>2163</v>
      </c>
      <c r="E646" s="27" t="s">
        <v>608</v>
      </c>
      <c r="F646" s="27" t="s">
        <v>608</v>
      </c>
      <c r="G646" s="32">
        <v>3601</v>
      </c>
      <c r="H646" s="25" t="s">
        <v>385</v>
      </c>
      <c r="I646"/>
    </row>
    <row r="647" spans="1:9" ht="14.4">
      <c r="A647" s="13" t="s">
        <v>636</v>
      </c>
      <c r="B647" s="25" t="s">
        <v>640</v>
      </c>
      <c r="C647" s="25" t="s">
        <v>2164</v>
      </c>
      <c r="D647" s="25" t="s">
        <v>2165</v>
      </c>
      <c r="E647" s="27">
        <v>3967</v>
      </c>
      <c r="F647" s="27" t="s">
        <v>608</v>
      </c>
      <c r="G647" s="32">
        <v>4077</v>
      </c>
      <c r="H647" s="25" t="s">
        <v>219</v>
      </c>
      <c r="I647"/>
    </row>
    <row r="648" spans="1:9" ht="14.4">
      <c r="A648" s="13" t="s">
        <v>636</v>
      </c>
      <c r="B648" s="25" t="s">
        <v>640</v>
      </c>
      <c r="C648" s="25" t="s">
        <v>2166</v>
      </c>
      <c r="D648" s="25" t="s">
        <v>2167</v>
      </c>
      <c r="E648" s="27">
        <v>5952</v>
      </c>
      <c r="F648" s="27" t="s">
        <v>608</v>
      </c>
      <c r="G648" s="32">
        <v>6315</v>
      </c>
      <c r="H648" s="25" t="s">
        <v>445</v>
      </c>
      <c r="I648"/>
    </row>
    <row r="649" spans="1:9" ht="14.4">
      <c r="A649" s="13" t="s">
        <v>636</v>
      </c>
      <c r="B649" s="25" t="s">
        <v>640</v>
      </c>
      <c r="C649" s="25" t="s">
        <v>2080</v>
      </c>
      <c r="D649" s="25" t="s">
        <v>2168</v>
      </c>
      <c r="E649" s="27">
        <v>4218</v>
      </c>
      <c r="F649" s="27" t="s">
        <v>608</v>
      </c>
      <c r="G649" s="32">
        <v>4041</v>
      </c>
      <c r="H649" s="25" t="s">
        <v>219</v>
      </c>
      <c r="I649"/>
    </row>
    <row r="650" spans="1:9" ht="14.4">
      <c r="A650" s="13" t="s">
        <v>636</v>
      </c>
      <c r="B650" s="25" t="s">
        <v>640</v>
      </c>
      <c r="C650" s="25" t="s">
        <v>2169</v>
      </c>
      <c r="D650" s="25" t="s">
        <v>2170</v>
      </c>
      <c r="E650" s="27">
        <v>6198</v>
      </c>
      <c r="F650" s="27" t="s">
        <v>608</v>
      </c>
      <c r="G650" s="32">
        <v>6103</v>
      </c>
      <c r="H650" s="25" t="s">
        <v>219</v>
      </c>
      <c r="I650"/>
    </row>
    <row r="651" spans="1:9" ht="14.4">
      <c r="A651" s="13" t="s">
        <v>636</v>
      </c>
      <c r="B651" s="25" t="s">
        <v>640</v>
      </c>
      <c r="C651" s="25" t="s">
        <v>2171</v>
      </c>
      <c r="D651" s="25" t="s">
        <v>2172</v>
      </c>
      <c r="E651" s="27">
        <v>4198</v>
      </c>
      <c r="F651" s="27" t="s">
        <v>608</v>
      </c>
      <c r="G651" s="32">
        <v>4132</v>
      </c>
      <c r="H651" s="25" t="s">
        <v>219</v>
      </c>
      <c r="I651"/>
    </row>
    <row r="652" spans="1:9" ht="14.4">
      <c r="A652" s="13" t="s">
        <v>636</v>
      </c>
      <c r="B652" s="25" t="s">
        <v>640</v>
      </c>
      <c r="C652" s="25" t="s">
        <v>2173</v>
      </c>
      <c r="D652" s="25" t="s">
        <v>2174</v>
      </c>
      <c r="E652" s="27">
        <v>2003</v>
      </c>
      <c r="F652" s="27" t="s">
        <v>608</v>
      </c>
      <c r="G652" s="32">
        <v>2012</v>
      </c>
      <c r="H652" s="25" t="s">
        <v>219</v>
      </c>
      <c r="I652"/>
    </row>
    <row r="653" spans="1:9" ht="14.4">
      <c r="A653" s="13" t="s">
        <v>636</v>
      </c>
      <c r="B653" s="25" t="s">
        <v>640</v>
      </c>
      <c r="C653" s="25" t="s">
        <v>2175</v>
      </c>
      <c r="D653" s="25" t="s">
        <v>2176</v>
      </c>
      <c r="E653" s="27">
        <v>4550</v>
      </c>
      <c r="F653" s="27" t="s">
        <v>608</v>
      </c>
      <c r="G653" s="32">
        <v>4713</v>
      </c>
      <c r="H653" s="25" t="s">
        <v>219</v>
      </c>
      <c r="I653"/>
    </row>
    <row r="654" spans="1:9" ht="14.4">
      <c r="A654" s="13" t="s">
        <v>636</v>
      </c>
      <c r="B654" s="25" t="s">
        <v>640</v>
      </c>
      <c r="C654" s="25" t="s">
        <v>2177</v>
      </c>
      <c r="D654" s="25" t="s">
        <v>2178</v>
      </c>
      <c r="E654" s="27">
        <v>4328</v>
      </c>
      <c r="F654" s="27" t="s">
        <v>608</v>
      </c>
      <c r="G654" s="32">
        <v>4223</v>
      </c>
      <c r="H654" s="25" t="s">
        <v>219</v>
      </c>
      <c r="I654"/>
    </row>
    <row r="655" spans="1:9" ht="14.4">
      <c r="A655" s="13" t="s">
        <v>636</v>
      </c>
      <c r="B655" s="25" t="s">
        <v>640</v>
      </c>
      <c r="C655" s="25" t="s">
        <v>2179</v>
      </c>
      <c r="D655" s="25" t="s">
        <v>2180</v>
      </c>
      <c r="E655" s="27">
        <v>2313</v>
      </c>
      <c r="F655" s="27" t="s">
        <v>608</v>
      </c>
      <c r="G655" s="32">
        <v>2311</v>
      </c>
      <c r="H655" s="25" t="s">
        <v>219</v>
      </c>
      <c r="I655"/>
    </row>
    <row r="656" spans="1:9" ht="14.4">
      <c r="A656" s="13" t="s">
        <v>636</v>
      </c>
      <c r="B656" s="25" t="s">
        <v>640</v>
      </c>
      <c r="C656" s="25" t="s">
        <v>2181</v>
      </c>
      <c r="D656" s="25" t="s">
        <v>2182</v>
      </c>
      <c r="E656" s="27">
        <v>4558</v>
      </c>
      <c r="F656" s="27" t="s">
        <v>608</v>
      </c>
      <c r="G656" s="32">
        <v>4464</v>
      </c>
      <c r="H656" s="25" t="s">
        <v>219</v>
      </c>
      <c r="I656"/>
    </row>
    <row r="657" spans="1:9" ht="14.4">
      <c r="A657" s="13" t="s">
        <v>636</v>
      </c>
      <c r="B657" s="25" t="s">
        <v>640</v>
      </c>
      <c r="C657" s="25" t="s">
        <v>640</v>
      </c>
      <c r="D657" s="25" t="s">
        <v>2183</v>
      </c>
      <c r="E657" s="27">
        <v>4655</v>
      </c>
      <c r="F657" s="27" t="s">
        <v>608</v>
      </c>
      <c r="G657" s="32">
        <v>5321</v>
      </c>
      <c r="H657" s="25" t="s">
        <v>219</v>
      </c>
      <c r="I657"/>
    </row>
    <row r="658" spans="1:9" ht="14.4">
      <c r="A658" s="13" t="s">
        <v>636</v>
      </c>
      <c r="B658" s="25" t="s">
        <v>640</v>
      </c>
      <c r="C658" s="25" t="s">
        <v>2184</v>
      </c>
      <c r="D658" s="25" t="s">
        <v>2185</v>
      </c>
      <c r="E658" s="27">
        <v>3912</v>
      </c>
      <c r="F658" s="27" t="s">
        <v>608</v>
      </c>
      <c r="G658" s="32">
        <v>3921</v>
      </c>
      <c r="H658" s="25" t="s">
        <v>219</v>
      </c>
      <c r="I658"/>
    </row>
    <row r="659" spans="1:9" ht="14.4">
      <c r="A659" s="13" t="s">
        <v>636</v>
      </c>
      <c r="B659" s="25" t="s">
        <v>640</v>
      </c>
      <c r="C659" s="25" t="s">
        <v>2186</v>
      </c>
      <c r="D659" s="25" t="s">
        <v>2187</v>
      </c>
      <c r="E659" s="27">
        <v>6683</v>
      </c>
      <c r="F659" s="27" t="s">
        <v>608</v>
      </c>
      <c r="G659" s="32">
        <v>7003</v>
      </c>
      <c r="H659" s="25" t="s">
        <v>445</v>
      </c>
      <c r="I659"/>
    </row>
    <row r="660" spans="1:9" ht="14.4">
      <c r="A660" s="13" t="s">
        <v>636</v>
      </c>
      <c r="B660" s="25" t="s">
        <v>640</v>
      </c>
      <c r="C660" s="25" t="s">
        <v>2188</v>
      </c>
      <c r="D660" s="25" t="s">
        <v>2189</v>
      </c>
      <c r="E660" s="27">
        <v>4110</v>
      </c>
      <c r="F660" s="27" t="s">
        <v>608</v>
      </c>
      <c r="G660" s="32">
        <v>3989</v>
      </c>
      <c r="H660" s="25" t="s">
        <v>219</v>
      </c>
      <c r="I660"/>
    </row>
    <row r="661" spans="1:9" ht="14.4">
      <c r="A661" s="13" t="s">
        <v>636</v>
      </c>
      <c r="B661" s="25" t="s">
        <v>640</v>
      </c>
      <c r="C661" s="25" t="s">
        <v>2190</v>
      </c>
      <c r="D661" s="25" t="s">
        <v>2191</v>
      </c>
      <c r="E661" s="27">
        <v>6749</v>
      </c>
      <c r="F661" s="27" t="s">
        <v>608</v>
      </c>
      <c r="G661" s="32">
        <v>6555</v>
      </c>
      <c r="H661" s="25" t="s">
        <v>219</v>
      </c>
      <c r="I661"/>
    </row>
    <row r="662" spans="1:9" ht="14.4">
      <c r="A662" s="13" t="s">
        <v>636</v>
      </c>
      <c r="B662" s="25" t="s">
        <v>640</v>
      </c>
      <c r="C662" s="25" t="s">
        <v>2192</v>
      </c>
      <c r="D662" s="25" t="s">
        <v>2193</v>
      </c>
      <c r="E662" s="27">
        <v>6435</v>
      </c>
      <c r="F662" s="27" t="s">
        <v>608</v>
      </c>
      <c r="G662" s="32">
        <v>6320</v>
      </c>
      <c r="H662" s="25" t="s">
        <v>219</v>
      </c>
      <c r="I662"/>
    </row>
    <row r="663" spans="1:9" ht="14.4">
      <c r="A663" s="13" t="s">
        <v>636</v>
      </c>
      <c r="B663" s="25" t="s">
        <v>640</v>
      </c>
      <c r="C663" s="25" t="s">
        <v>2194</v>
      </c>
      <c r="D663" s="25" t="s">
        <v>2195</v>
      </c>
      <c r="E663" s="27">
        <v>4858</v>
      </c>
      <c r="F663" s="27" t="s">
        <v>608</v>
      </c>
      <c r="G663" s="32">
        <v>4836</v>
      </c>
      <c r="H663" s="25" t="s">
        <v>219</v>
      </c>
      <c r="I663"/>
    </row>
    <row r="664" spans="1:9" ht="14.4">
      <c r="A664" s="13" t="s">
        <v>636</v>
      </c>
      <c r="B664" s="25" t="s">
        <v>640</v>
      </c>
      <c r="C664" s="25" t="s">
        <v>2196</v>
      </c>
      <c r="D664" s="25" t="s">
        <v>2197</v>
      </c>
      <c r="E664" s="27">
        <v>4286</v>
      </c>
      <c r="F664" s="27" t="s">
        <v>608</v>
      </c>
      <c r="G664" s="32">
        <v>5336</v>
      </c>
      <c r="H664" s="25" t="s">
        <v>219</v>
      </c>
      <c r="I664"/>
    </row>
    <row r="665" spans="1:9" ht="14.4">
      <c r="A665" s="13" t="s">
        <v>636</v>
      </c>
      <c r="B665" s="25" t="s">
        <v>640</v>
      </c>
      <c r="C665" s="25" t="s">
        <v>2198</v>
      </c>
      <c r="D665" s="25" t="s">
        <v>2199</v>
      </c>
      <c r="E665" s="27">
        <v>4457</v>
      </c>
      <c r="F665" s="27" t="s">
        <v>608</v>
      </c>
      <c r="G665" s="32">
        <v>4411</v>
      </c>
      <c r="H665" s="25" t="s">
        <v>219</v>
      </c>
      <c r="I665"/>
    </row>
    <row r="666" spans="1:9" ht="14.4">
      <c r="A666" s="13" t="s">
        <v>636</v>
      </c>
      <c r="B666" s="25" t="s">
        <v>641</v>
      </c>
      <c r="C666" s="25" t="s">
        <v>2200</v>
      </c>
      <c r="D666" s="25" t="s">
        <v>2201</v>
      </c>
      <c r="E666" s="27">
        <v>74680</v>
      </c>
      <c r="F666" s="27" t="s">
        <v>608</v>
      </c>
      <c r="G666" s="32">
        <v>1958</v>
      </c>
      <c r="H666" s="25" t="s">
        <v>329</v>
      </c>
      <c r="I666"/>
    </row>
    <row r="667" spans="1:9" ht="14.4">
      <c r="A667" s="13" t="s">
        <v>636</v>
      </c>
      <c r="B667" s="25" t="s">
        <v>641</v>
      </c>
      <c r="C667" s="25" t="s">
        <v>2202</v>
      </c>
      <c r="D667" s="25" t="s">
        <v>2203</v>
      </c>
      <c r="E667" s="27" t="s">
        <v>608</v>
      </c>
      <c r="F667" s="27" t="s">
        <v>608</v>
      </c>
      <c r="G667" s="32">
        <v>2187</v>
      </c>
      <c r="H667" s="25" t="s">
        <v>329</v>
      </c>
      <c r="I667" s="25" t="b">
        <v>1</v>
      </c>
    </row>
    <row r="668" spans="1:9" ht="14.4">
      <c r="A668" s="13" t="s">
        <v>636</v>
      </c>
      <c r="B668" s="25" t="s">
        <v>641</v>
      </c>
      <c r="C668" s="25" t="s">
        <v>2204</v>
      </c>
      <c r="D668" s="25" t="s">
        <v>2205</v>
      </c>
      <c r="E668" s="27" t="s">
        <v>608</v>
      </c>
      <c r="F668" s="27" t="s">
        <v>608</v>
      </c>
      <c r="G668" s="32">
        <v>1875</v>
      </c>
      <c r="H668" s="25" t="s">
        <v>329</v>
      </c>
      <c r="I668" s="25" t="b">
        <v>1</v>
      </c>
    </row>
    <row r="669" spans="1:9" ht="14.4">
      <c r="A669" s="13" t="s">
        <v>636</v>
      </c>
      <c r="B669" s="25" t="s">
        <v>641</v>
      </c>
      <c r="C669" s="25" t="s">
        <v>2206</v>
      </c>
      <c r="D669" s="25" t="s">
        <v>2207</v>
      </c>
      <c r="E669" s="27" t="s">
        <v>608</v>
      </c>
      <c r="F669" s="27" t="s">
        <v>608</v>
      </c>
      <c r="G669" s="32">
        <v>1933</v>
      </c>
      <c r="H669" s="25" t="s">
        <v>329</v>
      </c>
      <c r="I669"/>
    </row>
    <row r="670" spans="1:9" ht="14.4">
      <c r="A670" s="13" t="s">
        <v>636</v>
      </c>
      <c r="B670" s="25" t="s">
        <v>641</v>
      </c>
      <c r="C670" s="25" t="s">
        <v>2208</v>
      </c>
      <c r="D670" s="25" t="s">
        <v>2209</v>
      </c>
      <c r="E670" s="27" t="s">
        <v>608</v>
      </c>
      <c r="F670" s="27" t="s">
        <v>608</v>
      </c>
      <c r="G670" s="32">
        <v>1698</v>
      </c>
      <c r="H670" s="25" t="s">
        <v>329</v>
      </c>
      <c r="I670"/>
    </row>
    <row r="671" spans="1:9" ht="14.4">
      <c r="A671" s="13" t="s">
        <v>636</v>
      </c>
      <c r="B671" s="25" t="s">
        <v>641</v>
      </c>
      <c r="C671" s="25" t="s">
        <v>2210</v>
      </c>
      <c r="D671" s="25" t="s">
        <v>2211</v>
      </c>
      <c r="E671" s="27" t="s">
        <v>608</v>
      </c>
      <c r="F671" s="27" t="s">
        <v>608</v>
      </c>
      <c r="G671" s="32">
        <v>2242</v>
      </c>
      <c r="H671" s="25" t="s">
        <v>329</v>
      </c>
      <c r="I671"/>
    </row>
    <row r="672" spans="1:9" ht="14.4">
      <c r="A672" s="13" t="s">
        <v>636</v>
      </c>
      <c r="B672" s="25" t="s">
        <v>641</v>
      </c>
      <c r="C672" s="25" t="s">
        <v>2212</v>
      </c>
      <c r="D672" s="25" t="s">
        <v>2213</v>
      </c>
      <c r="E672" s="27" t="s">
        <v>608</v>
      </c>
      <c r="F672" s="27" t="s">
        <v>608</v>
      </c>
      <c r="G672" s="32">
        <v>2285</v>
      </c>
      <c r="H672" s="25" t="s">
        <v>329</v>
      </c>
      <c r="I672"/>
    </row>
    <row r="673" spans="1:9" ht="14.4">
      <c r="A673" s="13" t="s">
        <v>636</v>
      </c>
      <c r="B673" s="25" t="s">
        <v>641</v>
      </c>
      <c r="C673" s="25" t="s">
        <v>2214</v>
      </c>
      <c r="D673" s="25" t="s">
        <v>2215</v>
      </c>
      <c r="E673" s="27" t="s">
        <v>608</v>
      </c>
      <c r="F673" s="27" t="s">
        <v>608</v>
      </c>
      <c r="G673" s="32">
        <v>2357</v>
      </c>
      <c r="H673" s="25" t="s">
        <v>329</v>
      </c>
      <c r="I673"/>
    </row>
    <row r="674" spans="1:9" ht="14.4">
      <c r="A674" s="13" t="s">
        <v>636</v>
      </c>
      <c r="B674" s="25" t="s">
        <v>641</v>
      </c>
      <c r="C674" s="25" t="s">
        <v>2216</v>
      </c>
      <c r="D674" s="25" t="s">
        <v>2217</v>
      </c>
      <c r="E674" s="27" t="s">
        <v>608</v>
      </c>
      <c r="F674" s="27" t="s">
        <v>608</v>
      </c>
      <c r="G674" s="32">
        <v>2132</v>
      </c>
      <c r="H674" s="25" t="s">
        <v>329</v>
      </c>
      <c r="I674"/>
    </row>
    <row r="675" spans="1:9" ht="14.4">
      <c r="A675" s="13" t="s">
        <v>636</v>
      </c>
      <c r="B675" s="25" t="s">
        <v>641</v>
      </c>
      <c r="C675" s="25" t="s">
        <v>2218</v>
      </c>
      <c r="D675" s="25" t="s">
        <v>2219</v>
      </c>
      <c r="E675" s="27" t="s">
        <v>608</v>
      </c>
      <c r="F675" s="27" t="s">
        <v>608</v>
      </c>
      <c r="G675" s="32">
        <v>2166</v>
      </c>
      <c r="H675" s="25" t="s">
        <v>329</v>
      </c>
      <c r="I675"/>
    </row>
    <row r="676" spans="1:9" ht="14.4">
      <c r="A676" s="13" t="s">
        <v>636</v>
      </c>
      <c r="B676" s="25" t="s">
        <v>641</v>
      </c>
      <c r="C676" s="25" t="s">
        <v>2220</v>
      </c>
      <c r="D676" s="25" t="s">
        <v>2221</v>
      </c>
      <c r="E676" s="27" t="s">
        <v>608</v>
      </c>
      <c r="F676" s="27" t="s">
        <v>608</v>
      </c>
      <c r="G676" s="32">
        <v>2466</v>
      </c>
      <c r="H676" s="25" t="s">
        <v>329</v>
      </c>
      <c r="I676"/>
    </row>
    <row r="677" spans="1:9" ht="14.4">
      <c r="A677" s="13" t="s">
        <v>636</v>
      </c>
      <c r="B677" s="25" t="s">
        <v>641</v>
      </c>
      <c r="C677" s="25" t="s">
        <v>2222</v>
      </c>
      <c r="D677" s="25" t="s">
        <v>2223</v>
      </c>
      <c r="E677" s="27">
        <v>2729</v>
      </c>
      <c r="F677" s="27" t="s">
        <v>608</v>
      </c>
      <c r="G677" s="32">
        <v>982</v>
      </c>
      <c r="H677" s="25" t="s">
        <v>37</v>
      </c>
      <c r="I677" s="25" t="b">
        <v>1</v>
      </c>
    </row>
    <row r="678" spans="1:9" ht="14.4">
      <c r="A678" s="13" t="s">
        <v>636</v>
      </c>
      <c r="B678" s="25" t="s">
        <v>641</v>
      </c>
      <c r="C678" s="25" t="s">
        <v>2222</v>
      </c>
      <c r="D678" s="25" t="s">
        <v>2223</v>
      </c>
      <c r="E678" s="27" t="s">
        <v>608</v>
      </c>
      <c r="F678" s="27" t="s">
        <v>608</v>
      </c>
      <c r="G678" s="32">
        <v>481</v>
      </c>
      <c r="H678" s="25" t="s">
        <v>329</v>
      </c>
      <c r="I678" s="25" t="b">
        <v>1</v>
      </c>
    </row>
    <row r="679" spans="1:9" ht="14.4">
      <c r="A679" s="13" t="s">
        <v>636</v>
      </c>
      <c r="B679" s="25" t="s">
        <v>641</v>
      </c>
      <c r="C679" s="25" t="s">
        <v>2224</v>
      </c>
      <c r="D679" s="25" t="s">
        <v>2225</v>
      </c>
      <c r="E679" s="27" t="s">
        <v>608</v>
      </c>
      <c r="F679" s="27" t="s">
        <v>608</v>
      </c>
      <c r="G679" s="32">
        <v>2097</v>
      </c>
      <c r="H679" s="25" t="s">
        <v>329</v>
      </c>
      <c r="I679"/>
    </row>
    <row r="680" spans="1:9" ht="14.4">
      <c r="A680" s="13" t="s">
        <v>636</v>
      </c>
      <c r="B680" s="25" t="s">
        <v>641</v>
      </c>
      <c r="C680" s="25" t="s">
        <v>2226</v>
      </c>
      <c r="D680" s="25" t="s">
        <v>2227</v>
      </c>
      <c r="E680" s="27" t="s">
        <v>608</v>
      </c>
      <c r="F680" s="27" t="s">
        <v>608</v>
      </c>
      <c r="G680" s="32">
        <v>2422</v>
      </c>
      <c r="H680" s="25" t="s">
        <v>329</v>
      </c>
      <c r="I680"/>
    </row>
    <row r="681" spans="1:9" ht="14.4">
      <c r="A681" s="13" t="s">
        <v>636</v>
      </c>
      <c r="B681" s="25" t="s">
        <v>641</v>
      </c>
      <c r="C681" s="25" t="s">
        <v>2228</v>
      </c>
      <c r="D681" s="25" t="s">
        <v>2229</v>
      </c>
      <c r="E681" s="27" t="s">
        <v>608</v>
      </c>
      <c r="F681" s="27" t="s">
        <v>608</v>
      </c>
      <c r="G681" s="32">
        <v>2195</v>
      </c>
      <c r="H681" s="25" t="s">
        <v>329</v>
      </c>
      <c r="I681"/>
    </row>
    <row r="682" spans="1:9" ht="14.4">
      <c r="A682" s="13" t="s">
        <v>636</v>
      </c>
      <c r="B682" s="25" t="s">
        <v>641</v>
      </c>
      <c r="C682" s="25" t="s">
        <v>2230</v>
      </c>
      <c r="D682" s="25" t="s">
        <v>2231</v>
      </c>
      <c r="E682" s="27" t="s">
        <v>608</v>
      </c>
      <c r="F682" s="27" t="s">
        <v>608</v>
      </c>
      <c r="G682" s="32">
        <v>2545</v>
      </c>
      <c r="H682" s="25" t="s">
        <v>329</v>
      </c>
      <c r="I682"/>
    </row>
    <row r="683" spans="1:9" ht="14.4">
      <c r="A683" s="13" t="s">
        <v>636</v>
      </c>
      <c r="B683" s="25" t="s">
        <v>641</v>
      </c>
      <c r="C683" s="25" t="s">
        <v>2232</v>
      </c>
      <c r="D683" s="25" t="s">
        <v>2233</v>
      </c>
      <c r="E683" s="27" t="s">
        <v>608</v>
      </c>
      <c r="F683" s="27" t="s">
        <v>608</v>
      </c>
      <c r="G683" s="32">
        <v>2481</v>
      </c>
      <c r="H683" s="25" t="s">
        <v>329</v>
      </c>
      <c r="I683"/>
    </row>
    <row r="684" spans="1:9" ht="14.4">
      <c r="A684" s="13" t="s">
        <v>636</v>
      </c>
      <c r="B684" s="25" t="s">
        <v>641</v>
      </c>
      <c r="C684" s="25" t="s">
        <v>2234</v>
      </c>
      <c r="D684" s="25" t="s">
        <v>2235</v>
      </c>
      <c r="E684" s="27" t="s">
        <v>608</v>
      </c>
      <c r="F684" s="27" t="s">
        <v>608</v>
      </c>
      <c r="G684" s="32">
        <v>2039</v>
      </c>
      <c r="H684" s="25" t="s">
        <v>329</v>
      </c>
      <c r="I684"/>
    </row>
    <row r="685" spans="1:9" ht="14.4">
      <c r="A685" s="13" t="s">
        <v>636</v>
      </c>
      <c r="B685" s="25" t="s">
        <v>641</v>
      </c>
      <c r="C685" s="25" t="s">
        <v>2184</v>
      </c>
      <c r="D685" s="25" t="s">
        <v>2236</v>
      </c>
      <c r="E685" s="27" t="s">
        <v>608</v>
      </c>
      <c r="F685" s="27" t="s">
        <v>608</v>
      </c>
      <c r="G685" s="32">
        <v>2008</v>
      </c>
      <c r="H685" s="25" t="s">
        <v>329</v>
      </c>
      <c r="I685"/>
    </row>
    <row r="686" spans="1:9" ht="14.4">
      <c r="A686" s="13" t="s">
        <v>636</v>
      </c>
      <c r="B686" s="25" t="s">
        <v>641</v>
      </c>
      <c r="C686" s="25" t="s">
        <v>2237</v>
      </c>
      <c r="D686" s="25" t="s">
        <v>2238</v>
      </c>
      <c r="E686" s="27" t="s">
        <v>608</v>
      </c>
      <c r="F686" s="27" t="s">
        <v>608</v>
      </c>
      <c r="G686" s="32">
        <v>2182</v>
      </c>
      <c r="H686" s="25" t="s">
        <v>329</v>
      </c>
      <c r="I686"/>
    </row>
    <row r="687" spans="1:9" ht="14.4">
      <c r="A687" s="13" t="s">
        <v>636</v>
      </c>
      <c r="B687" s="25" t="s">
        <v>641</v>
      </c>
      <c r="C687" s="25" t="s">
        <v>2239</v>
      </c>
      <c r="D687" s="25" t="s">
        <v>2240</v>
      </c>
      <c r="E687" s="27" t="s">
        <v>608</v>
      </c>
      <c r="F687" s="27" t="s">
        <v>608</v>
      </c>
      <c r="G687" s="32">
        <v>1751</v>
      </c>
      <c r="H687" s="25" t="s">
        <v>329</v>
      </c>
      <c r="I687"/>
    </row>
    <row r="688" spans="1:9" ht="14.4">
      <c r="A688" s="13" t="s">
        <v>636</v>
      </c>
      <c r="B688" s="25" t="s">
        <v>641</v>
      </c>
      <c r="C688" s="25" t="s">
        <v>2241</v>
      </c>
      <c r="D688" s="25" t="s">
        <v>2242</v>
      </c>
      <c r="E688" s="27" t="s">
        <v>608</v>
      </c>
      <c r="F688" s="27" t="s">
        <v>608</v>
      </c>
      <c r="G688" s="32">
        <v>2335</v>
      </c>
      <c r="H688" s="25" t="s">
        <v>329</v>
      </c>
      <c r="I688"/>
    </row>
    <row r="689" spans="1:9" ht="14.4">
      <c r="A689" s="13" t="s">
        <v>636</v>
      </c>
      <c r="B689" s="25" t="s">
        <v>641</v>
      </c>
      <c r="C689" s="25" t="s">
        <v>2243</v>
      </c>
      <c r="D689" s="25" t="s">
        <v>2244</v>
      </c>
      <c r="E689" s="27" t="s">
        <v>608</v>
      </c>
      <c r="F689" s="27" t="s">
        <v>608</v>
      </c>
      <c r="G689" s="32">
        <v>2453</v>
      </c>
      <c r="H689" s="25" t="s">
        <v>329</v>
      </c>
      <c r="I689"/>
    </row>
    <row r="690" spans="1:9" ht="14.4">
      <c r="A690" s="13" t="s">
        <v>636</v>
      </c>
      <c r="B690" s="25" t="s">
        <v>641</v>
      </c>
      <c r="C690" s="25" t="s">
        <v>2245</v>
      </c>
      <c r="D690" s="25" t="s">
        <v>2246</v>
      </c>
      <c r="E690" s="27" t="s">
        <v>608</v>
      </c>
      <c r="F690" s="27" t="s">
        <v>608</v>
      </c>
      <c r="G690" s="32">
        <v>1982</v>
      </c>
      <c r="H690" s="25" t="s">
        <v>329</v>
      </c>
      <c r="I690"/>
    </row>
    <row r="691" spans="1:9" ht="14.4">
      <c r="A691" s="13" t="s">
        <v>636</v>
      </c>
      <c r="B691" s="25" t="s">
        <v>641</v>
      </c>
      <c r="C691" s="25" t="s">
        <v>2247</v>
      </c>
      <c r="D691" s="25" t="s">
        <v>2248</v>
      </c>
      <c r="E691" s="27" t="s">
        <v>608</v>
      </c>
      <c r="F691" s="27" t="s">
        <v>608</v>
      </c>
      <c r="G691" s="32">
        <v>1688</v>
      </c>
      <c r="H691" s="25" t="s">
        <v>37</v>
      </c>
      <c r="I691" s="25" t="b">
        <v>1</v>
      </c>
    </row>
    <row r="692" spans="1:9" ht="14.4">
      <c r="A692" s="13" t="s">
        <v>636</v>
      </c>
      <c r="B692" s="25" t="s">
        <v>641</v>
      </c>
      <c r="C692" s="25" t="s">
        <v>2247</v>
      </c>
      <c r="D692" s="25" t="s">
        <v>2248</v>
      </c>
      <c r="E692" s="27" t="s">
        <v>608</v>
      </c>
      <c r="F692" s="27" t="s">
        <v>608</v>
      </c>
      <c r="G692" s="32">
        <v>3</v>
      </c>
      <c r="H692" s="25" t="s">
        <v>329</v>
      </c>
      <c r="I692" s="25" t="b">
        <v>1</v>
      </c>
    </row>
    <row r="693" spans="1:9" ht="14.4">
      <c r="A693" s="13" t="s">
        <v>636</v>
      </c>
      <c r="B693" s="25" t="s">
        <v>641</v>
      </c>
      <c r="C693" s="25" t="s">
        <v>2249</v>
      </c>
      <c r="D693" s="25" t="s">
        <v>2250</v>
      </c>
      <c r="E693" s="27" t="s">
        <v>608</v>
      </c>
      <c r="F693" s="27" t="s">
        <v>608</v>
      </c>
      <c r="G693" s="32">
        <v>2395</v>
      </c>
      <c r="H693" s="25" t="s">
        <v>329</v>
      </c>
      <c r="I693"/>
    </row>
    <row r="694" spans="1:9" ht="14.4">
      <c r="A694" s="13" t="s">
        <v>636</v>
      </c>
      <c r="B694" s="25" t="s">
        <v>641</v>
      </c>
      <c r="C694" s="25" t="s">
        <v>2251</v>
      </c>
      <c r="D694" s="25" t="s">
        <v>2252</v>
      </c>
      <c r="E694" s="27" t="s">
        <v>608</v>
      </c>
      <c r="F694" s="27" t="s">
        <v>608</v>
      </c>
      <c r="G694" s="32">
        <v>2097</v>
      </c>
      <c r="H694" s="25" t="s">
        <v>329</v>
      </c>
      <c r="I694"/>
    </row>
    <row r="695" spans="1:9" ht="14.4">
      <c r="A695" s="13" t="s">
        <v>636</v>
      </c>
      <c r="B695" s="25" t="s">
        <v>641</v>
      </c>
      <c r="C695" s="25" t="s">
        <v>2253</v>
      </c>
      <c r="D695" s="25" t="s">
        <v>2254</v>
      </c>
      <c r="E695" s="27" t="s">
        <v>608</v>
      </c>
      <c r="F695" s="27" t="s">
        <v>608</v>
      </c>
      <c r="G695" s="32">
        <v>861</v>
      </c>
      <c r="H695" s="25" t="s">
        <v>37</v>
      </c>
      <c r="I695" s="25" t="b">
        <v>1</v>
      </c>
    </row>
    <row r="696" spans="1:9" ht="14.4">
      <c r="A696" s="13" t="s">
        <v>636</v>
      </c>
      <c r="B696" s="25" t="s">
        <v>641</v>
      </c>
      <c r="C696" s="25" t="s">
        <v>2253</v>
      </c>
      <c r="D696" s="25" t="s">
        <v>2254</v>
      </c>
      <c r="E696" s="27" t="s">
        <v>608</v>
      </c>
      <c r="F696" s="27" t="s">
        <v>608</v>
      </c>
      <c r="G696" s="32">
        <v>1494</v>
      </c>
      <c r="H696" s="25" t="s">
        <v>329</v>
      </c>
      <c r="I696" s="25" t="b">
        <v>1</v>
      </c>
    </row>
    <row r="697" spans="1:9" ht="14.4">
      <c r="A697" s="13" t="s">
        <v>636</v>
      </c>
      <c r="B697" s="25" t="s">
        <v>641</v>
      </c>
      <c r="C697" s="25" t="s">
        <v>2255</v>
      </c>
      <c r="D697" s="25" t="s">
        <v>2256</v>
      </c>
      <c r="E697" s="27" t="s">
        <v>608</v>
      </c>
      <c r="F697" s="27" t="s">
        <v>608</v>
      </c>
      <c r="G697" s="32">
        <v>148</v>
      </c>
      <c r="H697" s="25" t="s">
        <v>37</v>
      </c>
      <c r="I697" s="25" t="b">
        <v>1</v>
      </c>
    </row>
    <row r="698" spans="1:9" ht="14.4">
      <c r="A698" s="13" t="s">
        <v>636</v>
      </c>
      <c r="B698" s="25" t="s">
        <v>641</v>
      </c>
      <c r="C698" s="25" t="s">
        <v>2255</v>
      </c>
      <c r="D698" s="25" t="s">
        <v>2256</v>
      </c>
      <c r="E698" s="27" t="s">
        <v>608</v>
      </c>
      <c r="F698" s="27" t="s">
        <v>608</v>
      </c>
      <c r="G698" s="32">
        <v>1866</v>
      </c>
      <c r="H698" s="25" t="s">
        <v>329</v>
      </c>
      <c r="I698" s="25" t="b">
        <v>1</v>
      </c>
    </row>
    <row r="699" spans="1:9" ht="14.4">
      <c r="A699" s="13" t="s">
        <v>636</v>
      </c>
      <c r="B699" s="25" t="s">
        <v>641</v>
      </c>
      <c r="C699" s="25" t="s">
        <v>2257</v>
      </c>
      <c r="D699" s="25" t="s">
        <v>2258</v>
      </c>
      <c r="E699" s="27" t="s">
        <v>608</v>
      </c>
      <c r="F699" s="27" t="s">
        <v>608</v>
      </c>
      <c r="G699" s="32">
        <v>1981</v>
      </c>
      <c r="H699" s="25" t="s">
        <v>329</v>
      </c>
      <c r="I699"/>
    </row>
    <row r="700" spans="1:9" ht="14.4">
      <c r="A700" s="13" t="s">
        <v>636</v>
      </c>
      <c r="B700" s="25" t="s">
        <v>641</v>
      </c>
      <c r="C700" s="25" t="s">
        <v>2259</v>
      </c>
      <c r="D700" s="25" t="s">
        <v>2260</v>
      </c>
      <c r="E700" s="27" t="s">
        <v>608</v>
      </c>
      <c r="F700" s="27" t="s">
        <v>608</v>
      </c>
      <c r="G700" s="32">
        <v>2502</v>
      </c>
      <c r="H700" s="25" t="s">
        <v>329</v>
      </c>
      <c r="I700"/>
    </row>
    <row r="701" spans="1:9" ht="14.4">
      <c r="A701" s="13" t="s">
        <v>636</v>
      </c>
      <c r="B701" s="25" t="s">
        <v>641</v>
      </c>
      <c r="C701" s="25" t="s">
        <v>2261</v>
      </c>
      <c r="D701" s="25" t="s">
        <v>2262</v>
      </c>
      <c r="E701" s="27" t="s">
        <v>608</v>
      </c>
      <c r="F701" s="27" t="s">
        <v>608</v>
      </c>
      <c r="G701" s="32">
        <v>2168</v>
      </c>
      <c r="H701" s="25" t="s">
        <v>329</v>
      </c>
      <c r="I701"/>
    </row>
    <row r="702" spans="1:9" ht="14.4">
      <c r="A702" s="13" t="s">
        <v>636</v>
      </c>
      <c r="B702" s="25" t="s">
        <v>641</v>
      </c>
      <c r="C702" s="25" t="s">
        <v>2263</v>
      </c>
      <c r="D702" s="25" t="s">
        <v>2264</v>
      </c>
      <c r="E702" s="27" t="s">
        <v>608</v>
      </c>
      <c r="F702" s="27" t="s">
        <v>608</v>
      </c>
      <c r="G702" s="32">
        <v>1864</v>
      </c>
      <c r="H702" s="25" t="s">
        <v>329</v>
      </c>
      <c r="I702"/>
    </row>
    <row r="703" spans="1:9" ht="14.4">
      <c r="A703" s="13" t="s">
        <v>636</v>
      </c>
      <c r="B703" s="25" t="s">
        <v>641</v>
      </c>
      <c r="C703" s="13" t="s">
        <v>2265</v>
      </c>
      <c r="D703" s="25" t="s">
        <v>2266</v>
      </c>
      <c r="E703" s="27" t="s">
        <v>608</v>
      </c>
      <c r="F703" s="27" t="s">
        <v>608</v>
      </c>
      <c r="G703" s="32">
        <v>2465</v>
      </c>
      <c r="H703" s="25" t="s">
        <v>329</v>
      </c>
      <c r="I703"/>
    </row>
    <row r="704" spans="1:9" ht="14.4">
      <c r="A704" s="13" t="s">
        <v>636</v>
      </c>
      <c r="B704" s="25" t="s">
        <v>641</v>
      </c>
      <c r="C704" s="13" t="s">
        <v>2267</v>
      </c>
      <c r="D704" s="25" t="s">
        <v>2268</v>
      </c>
      <c r="E704" s="27" t="s">
        <v>608</v>
      </c>
      <c r="F704" s="27" t="s">
        <v>608</v>
      </c>
      <c r="G704" s="32">
        <v>1983</v>
      </c>
      <c r="H704" s="25" t="s">
        <v>329</v>
      </c>
      <c r="I704"/>
    </row>
    <row r="705" spans="1:9" ht="14.4">
      <c r="A705" s="13" t="s">
        <v>636</v>
      </c>
      <c r="B705" s="25" t="s">
        <v>641</v>
      </c>
      <c r="C705" s="13" t="s">
        <v>2269</v>
      </c>
      <c r="D705" s="25" t="s">
        <v>2270</v>
      </c>
      <c r="E705" s="27" t="s">
        <v>608</v>
      </c>
      <c r="F705" s="27" t="s">
        <v>608</v>
      </c>
      <c r="G705" s="32">
        <v>2105</v>
      </c>
      <c r="H705" s="25" t="s">
        <v>329</v>
      </c>
      <c r="I705"/>
    </row>
    <row r="706" spans="1:9" ht="14.4">
      <c r="A706" s="13" t="s">
        <v>636</v>
      </c>
      <c r="B706" s="25" t="s">
        <v>642</v>
      </c>
      <c r="C706" s="25" t="s">
        <v>2271</v>
      </c>
      <c r="D706" s="25" t="s">
        <v>2272</v>
      </c>
      <c r="E706" s="27">
        <v>5223</v>
      </c>
      <c r="F706" s="27" t="s">
        <v>608</v>
      </c>
      <c r="G706" s="32">
        <v>5059</v>
      </c>
      <c r="H706" s="25" t="s">
        <v>349</v>
      </c>
      <c r="I706"/>
    </row>
    <row r="707" spans="1:9" ht="14.4">
      <c r="A707" s="13" t="s">
        <v>636</v>
      </c>
      <c r="B707" s="25" t="s">
        <v>642</v>
      </c>
      <c r="C707" s="25" t="s">
        <v>2273</v>
      </c>
      <c r="D707" s="25" t="s">
        <v>2274</v>
      </c>
      <c r="E707" s="27">
        <v>3854</v>
      </c>
      <c r="F707" s="27" t="s">
        <v>608</v>
      </c>
      <c r="G707" s="32">
        <v>4181</v>
      </c>
      <c r="H707" s="25" t="s">
        <v>349</v>
      </c>
      <c r="I707"/>
    </row>
    <row r="708" spans="1:9" ht="14.4">
      <c r="A708" s="13" t="s">
        <v>636</v>
      </c>
      <c r="B708" s="25" t="s">
        <v>642</v>
      </c>
      <c r="C708" s="25" t="s">
        <v>2275</v>
      </c>
      <c r="D708" s="25" t="s">
        <v>2276</v>
      </c>
      <c r="E708" s="27">
        <v>6211</v>
      </c>
      <c r="F708" s="27" t="s">
        <v>608</v>
      </c>
      <c r="G708" s="32">
        <v>6419</v>
      </c>
      <c r="H708" s="25" t="s">
        <v>349</v>
      </c>
      <c r="I708"/>
    </row>
    <row r="709" spans="1:9" ht="14.4">
      <c r="A709" s="13" t="s">
        <v>636</v>
      </c>
      <c r="B709" s="25" t="s">
        <v>642</v>
      </c>
      <c r="C709" s="25" t="s">
        <v>2277</v>
      </c>
      <c r="D709" s="25" t="s">
        <v>2278</v>
      </c>
      <c r="E709" s="27">
        <v>2621</v>
      </c>
      <c r="F709" s="27" t="s">
        <v>608</v>
      </c>
      <c r="G709" s="32">
        <v>2996</v>
      </c>
      <c r="H709" s="25" t="s">
        <v>445</v>
      </c>
      <c r="I709"/>
    </row>
    <row r="710" spans="1:9" ht="14.4">
      <c r="A710" s="13" t="s">
        <v>636</v>
      </c>
      <c r="B710" s="25" t="s">
        <v>642</v>
      </c>
      <c r="C710" s="25" t="s">
        <v>2279</v>
      </c>
      <c r="D710" s="25" t="s">
        <v>2280</v>
      </c>
      <c r="E710" s="27">
        <v>2331</v>
      </c>
      <c r="F710" s="27" t="s">
        <v>608</v>
      </c>
      <c r="G710" s="32">
        <v>2261</v>
      </c>
      <c r="H710" s="25" t="s">
        <v>445</v>
      </c>
      <c r="I710"/>
    </row>
    <row r="711" spans="1:9" ht="14.4">
      <c r="A711" s="13" t="s">
        <v>636</v>
      </c>
      <c r="B711" s="25" t="s">
        <v>642</v>
      </c>
      <c r="C711" s="25" t="s">
        <v>2281</v>
      </c>
      <c r="D711" s="25" t="s">
        <v>2282</v>
      </c>
      <c r="E711" s="27">
        <v>4208</v>
      </c>
      <c r="F711" s="27" t="s">
        <v>608</v>
      </c>
      <c r="G711" s="32">
        <v>4174</v>
      </c>
      <c r="H711" s="25" t="s">
        <v>349</v>
      </c>
      <c r="I711"/>
    </row>
    <row r="712" spans="1:9" ht="14.4">
      <c r="A712" s="13" t="s">
        <v>636</v>
      </c>
      <c r="B712" s="25" t="s">
        <v>642</v>
      </c>
      <c r="C712" s="25" t="s">
        <v>1442</v>
      </c>
      <c r="D712" s="25" t="s">
        <v>2283</v>
      </c>
      <c r="E712" s="27">
        <v>2429</v>
      </c>
      <c r="F712" s="27" t="s">
        <v>608</v>
      </c>
      <c r="G712" s="32">
        <v>2501</v>
      </c>
      <c r="H712" s="25" t="s">
        <v>349</v>
      </c>
      <c r="I712"/>
    </row>
    <row r="713" spans="1:9" ht="14.4">
      <c r="A713" s="13" t="s">
        <v>636</v>
      </c>
      <c r="B713" s="25" t="s">
        <v>642</v>
      </c>
      <c r="C713" s="25" t="s">
        <v>2284</v>
      </c>
      <c r="D713" s="25" t="s">
        <v>2285</v>
      </c>
      <c r="E713" s="27">
        <v>4662</v>
      </c>
      <c r="F713" s="27" t="s">
        <v>608</v>
      </c>
      <c r="G713" s="32">
        <v>4798</v>
      </c>
      <c r="H713" s="25" t="s">
        <v>349</v>
      </c>
      <c r="I713"/>
    </row>
    <row r="714" spans="1:9" ht="14.4">
      <c r="A714" s="13" t="s">
        <v>636</v>
      </c>
      <c r="B714" s="25" t="s">
        <v>642</v>
      </c>
      <c r="C714" s="25" t="s">
        <v>853</v>
      </c>
      <c r="D714" s="25" t="s">
        <v>2286</v>
      </c>
      <c r="E714" s="27">
        <v>6120</v>
      </c>
      <c r="F714" s="27" t="s">
        <v>608</v>
      </c>
      <c r="G714" s="32">
        <v>5977</v>
      </c>
      <c r="H714" s="25" t="s">
        <v>349</v>
      </c>
      <c r="I714"/>
    </row>
    <row r="715" spans="1:9" ht="14.4">
      <c r="A715" s="13" t="s">
        <v>636</v>
      </c>
      <c r="B715" s="25" t="s">
        <v>642</v>
      </c>
      <c r="C715" s="25" t="s">
        <v>2287</v>
      </c>
      <c r="D715" s="25" t="s">
        <v>2288</v>
      </c>
      <c r="E715" s="27">
        <v>2488</v>
      </c>
      <c r="F715" s="27" t="s">
        <v>608</v>
      </c>
      <c r="G715" s="32">
        <v>2446</v>
      </c>
      <c r="H715" s="25" t="s">
        <v>445</v>
      </c>
      <c r="I715"/>
    </row>
    <row r="716" spans="1:9" ht="14.4">
      <c r="A716" s="13" t="s">
        <v>636</v>
      </c>
      <c r="B716" s="25" t="s">
        <v>642</v>
      </c>
      <c r="C716" s="25" t="s">
        <v>2289</v>
      </c>
      <c r="D716" s="25" t="s">
        <v>2290</v>
      </c>
      <c r="E716" s="27">
        <v>8209</v>
      </c>
      <c r="F716" s="27" t="s">
        <v>608</v>
      </c>
      <c r="G716" s="32">
        <v>9193</v>
      </c>
      <c r="H716" s="25" t="s">
        <v>445</v>
      </c>
      <c r="I716"/>
    </row>
    <row r="717" spans="1:9" ht="14.4">
      <c r="A717" s="13" t="s">
        <v>636</v>
      </c>
      <c r="B717" s="25" t="s">
        <v>642</v>
      </c>
      <c r="C717" s="25" t="s">
        <v>2291</v>
      </c>
      <c r="D717" s="25" t="s">
        <v>2292</v>
      </c>
      <c r="E717" s="27">
        <v>5037</v>
      </c>
      <c r="F717" s="27" t="s">
        <v>608</v>
      </c>
      <c r="G717" s="32">
        <v>6420</v>
      </c>
      <c r="H717" s="25" t="s">
        <v>349</v>
      </c>
      <c r="I717"/>
    </row>
    <row r="718" spans="1:9" ht="14.4">
      <c r="A718" s="13" t="s">
        <v>636</v>
      </c>
      <c r="B718" s="25" t="s">
        <v>642</v>
      </c>
      <c r="C718" s="25" t="s">
        <v>2293</v>
      </c>
      <c r="D718" s="25" t="s">
        <v>2294</v>
      </c>
      <c r="E718" s="27">
        <v>2577</v>
      </c>
      <c r="F718" s="27" t="s">
        <v>608</v>
      </c>
      <c r="G718" s="32">
        <v>2524</v>
      </c>
      <c r="H718" s="25" t="s">
        <v>445</v>
      </c>
      <c r="I718"/>
    </row>
    <row r="719" spans="1:9" ht="14.4">
      <c r="A719" s="13" t="s">
        <v>636</v>
      </c>
      <c r="B719" s="25" t="s">
        <v>642</v>
      </c>
      <c r="C719" s="25" t="s">
        <v>2295</v>
      </c>
      <c r="D719" s="25" t="s">
        <v>2296</v>
      </c>
      <c r="E719" s="27">
        <v>2269</v>
      </c>
      <c r="F719" s="27" t="s">
        <v>608</v>
      </c>
      <c r="G719" s="32">
        <v>2255</v>
      </c>
      <c r="H719" s="25" t="s">
        <v>445</v>
      </c>
      <c r="I719"/>
    </row>
    <row r="720" spans="1:9" ht="14.4">
      <c r="A720" s="13" t="s">
        <v>636</v>
      </c>
      <c r="B720" s="25" t="s">
        <v>642</v>
      </c>
      <c r="C720" s="25" t="s">
        <v>2297</v>
      </c>
      <c r="D720" s="25" t="s">
        <v>2298</v>
      </c>
      <c r="E720" s="27">
        <v>2413</v>
      </c>
      <c r="F720" s="27" t="s">
        <v>608</v>
      </c>
      <c r="G720" s="32">
        <v>2397</v>
      </c>
      <c r="H720" s="25" t="s">
        <v>349</v>
      </c>
      <c r="I720"/>
    </row>
    <row r="721" spans="1:9" ht="14.4">
      <c r="A721" s="13" t="s">
        <v>636</v>
      </c>
      <c r="B721" s="25" t="s">
        <v>642</v>
      </c>
      <c r="C721" s="25" t="s">
        <v>2299</v>
      </c>
      <c r="D721" s="25" t="s">
        <v>2300</v>
      </c>
      <c r="E721" s="27">
        <v>7005</v>
      </c>
      <c r="F721" s="27" t="s">
        <v>608</v>
      </c>
      <c r="G721" s="32">
        <v>7164</v>
      </c>
      <c r="H721" s="25" t="s">
        <v>445</v>
      </c>
      <c r="I721"/>
    </row>
    <row r="722" spans="1:9" ht="14.4">
      <c r="A722" s="13" t="s">
        <v>636</v>
      </c>
      <c r="B722" s="25" t="s">
        <v>642</v>
      </c>
      <c r="C722" s="25" t="s">
        <v>2301</v>
      </c>
      <c r="D722" s="25" t="s">
        <v>2302</v>
      </c>
      <c r="E722" s="27">
        <v>5155</v>
      </c>
      <c r="F722" s="27" t="s">
        <v>608</v>
      </c>
      <c r="G722" s="32">
        <v>4978</v>
      </c>
      <c r="H722" s="25" t="s">
        <v>445</v>
      </c>
      <c r="I722"/>
    </row>
    <row r="723" spans="1:9" ht="14.4">
      <c r="A723" s="13" t="s">
        <v>636</v>
      </c>
      <c r="B723" s="25" t="s">
        <v>642</v>
      </c>
      <c r="C723" s="25" t="s">
        <v>2303</v>
      </c>
      <c r="D723" s="25" t="s">
        <v>2304</v>
      </c>
      <c r="E723" s="27">
        <v>4413</v>
      </c>
      <c r="F723" s="27" t="s">
        <v>608</v>
      </c>
      <c r="G723" s="32">
        <v>4474</v>
      </c>
      <c r="H723" s="25" t="s">
        <v>445</v>
      </c>
      <c r="I723"/>
    </row>
    <row r="724" spans="1:9" ht="14.4">
      <c r="A724" s="13" t="s">
        <v>636</v>
      </c>
      <c r="B724" s="25" t="s">
        <v>642</v>
      </c>
      <c r="C724" s="25" t="s">
        <v>2257</v>
      </c>
      <c r="D724" s="25" t="s">
        <v>2305</v>
      </c>
      <c r="E724" s="27">
        <v>6960</v>
      </c>
      <c r="F724" s="27" t="s">
        <v>608</v>
      </c>
      <c r="G724" s="32">
        <v>6853</v>
      </c>
      <c r="H724" s="25" t="s">
        <v>349</v>
      </c>
      <c r="I724"/>
    </row>
    <row r="725" spans="1:9" ht="14.4">
      <c r="A725" s="13" t="s">
        <v>636</v>
      </c>
      <c r="B725" s="25" t="s">
        <v>642</v>
      </c>
      <c r="C725" s="25" t="s">
        <v>2306</v>
      </c>
      <c r="D725" s="25" t="s">
        <v>2307</v>
      </c>
      <c r="E725" s="27">
        <v>2498</v>
      </c>
      <c r="F725" s="27" t="s">
        <v>608</v>
      </c>
      <c r="G725" s="32">
        <v>2509</v>
      </c>
      <c r="H725" s="25" t="s">
        <v>349</v>
      </c>
      <c r="I725"/>
    </row>
    <row r="726" spans="1:9" ht="14.4">
      <c r="A726" s="13" t="s">
        <v>636</v>
      </c>
      <c r="B726" s="25" t="s">
        <v>642</v>
      </c>
      <c r="C726" s="25" t="s">
        <v>2308</v>
      </c>
      <c r="D726" s="25" t="s">
        <v>2309</v>
      </c>
      <c r="E726" s="27">
        <v>2343</v>
      </c>
      <c r="F726" s="27" t="s">
        <v>608</v>
      </c>
      <c r="G726" s="32">
        <v>2372</v>
      </c>
      <c r="H726" s="25" t="s">
        <v>349</v>
      </c>
      <c r="I726"/>
    </row>
    <row r="727" spans="1:9" ht="14.4">
      <c r="A727" s="13" t="s">
        <v>636</v>
      </c>
      <c r="B727" s="25" t="s">
        <v>12</v>
      </c>
      <c r="C727" s="25" t="s">
        <v>2310</v>
      </c>
      <c r="D727" s="25" t="s">
        <v>2311</v>
      </c>
      <c r="E727" s="27">
        <v>10759</v>
      </c>
      <c r="F727" s="27" t="s">
        <v>608</v>
      </c>
      <c r="G727" s="32">
        <v>59711</v>
      </c>
      <c r="H727" s="25" t="s">
        <v>385</v>
      </c>
      <c r="I727"/>
    </row>
    <row r="728" spans="1:9" ht="14.4">
      <c r="A728" s="13" t="s">
        <v>636</v>
      </c>
      <c r="B728" s="25" t="s">
        <v>12</v>
      </c>
      <c r="C728" s="25" t="s">
        <v>2312</v>
      </c>
      <c r="D728" s="25" t="s">
        <v>2313</v>
      </c>
      <c r="E728" s="27">
        <v>11200</v>
      </c>
      <c r="F728" s="27" t="s">
        <v>608</v>
      </c>
      <c r="G728" s="32" t="s">
        <v>608</v>
      </c>
      <c r="H728" s="25" t="s">
        <v>385</v>
      </c>
      <c r="I728"/>
    </row>
    <row r="729" spans="1:9" ht="14.4">
      <c r="A729" s="13" t="s">
        <v>636</v>
      </c>
      <c r="B729" s="25" t="s">
        <v>12</v>
      </c>
      <c r="C729" s="25" t="s">
        <v>2314</v>
      </c>
      <c r="D729" s="25" t="s">
        <v>2315</v>
      </c>
      <c r="E729" s="27">
        <v>10115</v>
      </c>
      <c r="F729" s="27" t="s">
        <v>608</v>
      </c>
      <c r="G729" s="32">
        <v>67270</v>
      </c>
      <c r="H729" s="25" t="s">
        <v>384</v>
      </c>
      <c r="I729"/>
    </row>
    <row r="730" spans="1:9" ht="14.4">
      <c r="A730" s="13" t="s">
        <v>636</v>
      </c>
      <c r="B730" s="25" t="s">
        <v>12</v>
      </c>
      <c r="C730" s="25" t="s">
        <v>2316</v>
      </c>
      <c r="D730" s="25" t="s">
        <v>2317</v>
      </c>
      <c r="E730" s="27">
        <v>11554</v>
      </c>
      <c r="F730" s="27" t="s">
        <v>608</v>
      </c>
      <c r="G730" s="32" t="s">
        <v>608</v>
      </c>
      <c r="H730" s="25" t="s">
        <v>385</v>
      </c>
      <c r="I730"/>
    </row>
    <row r="731" spans="1:9" ht="14.4">
      <c r="A731" s="13" t="s">
        <v>636</v>
      </c>
      <c r="B731" s="25" t="s">
        <v>12</v>
      </c>
      <c r="C731" s="25" t="s">
        <v>2318</v>
      </c>
      <c r="D731" s="25" t="s">
        <v>2319</v>
      </c>
      <c r="E731" s="27">
        <v>11941</v>
      </c>
      <c r="F731" s="27" t="s">
        <v>608</v>
      </c>
      <c r="G731" s="32">
        <v>61559</v>
      </c>
      <c r="H731" s="25" t="s">
        <v>386</v>
      </c>
      <c r="I731"/>
    </row>
    <row r="732" spans="1:9" ht="14.4">
      <c r="A732" s="13" t="s">
        <v>636</v>
      </c>
      <c r="B732" s="25" t="s">
        <v>12</v>
      </c>
      <c r="C732" s="25" t="s">
        <v>2320</v>
      </c>
      <c r="D732" s="25" t="s">
        <v>2321</v>
      </c>
      <c r="E732" s="27">
        <v>11106</v>
      </c>
      <c r="F732" s="27" t="s">
        <v>608</v>
      </c>
      <c r="G732" s="32" t="s">
        <v>608</v>
      </c>
      <c r="H732" s="25" t="s">
        <v>385</v>
      </c>
      <c r="I732"/>
    </row>
    <row r="733" spans="1:9" ht="14.4">
      <c r="A733" s="13" t="s">
        <v>636</v>
      </c>
      <c r="B733" s="25" t="s">
        <v>12</v>
      </c>
      <c r="C733" s="25" t="s">
        <v>2322</v>
      </c>
      <c r="D733" s="25" t="s">
        <v>2323</v>
      </c>
      <c r="E733" s="27">
        <v>10329</v>
      </c>
      <c r="F733" s="27" t="s">
        <v>608</v>
      </c>
      <c r="G733" s="32" t="s">
        <v>608</v>
      </c>
      <c r="H733" s="25" t="s">
        <v>385</v>
      </c>
      <c r="I733"/>
    </row>
    <row r="734" spans="1:9" ht="14.4">
      <c r="A734" s="13" t="s">
        <v>636</v>
      </c>
      <c r="B734" s="25" t="s">
        <v>12</v>
      </c>
      <c r="C734" s="25" t="s">
        <v>1442</v>
      </c>
      <c r="D734" s="25" t="s">
        <v>2324</v>
      </c>
      <c r="E734" s="27">
        <v>7085</v>
      </c>
      <c r="F734" s="27" t="s">
        <v>608</v>
      </c>
      <c r="G734" s="32" t="s">
        <v>608</v>
      </c>
      <c r="H734" s="25" t="s">
        <v>384</v>
      </c>
      <c r="I734"/>
    </row>
    <row r="735" spans="1:9" ht="14.4">
      <c r="A735" s="13" t="s">
        <v>636</v>
      </c>
      <c r="B735" s="25" t="s">
        <v>12</v>
      </c>
      <c r="C735" s="25" t="s">
        <v>2325</v>
      </c>
      <c r="D735" s="25" t="s">
        <v>2326</v>
      </c>
      <c r="E735" s="27">
        <v>12225</v>
      </c>
      <c r="F735" s="27" t="s">
        <v>608</v>
      </c>
      <c r="G735" s="32" t="s">
        <v>608</v>
      </c>
      <c r="H735" s="25" t="s">
        <v>386</v>
      </c>
      <c r="I735"/>
    </row>
    <row r="736" spans="1:9" ht="14.4">
      <c r="A736" s="13" t="s">
        <v>636</v>
      </c>
      <c r="B736" s="25" t="s">
        <v>12</v>
      </c>
      <c r="C736" s="25" t="s">
        <v>2327</v>
      </c>
      <c r="D736" s="25" t="s">
        <v>2328</v>
      </c>
      <c r="E736" s="27">
        <v>7899</v>
      </c>
      <c r="F736" s="27" t="s">
        <v>608</v>
      </c>
      <c r="G736" s="32" t="s">
        <v>608</v>
      </c>
      <c r="H736" s="25" t="s">
        <v>386</v>
      </c>
      <c r="I736"/>
    </row>
    <row r="737" spans="1:9" ht="14.4">
      <c r="A737" s="13" t="s">
        <v>636</v>
      </c>
      <c r="B737" s="25" t="s">
        <v>12</v>
      </c>
      <c r="C737" s="25" t="s">
        <v>2329</v>
      </c>
      <c r="D737" s="25" t="s">
        <v>2330</v>
      </c>
      <c r="E737" s="27">
        <v>10720</v>
      </c>
      <c r="F737" s="27" t="s">
        <v>608</v>
      </c>
      <c r="G737" s="32" t="s">
        <v>608</v>
      </c>
      <c r="H737" s="25" t="s">
        <v>384</v>
      </c>
      <c r="I737"/>
    </row>
    <row r="738" spans="1:9" ht="14.4">
      <c r="A738" s="13" t="s">
        <v>636</v>
      </c>
      <c r="B738" s="25" t="s">
        <v>12</v>
      </c>
      <c r="C738" s="25" t="s">
        <v>2331</v>
      </c>
      <c r="D738" s="25" t="s">
        <v>2332</v>
      </c>
      <c r="E738" s="27">
        <v>13302</v>
      </c>
      <c r="F738" s="27" t="s">
        <v>608</v>
      </c>
      <c r="G738" s="32" t="s">
        <v>608</v>
      </c>
      <c r="H738" s="25" t="s">
        <v>384</v>
      </c>
      <c r="I738"/>
    </row>
    <row r="739" spans="1:9" ht="14.4">
      <c r="A739" s="13" t="s">
        <v>636</v>
      </c>
      <c r="B739" s="25" t="s">
        <v>12</v>
      </c>
      <c r="C739" s="25" t="s">
        <v>2333</v>
      </c>
      <c r="D739" s="25" t="s">
        <v>2334</v>
      </c>
      <c r="E739" s="27">
        <v>6526</v>
      </c>
      <c r="F739" s="27" t="s">
        <v>608</v>
      </c>
      <c r="G739" s="32" t="s">
        <v>608</v>
      </c>
      <c r="H739" s="25" t="s">
        <v>385</v>
      </c>
      <c r="I739"/>
    </row>
    <row r="740" spans="1:9" ht="14.4">
      <c r="A740" s="13" t="s">
        <v>636</v>
      </c>
      <c r="B740" s="25" t="s">
        <v>12</v>
      </c>
      <c r="C740" s="25" t="s">
        <v>2335</v>
      </c>
      <c r="D740" s="25" t="s">
        <v>2336</v>
      </c>
      <c r="E740" s="27">
        <v>16041</v>
      </c>
      <c r="F740" s="27" t="s">
        <v>608</v>
      </c>
      <c r="G740" s="32" t="s">
        <v>608</v>
      </c>
      <c r="H740" s="25" t="s">
        <v>386</v>
      </c>
      <c r="I740"/>
    </row>
    <row r="741" spans="1:9" ht="14.4">
      <c r="A741" s="13" t="s">
        <v>636</v>
      </c>
      <c r="B741" s="25" t="s">
        <v>12</v>
      </c>
      <c r="C741" s="25" t="s">
        <v>2337</v>
      </c>
      <c r="D741" s="25" t="s">
        <v>2338</v>
      </c>
      <c r="E741" s="27">
        <v>10767</v>
      </c>
      <c r="F741" s="27" t="s">
        <v>608</v>
      </c>
      <c r="G741" s="32" t="s">
        <v>608</v>
      </c>
      <c r="H741" s="25" t="s">
        <v>384</v>
      </c>
      <c r="I741"/>
    </row>
    <row r="742" spans="1:9" ht="14.4">
      <c r="A742" s="13" t="s">
        <v>636</v>
      </c>
      <c r="B742" s="25" t="s">
        <v>12</v>
      </c>
      <c r="C742" s="25" t="s">
        <v>2339</v>
      </c>
      <c r="D742" s="25" t="s">
        <v>2340</v>
      </c>
      <c r="E742" s="27">
        <v>6485</v>
      </c>
      <c r="F742" s="27" t="s">
        <v>608</v>
      </c>
      <c r="G742" s="32" t="s">
        <v>608</v>
      </c>
      <c r="H742" s="25" t="s">
        <v>386</v>
      </c>
      <c r="I742"/>
    </row>
    <row r="743" spans="1:9" ht="14.4">
      <c r="A743" s="13" t="s">
        <v>636</v>
      </c>
      <c r="B743" s="25" t="s">
        <v>12</v>
      </c>
      <c r="C743" s="25" t="s">
        <v>2341</v>
      </c>
      <c r="D743" s="25" t="s">
        <v>2342</v>
      </c>
      <c r="E743" s="27">
        <v>10332</v>
      </c>
      <c r="F743" s="27" t="s">
        <v>608</v>
      </c>
      <c r="G743" s="32" t="s">
        <v>608</v>
      </c>
      <c r="H743" s="25" t="s">
        <v>386</v>
      </c>
      <c r="I743"/>
    </row>
    <row r="744" spans="1:9" ht="14.4">
      <c r="A744" s="13" t="s">
        <v>636</v>
      </c>
      <c r="B744" s="25" t="s">
        <v>12</v>
      </c>
      <c r="C744" s="25" t="s">
        <v>2255</v>
      </c>
      <c r="D744" s="25" t="s">
        <v>2343</v>
      </c>
      <c r="E744" s="27">
        <v>11074</v>
      </c>
      <c r="F744" s="27" t="s">
        <v>608</v>
      </c>
      <c r="G744" s="32" t="s">
        <v>608</v>
      </c>
      <c r="H744" s="25" t="s">
        <v>384</v>
      </c>
      <c r="I744"/>
    </row>
    <row r="745" spans="1:9" ht="14.4">
      <c r="A745" s="13" t="s">
        <v>636</v>
      </c>
      <c r="B745" s="25" t="s">
        <v>12</v>
      </c>
      <c r="C745" s="25" t="s">
        <v>2344</v>
      </c>
      <c r="D745" s="25" t="s">
        <v>2345</v>
      </c>
      <c r="E745" s="27">
        <v>12264</v>
      </c>
      <c r="F745" s="27" t="s">
        <v>608</v>
      </c>
      <c r="G745" s="32" t="s">
        <v>608</v>
      </c>
      <c r="H745" s="25" t="s">
        <v>384</v>
      </c>
      <c r="I745"/>
    </row>
    <row r="746" spans="1:9" ht="14.4">
      <c r="A746" s="13" t="s">
        <v>636</v>
      </c>
      <c r="B746" s="25" t="s">
        <v>12</v>
      </c>
      <c r="C746" s="25" t="s">
        <v>2346</v>
      </c>
      <c r="D746" s="25" t="s">
        <v>2347</v>
      </c>
      <c r="E746" s="27">
        <v>11153</v>
      </c>
      <c r="F746" s="27" t="s">
        <v>608</v>
      </c>
      <c r="G746" s="32" t="s">
        <v>608</v>
      </c>
      <c r="H746" s="25" t="s">
        <v>386</v>
      </c>
      <c r="I746"/>
    </row>
    <row r="747" spans="1:9" ht="14.4">
      <c r="A747" s="13" t="s">
        <v>636</v>
      </c>
      <c r="B747" s="25" t="s">
        <v>643</v>
      </c>
      <c r="C747" s="25" t="s">
        <v>1033</v>
      </c>
      <c r="D747" s="25" t="s">
        <v>2348</v>
      </c>
      <c r="E747" s="27">
        <v>76171</v>
      </c>
      <c r="F747" s="27" t="s">
        <v>608</v>
      </c>
      <c r="G747" s="32">
        <v>6061</v>
      </c>
      <c r="H747" s="25" t="s">
        <v>431</v>
      </c>
      <c r="I747"/>
    </row>
    <row r="748" spans="1:9" ht="14.4">
      <c r="A748" s="13" t="s">
        <v>636</v>
      </c>
      <c r="B748" s="25" t="s">
        <v>643</v>
      </c>
      <c r="C748" s="25" t="s">
        <v>2349</v>
      </c>
      <c r="D748" s="25" t="s">
        <v>2350</v>
      </c>
      <c r="E748" s="27">
        <v>13918</v>
      </c>
      <c r="F748" s="27" t="s">
        <v>608</v>
      </c>
      <c r="G748" s="32">
        <v>4566</v>
      </c>
      <c r="H748" s="25" t="s">
        <v>349</v>
      </c>
      <c r="I748"/>
    </row>
    <row r="749" spans="1:9" ht="14.4">
      <c r="A749" s="13" t="s">
        <v>636</v>
      </c>
      <c r="B749" s="25" t="s">
        <v>643</v>
      </c>
      <c r="C749" s="25" t="s">
        <v>2351</v>
      </c>
      <c r="D749" s="25" t="s">
        <v>2352</v>
      </c>
      <c r="E749" s="27" t="s">
        <v>608</v>
      </c>
      <c r="F749" s="27" t="s">
        <v>608</v>
      </c>
      <c r="G749" s="32">
        <v>4420</v>
      </c>
      <c r="H749" s="25" t="s">
        <v>349</v>
      </c>
      <c r="I749"/>
    </row>
    <row r="750" spans="1:9" ht="14.4">
      <c r="A750" s="13" t="s">
        <v>636</v>
      </c>
      <c r="B750" s="25" t="s">
        <v>643</v>
      </c>
      <c r="C750" s="25" t="s">
        <v>2353</v>
      </c>
      <c r="D750" s="25" t="s">
        <v>2354</v>
      </c>
      <c r="E750" s="27" t="s">
        <v>608</v>
      </c>
      <c r="F750" s="27" t="s">
        <v>608</v>
      </c>
      <c r="G750" s="32">
        <v>2431</v>
      </c>
      <c r="H750" s="25" t="s">
        <v>431</v>
      </c>
      <c r="I750"/>
    </row>
    <row r="751" spans="1:9" ht="14.4">
      <c r="A751" s="13" t="s">
        <v>636</v>
      </c>
      <c r="B751" s="25" t="s">
        <v>643</v>
      </c>
      <c r="C751" s="25" t="s">
        <v>2355</v>
      </c>
      <c r="D751" s="25" t="s">
        <v>2356</v>
      </c>
      <c r="E751" s="27" t="s">
        <v>608</v>
      </c>
      <c r="F751" s="27" t="s">
        <v>608</v>
      </c>
      <c r="G751" s="32">
        <v>4597</v>
      </c>
      <c r="H751" s="25" t="s">
        <v>431</v>
      </c>
      <c r="I751"/>
    </row>
    <row r="752" spans="1:9" ht="14.4">
      <c r="A752" s="13" t="s">
        <v>636</v>
      </c>
      <c r="B752" s="25" t="s">
        <v>643</v>
      </c>
      <c r="C752" s="25" t="s">
        <v>2357</v>
      </c>
      <c r="D752" s="25" t="s">
        <v>2358</v>
      </c>
      <c r="E752" s="27" t="s">
        <v>608</v>
      </c>
      <c r="F752" s="27" t="s">
        <v>608</v>
      </c>
      <c r="G752" s="32">
        <v>6200</v>
      </c>
      <c r="H752" s="25" t="s">
        <v>431</v>
      </c>
      <c r="I752"/>
    </row>
    <row r="753" spans="1:9" ht="14.4">
      <c r="A753" s="13" t="s">
        <v>636</v>
      </c>
      <c r="B753" s="25" t="s">
        <v>643</v>
      </c>
      <c r="C753" s="25" t="s">
        <v>2359</v>
      </c>
      <c r="D753" s="25" t="s">
        <v>2360</v>
      </c>
      <c r="E753" s="27" t="s">
        <v>608</v>
      </c>
      <c r="F753" s="27" t="s">
        <v>608</v>
      </c>
      <c r="G753" s="32">
        <v>2650</v>
      </c>
      <c r="H753" s="25" t="s">
        <v>349</v>
      </c>
      <c r="I753"/>
    </row>
    <row r="754" spans="1:9" ht="14.4">
      <c r="A754" s="13" t="s">
        <v>636</v>
      </c>
      <c r="B754" s="25" t="s">
        <v>643</v>
      </c>
      <c r="C754" s="25" t="s">
        <v>2361</v>
      </c>
      <c r="D754" s="25" t="s">
        <v>2362</v>
      </c>
      <c r="E754" s="27" t="s">
        <v>608</v>
      </c>
      <c r="F754" s="27" t="s">
        <v>608</v>
      </c>
      <c r="G754" s="32">
        <v>2145</v>
      </c>
      <c r="H754" s="25" t="s">
        <v>431</v>
      </c>
      <c r="I754"/>
    </row>
    <row r="755" spans="1:9" ht="14.4">
      <c r="A755" s="13" t="s">
        <v>636</v>
      </c>
      <c r="B755" s="25" t="s">
        <v>643</v>
      </c>
      <c r="C755" s="25" t="s">
        <v>2363</v>
      </c>
      <c r="D755" s="25" t="s">
        <v>2364</v>
      </c>
      <c r="E755" s="27" t="s">
        <v>608</v>
      </c>
      <c r="F755" s="27" t="s">
        <v>608</v>
      </c>
      <c r="G755" s="32">
        <v>2260</v>
      </c>
      <c r="H755" s="25" t="s">
        <v>349</v>
      </c>
      <c r="I755"/>
    </row>
    <row r="756" spans="1:9" ht="14.4">
      <c r="A756" s="13" t="s">
        <v>636</v>
      </c>
      <c r="B756" s="25" t="s">
        <v>643</v>
      </c>
      <c r="C756" s="25" t="s">
        <v>2365</v>
      </c>
      <c r="D756" s="25" t="s">
        <v>2366</v>
      </c>
      <c r="E756" s="27" t="s">
        <v>608</v>
      </c>
      <c r="F756" s="27" t="s">
        <v>608</v>
      </c>
      <c r="G756" s="32">
        <v>4598</v>
      </c>
      <c r="H756" s="25" t="s">
        <v>431</v>
      </c>
      <c r="I756"/>
    </row>
    <row r="757" spans="1:9" ht="14.4">
      <c r="A757" s="13" t="s">
        <v>636</v>
      </c>
      <c r="B757" s="25" t="s">
        <v>643</v>
      </c>
      <c r="C757" s="25" t="s">
        <v>2367</v>
      </c>
      <c r="D757" s="25" t="s">
        <v>2368</v>
      </c>
      <c r="E757" s="27" t="s">
        <v>608</v>
      </c>
      <c r="F757" s="27" t="s">
        <v>608</v>
      </c>
      <c r="G757" s="32">
        <v>4444</v>
      </c>
      <c r="H757" s="25" t="s">
        <v>431</v>
      </c>
      <c r="I757"/>
    </row>
    <row r="758" spans="1:9" ht="14.4">
      <c r="A758" s="13" t="s">
        <v>636</v>
      </c>
      <c r="B758" s="25" t="s">
        <v>643</v>
      </c>
      <c r="C758" s="25" t="s">
        <v>2369</v>
      </c>
      <c r="D758" s="25" t="s">
        <v>2370</v>
      </c>
      <c r="E758" s="27" t="s">
        <v>608</v>
      </c>
      <c r="F758" s="27" t="s">
        <v>608</v>
      </c>
      <c r="G758" s="32">
        <v>2088</v>
      </c>
      <c r="H758" s="25" t="s">
        <v>431</v>
      </c>
      <c r="I758"/>
    </row>
    <row r="759" spans="1:9" ht="14.4">
      <c r="A759" s="13" t="s">
        <v>636</v>
      </c>
      <c r="B759" s="25" t="s">
        <v>643</v>
      </c>
      <c r="C759" s="25" t="s">
        <v>2371</v>
      </c>
      <c r="D759" s="25" t="s">
        <v>2372</v>
      </c>
      <c r="E759" s="27" t="s">
        <v>608</v>
      </c>
      <c r="F759" s="27" t="s">
        <v>608</v>
      </c>
      <c r="G759" s="32">
        <v>6984</v>
      </c>
      <c r="H759" s="25" t="s">
        <v>431</v>
      </c>
      <c r="I759"/>
    </row>
    <row r="760" spans="1:9" ht="14.4">
      <c r="A760" s="13" t="s">
        <v>636</v>
      </c>
      <c r="B760" s="25" t="s">
        <v>643</v>
      </c>
      <c r="C760" s="25" t="s">
        <v>2373</v>
      </c>
      <c r="D760" s="25" t="s">
        <v>2374</v>
      </c>
      <c r="E760" s="27" t="s">
        <v>608</v>
      </c>
      <c r="F760" s="27" t="s">
        <v>608</v>
      </c>
      <c r="G760" s="32">
        <v>4727</v>
      </c>
      <c r="H760" s="25" t="s">
        <v>431</v>
      </c>
      <c r="I760"/>
    </row>
    <row r="761" spans="1:9" ht="14.4">
      <c r="A761" s="13" t="s">
        <v>636</v>
      </c>
      <c r="B761" s="25" t="s">
        <v>643</v>
      </c>
      <c r="C761" s="25" t="s">
        <v>2375</v>
      </c>
      <c r="D761" s="25" t="s">
        <v>2376</v>
      </c>
      <c r="E761" s="27" t="s">
        <v>608</v>
      </c>
      <c r="F761" s="27" t="s">
        <v>608</v>
      </c>
      <c r="G761" s="32">
        <v>7090</v>
      </c>
      <c r="H761" s="25" t="s">
        <v>431</v>
      </c>
      <c r="I761"/>
    </row>
    <row r="762" spans="1:9" ht="14.4">
      <c r="A762" s="13" t="s">
        <v>636</v>
      </c>
      <c r="B762" s="25" t="s">
        <v>643</v>
      </c>
      <c r="C762" s="25" t="s">
        <v>2377</v>
      </c>
      <c r="D762" s="25" t="s">
        <v>2378</v>
      </c>
      <c r="E762" s="27" t="s">
        <v>608</v>
      </c>
      <c r="F762" s="27" t="s">
        <v>608</v>
      </c>
      <c r="G762" s="32">
        <v>2403</v>
      </c>
      <c r="H762" s="25" t="s">
        <v>431</v>
      </c>
      <c r="I762"/>
    </row>
    <row r="763" spans="1:9" ht="15" customHeight="1">
      <c r="A763" s="13" t="s">
        <v>636</v>
      </c>
      <c r="B763" s="25" t="s">
        <v>643</v>
      </c>
      <c r="C763" s="25" t="s">
        <v>2379</v>
      </c>
      <c r="D763" s="25" t="s">
        <v>2380</v>
      </c>
      <c r="E763" s="27" t="s">
        <v>608</v>
      </c>
      <c r="F763" s="27" t="s">
        <v>608</v>
      </c>
      <c r="G763" s="32">
        <v>4047</v>
      </c>
      <c r="H763" s="25" t="s">
        <v>431</v>
      </c>
      <c r="I763"/>
    </row>
    <row r="764" spans="1:9" ht="15" customHeight="1">
      <c r="A764" s="13" t="s">
        <v>636</v>
      </c>
      <c r="B764" s="25" t="s">
        <v>643</v>
      </c>
      <c r="C764" s="25" t="s">
        <v>2381</v>
      </c>
      <c r="D764" s="25" t="s">
        <v>2382</v>
      </c>
      <c r="E764" s="27" t="s">
        <v>608</v>
      </c>
      <c r="F764" s="27" t="s">
        <v>608</v>
      </c>
      <c r="G764" s="32">
        <v>349</v>
      </c>
      <c r="H764" s="25" t="s">
        <v>349</v>
      </c>
      <c r="I764" s="25" t="b">
        <v>1</v>
      </c>
    </row>
    <row r="765" spans="1:9" ht="15" customHeight="1">
      <c r="A765" s="13" t="s">
        <v>636</v>
      </c>
      <c r="B765" s="25" t="s">
        <v>643</v>
      </c>
      <c r="C765" s="25" t="s">
        <v>2381</v>
      </c>
      <c r="D765" s="25" t="s">
        <v>2382</v>
      </c>
      <c r="E765" s="27" t="s">
        <v>608</v>
      </c>
      <c r="F765" s="27" t="s">
        <v>608</v>
      </c>
      <c r="G765" s="32">
        <v>2155</v>
      </c>
      <c r="H765" s="25" t="s">
        <v>431</v>
      </c>
      <c r="I765" s="25" t="b">
        <v>1</v>
      </c>
    </row>
    <row r="766" spans="1:9" ht="15" customHeight="1">
      <c r="A766" s="13" t="s">
        <v>636</v>
      </c>
      <c r="B766" s="25" t="s">
        <v>643</v>
      </c>
      <c r="C766" s="25" t="s">
        <v>2383</v>
      </c>
      <c r="D766" s="25" t="s">
        <v>2384</v>
      </c>
      <c r="E766" s="27" t="s">
        <v>608</v>
      </c>
      <c r="F766" s="27" t="s">
        <v>608</v>
      </c>
      <c r="G766" s="32">
        <v>1105</v>
      </c>
      <c r="H766" s="25" t="s">
        <v>349</v>
      </c>
      <c r="I766" s="25" t="b">
        <v>1</v>
      </c>
    </row>
    <row r="767" spans="1:9" ht="15" customHeight="1">
      <c r="A767" s="13" t="s">
        <v>636</v>
      </c>
      <c r="B767" s="25" t="s">
        <v>643</v>
      </c>
      <c r="C767" s="25" t="s">
        <v>2383</v>
      </c>
      <c r="D767" s="25" t="s">
        <v>2384</v>
      </c>
      <c r="E767" s="27" t="s">
        <v>608</v>
      </c>
      <c r="F767" s="27" t="s">
        <v>608</v>
      </c>
      <c r="G767" s="32">
        <v>641</v>
      </c>
      <c r="H767" s="25" t="s">
        <v>431</v>
      </c>
      <c r="I767" s="25" t="b">
        <v>1</v>
      </c>
    </row>
    <row r="768" spans="1:9" ht="15" customHeight="1">
      <c r="A768" s="13" t="s">
        <v>636</v>
      </c>
      <c r="B768" s="25" t="s">
        <v>643</v>
      </c>
      <c r="C768" s="25" t="s">
        <v>2385</v>
      </c>
      <c r="D768" s="25" t="s">
        <v>2386</v>
      </c>
      <c r="E768" s="27" t="s">
        <v>608</v>
      </c>
      <c r="F768" s="27" t="s">
        <v>608</v>
      </c>
      <c r="G768" s="32">
        <v>6383</v>
      </c>
      <c r="H768" s="25" t="s">
        <v>431</v>
      </c>
      <c r="I768"/>
    </row>
    <row r="769" spans="1:9" ht="15" customHeight="1">
      <c r="A769" s="13" t="s">
        <v>636</v>
      </c>
      <c r="B769" s="25" t="s">
        <v>643</v>
      </c>
      <c r="C769" s="25" t="s">
        <v>2387</v>
      </c>
      <c r="D769" s="25" t="s">
        <v>2388</v>
      </c>
      <c r="E769" s="27" t="s">
        <v>608</v>
      </c>
      <c r="F769" s="27" t="s">
        <v>608</v>
      </c>
      <c r="G769" s="32">
        <v>6732</v>
      </c>
      <c r="H769" s="25" t="s">
        <v>431</v>
      </c>
      <c r="I769"/>
    </row>
    <row r="770" spans="1:9" ht="15" customHeight="1">
      <c r="A770" s="13" t="s">
        <v>636</v>
      </c>
      <c r="B770" s="25" t="s">
        <v>643</v>
      </c>
      <c r="C770" s="25" t="s">
        <v>2389</v>
      </c>
      <c r="D770" s="25" t="s">
        <v>2390</v>
      </c>
      <c r="E770" s="27" t="s">
        <v>608</v>
      </c>
      <c r="F770" s="27" t="s">
        <v>608</v>
      </c>
      <c r="G770" s="32">
        <v>1805</v>
      </c>
      <c r="H770" s="25" t="s">
        <v>431</v>
      </c>
      <c r="I770"/>
    </row>
    <row r="771" spans="1:9" ht="15" customHeight="1">
      <c r="A771" s="13" t="s">
        <v>636</v>
      </c>
      <c r="B771" s="25" t="s">
        <v>643</v>
      </c>
      <c r="C771" s="25" t="s">
        <v>2391</v>
      </c>
      <c r="D771" s="25" t="s">
        <v>2392</v>
      </c>
      <c r="E771" s="27" t="s">
        <v>608</v>
      </c>
      <c r="F771" s="27" t="s">
        <v>608</v>
      </c>
      <c r="G771" s="32">
        <v>1499</v>
      </c>
      <c r="H771" s="25" t="s">
        <v>431</v>
      </c>
      <c r="I771"/>
    </row>
    <row r="772" spans="1:9" ht="15" customHeight="1">
      <c r="A772" s="13" t="s">
        <v>636</v>
      </c>
      <c r="B772" s="25" t="s">
        <v>643</v>
      </c>
      <c r="C772" s="25" t="s">
        <v>2393</v>
      </c>
      <c r="D772" s="25" t="s">
        <v>2394</v>
      </c>
      <c r="E772" s="27" t="s">
        <v>608</v>
      </c>
      <c r="F772" s="27" t="s">
        <v>608</v>
      </c>
      <c r="G772" s="32">
        <v>2236</v>
      </c>
      <c r="H772" s="25" t="s">
        <v>431</v>
      </c>
      <c r="I772"/>
    </row>
    <row r="773" spans="1:9" ht="15" customHeight="1">
      <c r="A773" s="25" t="s">
        <v>644</v>
      </c>
      <c r="B773" s="25" t="s">
        <v>644</v>
      </c>
      <c r="C773" s="25" t="s">
        <v>2395</v>
      </c>
      <c r="D773" s="25" t="s">
        <v>2396</v>
      </c>
      <c r="E773" s="27">
        <v>1671</v>
      </c>
      <c r="F773" s="27" t="s">
        <v>608</v>
      </c>
      <c r="G773" s="32">
        <v>1933</v>
      </c>
      <c r="H773" s="25" t="s">
        <v>432</v>
      </c>
      <c r="I773"/>
    </row>
    <row r="774" spans="1:9" ht="15" customHeight="1">
      <c r="A774" s="25" t="s">
        <v>644</v>
      </c>
      <c r="B774" s="25" t="s">
        <v>644</v>
      </c>
      <c r="C774" s="25" t="s">
        <v>2397</v>
      </c>
      <c r="D774" s="25" t="s">
        <v>2398</v>
      </c>
      <c r="E774" s="27">
        <v>2092</v>
      </c>
      <c r="F774" s="27" t="s">
        <v>608</v>
      </c>
      <c r="G774" s="32">
        <v>2031</v>
      </c>
      <c r="H774" s="25" t="s">
        <v>432</v>
      </c>
      <c r="I774"/>
    </row>
    <row r="775" spans="1:9" ht="15" customHeight="1">
      <c r="A775" s="25" t="s">
        <v>644</v>
      </c>
      <c r="B775" s="25" t="s">
        <v>644</v>
      </c>
      <c r="C775" s="25" t="s">
        <v>2399</v>
      </c>
      <c r="D775" s="25" t="s">
        <v>2400</v>
      </c>
      <c r="E775" s="27">
        <v>2077</v>
      </c>
      <c r="F775" s="27" t="s">
        <v>608</v>
      </c>
      <c r="G775" s="32">
        <v>1916</v>
      </c>
      <c r="H775" s="25" t="s">
        <v>432</v>
      </c>
      <c r="I775"/>
    </row>
    <row r="776" spans="1:9" ht="15" customHeight="1">
      <c r="A776" s="25" t="s">
        <v>644</v>
      </c>
      <c r="B776" s="25" t="s">
        <v>644</v>
      </c>
      <c r="C776" s="25" t="s">
        <v>2401</v>
      </c>
      <c r="D776" s="25" t="s">
        <v>2402</v>
      </c>
      <c r="E776" s="27">
        <v>1198</v>
      </c>
      <c r="F776" s="27" t="s">
        <v>608</v>
      </c>
      <c r="G776" s="32">
        <v>1178</v>
      </c>
      <c r="H776" s="25" t="s">
        <v>432</v>
      </c>
      <c r="I776"/>
    </row>
    <row r="777" spans="1:9" ht="15" customHeight="1">
      <c r="A777" s="25" t="s">
        <v>644</v>
      </c>
      <c r="B777" s="25" t="s">
        <v>644</v>
      </c>
      <c r="C777" s="25" t="s">
        <v>2403</v>
      </c>
      <c r="D777" s="25" t="s">
        <v>2404</v>
      </c>
      <c r="E777" s="27">
        <v>1159</v>
      </c>
      <c r="F777" s="27" t="s">
        <v>608</v>
      </c>
      <c r="G777" s="32">
        <v>1095</v>
      </c>
      <c r="H777" s="25" t="s">
        <v>432</v>
      </c>
      <c r="I777"/>
    </row>
    <row r="778" spans="1:9" ht="15" customHeight="1">
      <c r="A778" s="25" t="s">
        <v>644</v>
      </c>
      <c r="B778" s="25" t="s">
        <v>644</v>
      </c>
      <c r="C778" s="25" t="s">
        <v>2405</v>
      </c>
      <c r="D778" s="25" t="s">
        <v>2406</v>
      </c>
      <c r="E778" s="27">
        <v>2243</v>
      </c>
      <c r="F778" s="27" t="s">
        <v>608</v>
      </c>
      <c r="G778" s="32">
        <v>2258</v>
      </c>
      <c r="H778" s="25" t="s">
        <v>432</v>
      </c>
      <c r="I778"/>
    </row>
    <row r="779" spans="1:9" ht="15" customHeight="1">
      <c r="A779" s="25" t="s">
        <v>644</v>
      </c>
      <c r="B779" s="25" t="s">
        <v>644</v>
      </c>
      <c r="C779" s="25" t="s">
        <v>2407</v>
      </c>
      <c r="D779" s="25" t="s">
        <v>2408</v>
      </c>
      <c r="E779" s="27">
        <v>1187</v>
      </c>
      <c r="F779" s="27" t="s">
        <v>608</v>
      </c>
      <c r="G779" s="32">
        <v>1163</v>
      </c>
      <c r="H779" s="25" t="s">
        <v>432</v>
      </c>
      <c r="I779"/>
    </row>
    <row r="780" spans="1:9" ht="15" customHeight="1">
      <c r="A780" s="25" t="s">
        <v>644</v>
      </c>
      <c r="B780" s="25" t="s">
        <v>644</v>
      </c>
      <c r="C780" s="25" t="s">
        <v>2409</v>
      </c>
      <c r="D780" s="25" t="s">
        <v>2410</v>
      </c>
      <c r="E780" s="27">
        <v>1141</v>
      </c>
      <c r="F780" s="27" t="s">
        <v>608</v>
      </c>
      <c r="G780" s="32">
        <v>1112</v>
      </c>
      <c r="H780" s="25" t="s">
        <v>432</v>
      </c>
      <c r="I780"/>
    </row>
    <row r="781" spans="1:9" ht="15" customHeight="1">
      <c r="A781" s="25" t="s">
        <v>644</v>
      </c>
      <c r="B781" s="25" t="s">
        <v>644</v>
      </c>
      <c r="C781" s="25" t="s">
        <v>1061</v>
      </c>
      <c r="D781" s="25" t="s">
        <v>2411</v>
      </c>
      <c r="E781" s="27">
        <v>2321</v>
      </c>
      <c r="F781" s="27" t="s">
        <v>608</v>
      </c>
      <c r="G781" s="32">
        <v>2367</v>
      </c>
      <c r="H781" s="25" t="s">
        <v>432</v>
      </c>
      <c r="I781"/>
    </row>
    <row r="782" spans="1:9" ht="15" customHeight="1">
      <c r="A782" s="25" t="s">
        <v>644</v>
      </c>
      <c r="B782" s="25" t="s">
        <v>644</v>
      </c>
      <c r="C782" s="25" t="s">
        <v>2412</v>
      </c>
      <c r="D782" s="25" t="s">
        <v>2413</v>
      </c>
      <c r="E782" s="27">
        <v>2183</v>
      </c>
      <c r="F782" s="27" t="s">
        <v>608</v>
      </c>
      <c r="G782" s="32">
        <v>2160</v>
      </c>
      <c r="H782" s="25" t="s">
        <v>432</v>
      </c>
      <c r="I782"/>
    </row>
    <row r="783" spans="1:9" ht="15" customHeight="1">
      <c r="A783" s="25" t="s">
        <v>644</v>
      </c>
      <c r="B783" s="25" t="s">
        <v>644</v>
      </c>
      <c r="C783" s="25" t="s">
        <v>2414</v>
      </c>
      <c r="D783" s="25" t="s">
        <v>2415</v>
      </c>
      <c r="E783" s="27">
        <v>2524</v>
      </c>
      <c r="F783" s="27" t="s">
        <v>608</v>
      </c>
      <c r="G783" s="32">
        <v>2498</v>
      </c>
      <c r="H783" s="25" t="s">
        <v>432</v>
      </c>
      <c r="I783"/>
    </row>
    <row r="784" spans="1:9" ht="15" customHeight="1">
      <c r="A784" s="25" t="s">
        <v>644</v>
      </c>
      <c r="B784" s="25" t="s">
        <v>644</v>
      </c>
      <c r="C784" s="25" t="s">
        <v>2416</v>
      </c>
      <c r="D784" s="25" t="s">
        <v>2417</v>
      </c>
      <c r="E784" s="27">
        <v>3758</v>
      </c>
      <c r="F784" s="27" t="s">
        <v>608</v>
      </c>
      <c r="G784" s="32">
        <v>3788</v>
      </c>
      <c r="H784" s="25" t="s">
        <v>432</v>
      </c>
      <c r="I784"/>
    </row>
    <row r="785" spans="1:9" ht="15" customHeight="1">
      <c r="A785" s="25" t="s">
        <v>644</v>
      </c>
      <c r="B785" s="25" t="s">
        <v>644</v>
      </c>
      <c r="C785" s="25" t="s">
        <v>2418</v>
      </c>
      <c r="D785" s="25" t="s">
        <v>2419</v>
      </c>
      <c r="E785" s="27">
        <v>2314</v>
      </c>
      <c r="F785" s="27" t="s">
        <v>608</v>
      </c>
      <c r="G785" s="32">
        <v>2255</v>
      </c>
      <c r="H785" s="25" t="s">
        <v>432</v>
      </c>
      <c r="I785"/>
    </row>
    <row r="786" spans="1:9" ht="15" customHeight="1">
      <c r="A786" s="25" t="s">
        <v>644</v>
      </c>
      <c r="B786" s="25" t="s">
        <v>644</v>
      </c>
      <c r="C786" s="25" t="s">
        <v>2420</v>
      </c>
      <c r="D786" s="25" t="s">
        <v>2421</v>
      </c>
      <c r="E786" s="27">
        <v>3176</v>
      </c>
      <c r="F786" s="27" t="s">
        <v>608</v>
      </c>
      <c r="G786" s="32">
        <v>3110</v>
      </c>
      <c r="H786" s="25" t="s">
        <v>432</v>
      </c>
      <c r="I786"/>
    </row>
    <row r="787" spans="1:9" ht="15" customHeight="1">
      <c r="A787" s="25" t="s">
        <v>644</v>
      </c>
      <c r="B787" s="25" t="s">
        <v>644</v>
      </c>
      <c r="C787" s="25" t="s">
        <v>2422</v>
      </c>
      <c r="D787" s="25" t="s">
        <v>2423</v>
      </c>
      <c r="E787" s="27">
        <v>1110</v>
      </c>
      <c r="F787" s="27" t="s">
        <v>608</v>
      </c>
      <c r="G787" s="32">
        <v>1085</v>
      </c>
      <c r="H787" s="25" t="s">
        <v>432</v>
      </c>
      <c r="I787"/>
    </row>
    <row r="788" spans="1:9" ht="15" customHeight="1">
      <c r="G788" s="30"/>
    </row>
  </sheetData>
  <autoFilter ref="A1:I787" xr:uid="{06914036-E85B-44E1-8B1C-0FEE4FF036A0}">
    <sortState xmlns:xlrd2="http://schemas.microsoft.com/office/spreadsheetml/2017/richdata2" ref="A2:I787">
      <sortCondition ref="A1:A787"/>
    </sortState>
  </autoFilter>
  <pageMargins left="0.7" right="0.7" top="0.75" bottom="0.75" header="0.3" footer="0.3"/>
  <pageSetup paperSize="261"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E1548-63D9-476D-AD01-82B662F05123}">
  <dimension ref="A1:I979"/>
  <sheetViews>
    <sheetView workbookViewId="0">
      <pane ySplit="1" topLeftCell="A2" activePane="bottomLeft" state="frozen"/>
      <selection activeCell="N87" sqref="N87"/>
      <selection pane="bottomLeft"/>
    </sheetView>
  </sheetViews>
  <sheetFormatPr defaultRowHeight="14.4"/>
  <cols>
    <col min="1" max="1" width="20.5546875" style="13" bestFit="1" customWidth="1"/>
    <col min="2" max="2" width="25.88671875" style="13" bestFit="1" customWidth="1"/>
    <col min="3" max="3" width="40.5546875" style="13" bestFit="1" customWidth="1"/>
    <col min="4" max="4" width="12.109375" style="13" bestFit="1" customWidth="1"/>
    <col min="5" max="5" width="9.6640625" style="24" customWidth="1"/>
    <col min="6" max="7" width="9.6640625" style="13" customWidth="1"/>
    <col min="8" max="8" width="32.5546875" style="13" bestFit="1" customWidth="1"/>
    <col min="9" max="9" width="8.6640625" style="13" customWidth="1"/>
  </cols>
  <sheetData>
    <row r="1" spans="1:9" ht="57.6">
      <c r="A1" s="16" t="s">
        <v>603</v>
      </c>
      <c r="B1" s="16" t="s">
        <v>604</v>
      </c>
      <c r="C1" s="16" t="s">
        <v>929</v>
      </c>
      <c r="D1" s="16" t="s">
        <v>930</v>
      </c>
      <c r="E1" s="23" t="s">
        <v>19</v>
      </c>
      <c r="F1" s="18" t="s">
        <v>20</v>
      </c>
      <c r="G1" s="22">
        <v>45992</v>
      </c>
      <c r="H1" s="16" t="s">
        <v>17</v>
      </c>
      <c r="I1" s="18" t="s">
        <v>931</v>
      </c>
    </row>
    <row r="2" spans="1:9">
      <c r="A2" s="13" t="s">
        <v>645</v>
      </c>
      <c r="B2" s="13" t="s">
        <v>646</v>
      </c>
      <c r="C2" s="13" t="s">
        <v>2424</v>
      </c>
      <c r="D2" s="13" t="s">
        <v>2425</v>
      </c>
      <c r="E2" s="27">
        <v>39967</v>
      </c>
      <c r="F2" s="27" t="s">
        <v>608</v>
      </c>
      <c r="G2" s="32">
        <v>2802</v>
      </c>
      <c r="H2" s="24" t="s">
        <v>358</v>
      </c>
    </row>
    <row r="3" spans="1:9">
      <c r="A3" s="13" t="s">
        <v>645</v>
      </c>
      <c r="B3" s="13" t="s">
        <v>646</v>
      </c>
      <c r="C3" s="13" t="s">
        <v>2426</v>
      </c>
      <c r="D3" s="13" t="s">
        <v>2427</v>
      </c>
      <c r="E3" s="27">
        <v>70068</v>
      </c>
      <c r="F3" s="27" t="s">
        <v>608</v>
      </c>
      <c r="G3" s="32">
        <v>5101</v>
      </c>
      <c r="H3" s="24" t="s">
        <v>57</v>
      </c>
      <c r="I3" s="13" t="b">
        <v>1</v>
      </c>
    </row>
    <row r="4" spans="1:9">
      <c r="A4" s="13" t="s">
        <v>645</v>
      </c>
      <c r="B4" s="13" t="s">
        <v>646</v>
      </c>
      <c r="C4" s="13" t="s">
        <v>2426</v>
      </c>
      <c r="D4" s="13" t="s">
        <v>2427</v>
      </c>
      <c r="E4" s="27" t="s">
        <v>608</v>
      </c>
      <c r="F4" s="27" t="s">
        <v>608</v>
      </c>
      <c r="G4" s="32">
        <v>955</v>
      </c>
      <c r="H4" s="24" t="s">
        <v>358</v>
      </c>
      <c r="I4" s="13" t="b">
        <v>1</v>
      </c>
    </row>
    <row r="5" spans="1:9">
      <c r="A5" s="13" t="s">
        <v>645</v>
      </c>
      <c r="B5" s="13" t="s">
        <v>646</v>
      </c>
      <c r="C5" s="13" t="s">
        <v>2428</v>
      </c>
      <c r="D5" s="13" t="s">
        <v>2429</v>
      </c>
      <c r="E5" s="27" t="s">
        <v>608</v>
      </c>
      <c r="F5" s="27" t="s">
        <v>608</v>
      </c>
      <c r="G5" s="32">
        <v>5755</v>
      </c>
      <c r="H5" s="24" t="s">
        <v>358</v>
      </c>
    </row>
    <row r="6" spans="1:9">
      <c r="A6" s="13" t="s">
        <v>645</v>
      </c>
      <c r="B6" s="13" t="s">
        <v>646</v>
      </c>
      <c r="C6" s="13" t="s">
        <v>2430</v>
      </c>
      <c r="D6" s="13" t="s">
        <v>2431</v>
      </c>
      <c r="E6" s="27" t="s">
        <v>608</v>
      </c>
      <c r="F6" s="27" t="s">
        <v>608</v>
      </c>
      <c r="G6" s="32">
        <v>5383</v>
      </c>
      <c r="H6" s="24" t="s">
        <v>57</v>
      </c>
    </row>
    <row r="7" spans="1:9">
      <c r="A7" s="13" t="s">
        <v>645</v>
      </c>
      <c r="B7" s="13" t="s">
        <v>646</v>
      </c>
      <c r="C7" s="13" t="s">
        <v>2432</v>
      </c>
      <c r="D7" s="13" t="s">
        <v>2433</v>
      </c>
      <c r="E7" s="27" t="s">
        <v>608</v>
      </c>
      <c r="F7" s="27" t="s">
        <v>608</v>
      </c>
      <c r="G7" s="32">
        <v>6208</v>
      </c>
      <c r="H7" s="24" t="s">
        <v>57</v>
      </c>
      <c r="I7" s="13" t="b">
        <v>1</v>
      </c>
    </row>
    <row r="8" spans="1:9">
      <c r="A8" s="13" t="s">
        <v>645</v>
      </c>
      <c r="B8" s="13" t="s">
        <v>646</v>
      </c>
      <c r="C8" s="13" t="s">
        <v>2432</v>
      </c>
      <c r="D8" s="13" t="s">
        <v>2433</v>
      </c>
      <c r="E8" s="27">
        <v>12951</v>
      </c>
      <c r="F8" s="27" t="s">
        <v>608</v>
      </c>
      <c r="G8" s="32">
        <v>450</v>
      </c>
      <c r="H8" s="24" t="s">
        <v>333</v>
      </c>
      <c r="I8" s="13" t="b">
        <v>1</v>
      </c>
    </row>
    <row r="9" spans="1:9">
      <c r="A9" s="13" t="s">
        <v>645</v>
      </c>
      <c r="B9" s="13" t="s">
        <v>646</v>
      </c>
      <c r="C9" s="13" t="s">
        <v>2434</v>
      </c>
      <c r="D9" s="13" t="s">
        <v>2435</v>
      </c>
      <c r="E9" s="27" t="s">
        <v>608</v>
      </c>
      <c r="F9" s="27" t="s">
        <v>608</v>
      </c>
      <c r="G9" s="32">
        <v>5068</v>
      </c>
      <c r="H9" s="24" t="s">
        <v>358</v>
      </c>
    </row>
    <row r="10" spans="1:9">
      <c r="A10" s="13" t="s">
        <v>645</v>
      </c>
      <c r="B10" s="13" t="s">
        <v>646</v>
      </c>
      <c r="C10" s="13" t="s">
        <v>2436</v>
      </c>
      <c r="D10" s="13" t="s">
        <v>2437</v>
      </c>
      <c r="E10" s="27" t="s">
        <v>608</v>
      </c>
      <c r="F10" s="27" t="s">
        <v>608</v>
      </c>
      <c r="G10" s="32">
        <v>4698</v>
      </c>
      <c r="H10" s="24" t="s">
        <v>57</v>
      </c>
    </row>
    <row r="11" spans="1:9">
      <c r="A11" s="13" t="s">
        <v>645</v>
      </c>
      <c r="B11" s="13" t="s">
        <v>646</v>
      </c>
      <c r="C11" s="13" t="s">
        <v>2438</v>
      </c>
      <c r="D11" s="13" t="s">
        <v>2439</v>
      </c>
      <c r="E11" s="27" t="s">
        <v>608</v>
      </c>
      <c r="F11" s="27" t="s">
        <v>608</v>
      </c>
      <c r="G11" s="32">
        <v>5208</v>
      </c>
      <c r="H11" s="24" t="s">
        <v>57</v>
      </c>
    </row>
    <row r="12" spans="1:9">
      <c r="A12" s="13" t="s">
        <v>645</v>
      </c>
      <c r="B12" s="13" t="s">
        <v>646</v>
      </c>
      <c r="C12" s="13" t="s">
        <v>2440</v>
      </c>
      <c r="D12" s="13" t="s">
        <v>2441</v>
      </c>
      <c r="E12" s="27" t="s">
        <v>608</v>
      </c>
      <c r="F12" s="27" t="s">
        <v>608</v>
      </c>
      <c r="G12" s="32">
        <v>2781</v>
      </c>
      <c r="H12" s="24" t="s">
        <v>358</v>
      </c>
    </row>
    <row r="13" spans="1:9">
      <c r="A13" s="13" t="s">
        <v>645</v>
      </c>
      <c r="B13" s="13" t="s">
        <v>646</v>
      </c>
      <c r="C13" s="13" t="s">
        <v>2442</v>
      </c>
      <c r="D13" s="13" t="s">
        <v>2443</v>
      </c>
      <c r="E13" s="27" t="s">
        <v>608</v>
      </c>
      <c r="F13" s="27" t="s">
        <v>608</v>
      </c>
      <c r="G13" s="32">
        <v>2949</v>
      </c>
      <c r="H13" s="24" t="s">
        <v>358</v>
      </c>
    </row>
    <row r="14" spans="1:9">
      <c r="A14" s="13" t="s">
        <v>645</v>
      </c>
      <c r="B14" s="13" t="s">
        <v>646</v>
      </c>
      <c r="C14" s="13" t="s">
        <v>2444</v>
      </c>
      <c r="D14" s="13" t="s">
        <v>2445</v>
      </c>
      <c r="E14" s="27" t="s">
        <v>608</v>
      </c>
      <c r="F14" s="27" t="s">
        <v>608</v>
      </c>
      <c r="G14" s="32">
        <v>2250</v>
      </c>
      <c r="H14" s="24" t="s">
        <v>57</v>
      </c>
    </row>
    <row r="15" spans="1:9">
      <c r="A15" s="13" t="s">
        <v>645</v>
      </c>
      <c r="B15" s="13" t="s">
        <v>646</v>
      </c>
      <c r="C15" s="13" t="s">
        <v>2446</v>
      </c>
      <c r="D15" s="13" t="s">
        <v>2447</v>
      </c>
      <c r="E15" s="27" t="s">
        <v>608</v>
      </c>
      <c r="F15" s="27" t="s">
        <v>608</v>
      </c>
      <c r="G15" s="32">
        <v>5602</v>
      </c>
      <c r="H15" s="24" t="s">
        <v>57</v>
      </c>
    </row>
    <row r="16" spans="1:9">
      <c r="A16" s="13" t="s">
        <v>645</v>
      </c>
      <c r="B16" s="13" t="s">
        <v>646</v>
      </c>
      <c r="C16" s="13" t="s">
        <v>2448</v>
      </c>
      <c r="D16" s="13" t="s">
        <v>2449</v>
      </c>
      <c r="E16" s="27" t="s">
        <v>608</v>
      </c>
      <c r="F16" s="27" t="s">
        <v>608</v>
      </c>
      <c r="G16" s="32">
        <v>11</v>
      </c>
      <c r="H16" s="24" t="s">
        <v>358</v>
      </c>
      <c r="I16" s="13" t="b">
        <v>1</v>
      </c>
    </row>
    <row r="17" spans="1:9">
      <c r="A17" s="13" t="s">
        <v>645</v>
      </c>
      <c r="B17" s="13" t="s">
        <v>646</v>
      </c>
      <c r="C17" s="13" t="s">
        <v>2448</v>
      </c>
      <c r="D17" s="13" t="s">
        <v>2449</v>
      </c>
      <c r="E17" s="27" t="s">
        <v>608</v>
      </c>
      <c r="F17" s="27" t="s">
        <v>608</v>
      </c>
      <c r="G17" s="32">
        <v>3136</v>
      </c>
      <c r="H17" s="24" t="s">
        <v>358</v>
      </c>
      <c r="I17" s="13" t="b">
        <v>1</v>
      </c>
    </row>
    <row r="18" spans="1:9">
      <c r="A18" s="13" t="s">
        <v>645</v>
      </c>
      <c r="B18" s="13" t="s">
        <v>646</v>
      </c>
      <c r="C18" s="13" t="s">
        <v>2450</v>
      </c>
      <c r="D18" s="13" t="s">
        <v>2451</v>
      </c>
      <c r="E18" s="27" t="s">
        <v>608</v>
      </c>
      <c r="F18" s="27" t="s">
        <v>608</v>
      </c>
      <c r="G18" s="32">
        <v>6048</v>
      </c>
      <c r="H18" s="24" t="s">
        <v>57</v>
      </c>
    </row>
    <row r="19" spans="1:9">
      <c r="A19" s="13" t="s">
        <v>645</v>
      </c>
      <c r="B19" s="13" t="s">
        <v>646</v>
      </c>
      <c r="C19" s="13" t="s">
        <v>2452</v>
      </c>
      <c r="D19" s="13" t="s">
        <v>2453</v>
      </c>
      <c r="E19" s="27" t="s">
        <v>608</v>
      </c>
      <c r="F19" s="27" t="s">
        <v>608</v>
      </c>
      <c r="G19" s="32">
        <v>2889</v>
      </c>
      <c r="H19" s="24" t="s">
        <v>57</v>
      </c>
    </row>
    <row r="20" spans="1:9">
      <c r="A20" s="13" t="s">
        <v>645</v>
      </c>
      <c r="B20" s="13" t="s">
        <v>646</v>
      </c>
      <c r="C20" s="13" t="s">
        <v>2454</v>
      </c>
      <c r="D20" s="13" t="s">
        <v>2455</v>
      </c>
      <c r="E20" s="27" t="s">
        <v>608</v>
      </c>
      <c r="F20" s="27" t="s">
        <v>608</v>
      </c>
      <c r="G20" s="32">
        <v>2926</v>
      </c>
      <c r="H20" s="24" t="s">
        <v>57</v>
      </c>
    </row>
    <row r="21" spans="1:9">
      <c r="A21" s="13" t="s">
        <v>645</v>
      </c>
      <c r="B21" s="13" t="s">
        <v>646</v>
      </c>
      <c r="C21" s="13" t="s">
        <v>2456</v>
      </c>
      <c r="D21" s="13" t="s">
        <v>2457</v>
      </c>
      <c r="E21" s="27" t="s">
        <v>608</v>
      </c>
      <c r="F21" s="27" t="s">
        <v>608</v>
      </c>
      <c r="G21" s="32">
        <v>2016</v>
      </c>
      <c r="H21" s="24" t="s">
        <v>57</v>
      </c>
      <c r="I21" s="13" t="b">
        <v>1</v>
      </c>
    </row>
    <row r="22" spans="1:9">
      <c r="A22" s="13" t="s">
        <v>645</v>
      </c>
      <c r="B22" s="13" t="s">
        <v>646</v>
      </c>
      <c r="C22" s="13" t="s">
        <v>2456</v>
      </c>
      <c r="D22" s="13" t="s">
        <v>2457</v>
      </c>
      <c r="E22" s="27" t="s">
        <v>608</v>
      </c>
      <c r="F22" s="27" t="s">
        <v>608</v>
      </c>
      <c r="G22" s="32">
        <v>839</v>
      </c>
      <c r="H22" s="24" t="s">
        <v>358</v>
      </c>
      <c r="I22" s="13" t="b">
        <v>1</v>
      </c>
    </row>
    <row r="23" spans="1:9">
      <c r="A23" s="13" t="s">
        <v>645</v>
      </c>
      <c r="B23" s="13" t="s">
        <v>646</v>
      </c>
      <c r="C23" s="13" t="s">
        <v>2458</v>
      </c>
      <c r="D23" s="13" t="s">
        <v>2459</v>
      </c>
      <c r="E23" s="27" t="s">
        <v>608</v>
      </c>
      <c r="F23" s="27" t="s">
        <v>608</v>
      </c>
      <c r="G23" s="32">
        <v>6230</v>
      </c>
      <c r="H23" s="24" t="s">
        <v>57</v>
      </c>
    </row>
    <row r="24" spans="1:9">
      <c r="A24" s="13" t="s">
        <v>645</v>
      </c>
      <c r="B24" s="13" t="s">
        <v>646</v>
      </c>
      <c r="C24" s="13" t="s">
        <v>2460</v>
      </c>
      <c r="D24" s="13" t="s">
        <v>2461</v>
      </c>
      <c r="E24" s="27" t="s">
        <v>608</v>
      </c>
      <c r="F24" s="27" t="s">
        <v>608</v>
      </c>
      <c r="G24" s="32">
        <v>6079</v>
      </c>
      <c r="H24" s="24" t="s">
        <v>57</v>
      </c>
    </row>
    <row r="25" spans="1:9">
      <c r="A25" s="13" t="s">
        <v>645</v>
      </c>
      <c r="B25" s="13" t="s">
        <v>646</v>
      </c>
      <c r="C25" s="13" t="s">
        <v>2462</v>
      </c>
      <c r="D25" s="13" t="s">
        <v>2463</v>
      </c>
      <c r="E25" s="27" t="s">
        <v>608</v>
      </c>
      <c r="F25" s="27" t="s">
        <v>608</v>
      </c>
      <c r="G25" s="32">
        <v>5785</v>
      </c>
      <c r="H25" s="24" t="s">
        <v>57</v>
      </c>
    </row>
    <row r="26" spans="1:9">
      <c r="A26" s="13" t="s">
        <v>645</v>
      </c>
      <c r="B26" s="13" t="s">
        <v>646</v>
      </c>
      <c r="C26" s="13" t="s">
        <v>2464</v>
      </c>
      <c r="D26" s="13" t="s">
        <v>2465</v>
      </c>
      <c r="E26" s="27" t="s">
        <v>608</v>
      </c>
      <c r="F26" s="27" t="s">
        <v>608</v>
      </c>
      <c r="G26" s="32">
        <v>939</v>
      </c>
      <c r="H26" s="24" t="s">
        <v>57</v>
      </c>
      <c r="I26" s="13" t="b">
        <v>1</v>
      </c>
    </row>
    <row r="27" spans="1:9">
      <c r="A27" s="13" t="s">
        <v>645</v>
      </c>
      <c r="B27" s="13" t="s">
        <v>646</v>
      </c>
      <c r="C27" s="13" t="s">
        <v>2464</v>
      </c>
      <c r="D27" s="13" t="s">
        <v>2465</v>
      </c>
      <c r="E27" s="27" t="s">
        <v>608</v>
      </c>
      <c r="F27" s="27" t="s">
        <v>608</v>
      </c>
      <c r="G27" s="32">
        <v>2050</v>
      </c>
      <c r="H27" s="24" t="s">
        <v>358</v>
      </c>
      <c r="I27" s="13" t="b">
        <v>1</v>
      </c>
    </row>
    <row r="28" spans="1:9">
      <c r="A28" s="13" t="s">
        <v>645</v>
      </c>
      <c r="B28" s="13" t="s">
        <v>646</v>
      </c>
      <c r="C28" s="13" t="s">
        <v>2466</v>
      </c>
      <c r="D28" s="13" t="s">
        <v>2467</v>
      </c>
      <c r="E28" s="27" t="s">
        <v>608</v>
      </c>
      <c r="F28" s="27" t="s">
        <v>608</v>
      </c>
      <c r="G28" s="32">
        <v>3151</v>
      </c>
      <c r="H28" s="24" t="s">
        <v>358</v>
      </c>
    </row>
    <row r="29" spans="1:9">
      <c r="A29" s="13" t="s">
        <v>645</v>
      </c>
      <c r="B29" s="13" t="s">
        <v>646</v>
      </c>
      <c r="C29" s="13" t="s">
        <v>2468</v>
      </c>
      <c r="D29" s="13" t="s">
        <v>2469</v>
      </c>
      <c r="E29" s="27" t="s">
        <v>608</v>
      </c>
      <c r="F29" s="27" t="s">
        <v>608</v>
      </c>
      <c r="G29" s="32">
        <v>2717</v>
      </c>
      <c r="H29" s="24" t="s">
        <v>57</v>
      </c>
    </row>
    <row r="30" spans="1:9">
      <c r="A30" s="13" t="s">
        <v>645</v>
      </c>
      <c r="B30" s="13" t="s">
        <v>646</v>
      </c>
      <c r="C30" s="13" t="s">
        <v>2470</v>
      </c>
      <c r="D30" s="13" t="s">
        <v>2471</v>
      </c>
      <c r="E30" s="27" t="s">
        <v>608</v>
      </c>
      <c r="F30" s="27" t="s">
        <v>608</v>
      </c>
      <c r="G30" s="32">
        <v>3188</v>
      </c>
      <c r="H30" s="24" t="s">
        <v>358</v>
      </c>
    </row>
    <row r="31" spans="1:9">
      <c r="A31" s="13" t="s">
        <v>645</v>
      </c>
      <c r="B31" s="13" t="s">
        <v>646</v>
      </c>
      <c r="C31" s="13" t="s">
        <v>2472</v>
      </c>
      <c r="D31" s="13" t="s">
        <v>2473</v>
      </c>
      <c r="E31" s="27" t="s">
        <v>608</v>
      </c>
      <c r="F31" s="27" t="s">
        <v>608</v>
      </c>
      <c r="G31" s="32">
        <v>5114</v>
      </c>
      <c r="H31" s="24" t="s">
        <v>358</v>
      </c>
    </row>
    <row r="32" spans="1:9">
      <c r="A32" s="13" t="s">
        <v>645</v>
      </c>
      <c r="B32" s="13" t="s">
        <v>646</v>
      </c>
      <c r="C32" s="13" t="s">
        <v>2474</v>
      </c>
      <c r="D32" s="13" t="s">
        <v>2475</v>
      </c>
      <c r="E32" s="27" t="s">
        <v>608</v>
      </c>
      <c r="F32" s="27" t="s">
        <v>608</v>
      </c>
      <c r="G32" s="32">
        <v>9741</v>
      </c>
      <c r="H32" s="24" t="s">
        <v>333</v>
      </c>
    </row>
    <row r="33" spans="1:9">
      <c r="A33" s="13" t="s">
        <v>645</v>
      </c>
      <c r="B33" s="13" t="s">
        <v>646</v>
      </c>
      <c r="C33" s="13" t="s">
        <v>2476</v>
      </c>
      <c r="D33" s="13" t="s">
        <v>2477</v>
      </c>
      <c r="E33" s="27" t="s">
        <v>608</v>
      </c>
      <c r="F33" s="27" t="s">
        <v>608</v>
      </c>
      <c r="G33" s="32">
        <v>5605</v>
      </c>
      <c r="H33" s="24" t="s">
        <v>333</v>
      </c>
      <c r="I33" s="13" t="b">
        <v>1</v>
      </c>
    </row>
    <row r="34" spans="1:9">
      <c r="A34" s="13" t="s">
        <v>645</v>
      </c>
      <c r="B34" s="13" t="s">
        <v>646</v>
      </c>
      <c r="C34" s="13" t="s">
        <v>2476</v>
      </c>
      <c r="D34" s="13" t="s">
        <v>2477</v>
      </c>
      <c r="E34" s="27" t="s">
        <v>608</v>
      </c>
      <c r="F34" s="27" t="s">
        <v>608</v>
      </c>
      <c r="G34" s="32">
        <v>946</v>
      </c>
      <c r="H34" s="24" t="s">
        <v>358</v>
      </c>
      <c r="I34" s="13" t="b">
        <v>1</v>
      </c>
    </row>
    <row r="35" spans="1:9">
      <c r="A35" s="13" t="s">
        <v>645</v>
      </c>
      <c r="B35" s="13" t="s">
        <v>646</v>
      </c>
      <c r="C35" s="13" t="s">
        <v>2478</v>
      </c>
      <c r="D35" s="13" t="s">
        <v>2479</v>
      </c>
      <c r="E35" s="27" t="s">
        <v>608</v>
      </c>
      <c r="F35" s="27" t="s">
        <v>608</v>
      </c>
      <c r="G35" s="32">
        <v>2853</v>
      </c>
      <c r="H35" s="24" t="s">
        <v>358</v>
      </c>
    </row>
    <row r="36" spans="1:9">
      <c r="A36" s="13" t="s">
        <v>645</v>
      </c>
      <c r="B36" s="13" t="s">
        <v>647</v>
      </c>
      <c r="C36" s="13" t="s">
        <v>2480</v>
      </c>
      <c r="D36" s="13" t="s">
        <v>2481</v>
      </c>
      <c r="E36" s="27">
        <v>58797</v>
      </c>
      <c r="F36" s="27" t="s">
        <v>608</v>
      </c>
      <c r="G36" s="32">
        <v>11126</v>
      </c>
      <c r="H36" s="24" t="s">
        <v>333</v>
      </c>
    </row>
    <row r="37" spans="1:9">
      <c r="A37" s="13" t="s">
        <v>645</v>
      </c>
      <c r="B37" s="13" t="s">
        <v>647</v>
      </c>
      <c r="C37" s="13" t="s">
        <v>2482</v>
      </c>
      <c r="D37" s="13" t="s">
        <v>2483</v>
      </c>
      <c r="E37" s="27">
        <v>31655</v>
      </c>
      <c r="F37" s="27" t="s">
        <v>608</v>
      </c>
      <c r="G37" s="32">
        <v>6888</v>
      </c>
      <c r="H37" s="24" t="s">
        <v>263</v>
      </c>
    </row>
    <row r="38" spans="1:9">
      <c r="A38" s="13" t="s">
        <v>645</v>
      </c>
      <c r="B38" s="13" t="s">
        <v>647</v>
      </c>
      <c r="C38" s="13" t="s">
        <v>2484</v>
      </c>
      <c r="D38" s="13" t="s">
        <v>2485</v>
      </c>
      <c r="E38" s="27" t="s">
        <v>608</v>
      </c>
      <c r="F38" s="27" t="s">
        <v>608</v>
      </c>
      <c r="G38" s="32">
        <v>3735</v>
      </c>
      <c r="H38" s="24" t="s">
        <v>333</v>
      </c>
    </row>
    <row r="39" spans="1:9">
      <c r="A39" s="13" t="s">
        <v>645</v>
      </c>
      <c r="B39" s="13" t="s">
        <v>647</v>
      </c>
      <c r="C39" s="13" t="s">
        <v>2486</v>
      </c>
      <c r="D39" s="13" t="s">
        <v>2487</v>
      </c>
      <c r="E39" s="27" t="s">
        <v>608</v>
      </c>
      <c r="F39" s="27" t="s">
        <v>608</v>
      </c>
      <c r="G39" s="32">
        <v>6222</v>
      </c>
      <c r="H39" s="24" t="s">
        <v>333</v>
      </c>
    </row>
    <row r="40" spans="1:9">
      <c r="A40" s="13" t="s">
        <v>645</v>
      </c>
      <c r="B40" s="13" t="s">
        <v>647</v>
      </c>
      <c r="C40" s="13" t="s">
        <v>2488</v>
      </c>
      <c r="D40" s="13" t="s">
        <v>2489</v>
      </c>
      <c r="E40" s="27">
        <v>36352</v>
      </c>
      <c r="F40" s="27" t="s">
        <v>608</v>
      </c>
      <c r="G40" s="32">
        <v>6425</v>
      </c>
      <c r="H40" s="24" t="s">
        <v>358</v>
      </c>
    </row>
    <row r="41" spans="1:9">
      <c r="A41" s="13" t="s">
        <v>645</v>
      </c>
      <c r="B41" s="13" t="s">
        <v>647</v>
      </c>
      <c r="C41" s="13" t="s">
        <v>2490</v>
      </c>
      <c r="D41" s="13" t="s">
        <v>2491</v>
      </c>
      <c r="E41" s="27" t="s">
        <v>608</v>
      </c>
      <c r="F41" s="27" t="s">
        <v>608</v>
      </c>
      <c r="G41" s="32">
        <v>9921</v>
      </c>
      <c r="H41" s="24" t="s">
        <v>358</v>
      </c>
    </row>
    <row r="42" spans="1:9">
      <c r="A42" s="13" t="s">
        <v>645</v>
      </c>
      <c r="B42" s="13" t="s">
        <v>647</v>
      </c>
      <c r="C42" s="13" t="s">
        <v>2492</v>
      </c>
      <c r="D42" s="13" t="s">
        <v>2493</v>
      </c>
      <c r="E42" s="27">
        <v>11272</v>
      </c>
      <c r="F42" s="27" t="s">
        <v>608</v>
      </c>
      <c r="G42" s="32">
        <v>7622</v>
      </c>
      <c r="H42" s="24" t="s">
        <v>320</v>
      </c>
    </row>
    <row r="43" spans="1:9">
      <c r="A43" s="13" t="s">
        <v>645</v>
      </c>
      <c r="B43" s="13" t="s">
        <v>647</v>
      </c>
      <c r="C43" s="13" t="s">
        <v>2494</v>
      </c>
      <c r="D43" s="13" t="s">
        <v>2495</v>
      </c>
      <c r="E43" s="27" t="s">
        <v>608</v>
      </c>
      <c r="F43" s="27" t="s">
        <v>608</v>
      </c>
      <c r="G43" s="32">
        <v>11816</v>
      </c>
      <c r="H43" s="24" t="s">
        <v>263</v>
      </c>
    </row>
    <row r="44" spans="1:9">
      <c r="A44" s="13" t="s">
        <v>645</v>
      </c>
      <c r="B44" s="13" t="s">
        <v>647</v>
      </c>
      <c r="C44" s="13" t="s">
        <v>2496</v>
      </c>
      <c r="D44" s="13" t="s">
        <v>2497</v>
      </c>
      <c r="E44" s="27" t="s">
        <v>608</v>
      </c>
      <c r="F44" s="27" t="s">
        <v>608</v>
      </c>
      <c r="G44" s="32">
        <v>11603</v>
      </c>
      <c r="H44" s="24" t="s">
        <v>333</v>
      </c>
    </row>
    <row r="45" spans="1:9">
      <c r="A45" s="13" t="s">
        <v>645</v>
      </c>
      <c r="B45" s="13" t="s">
        <v>647</v>
      </c>
      <c r="C45" s="13" t="s">
        <v>2498</v>
      </c>
      <c r="D45" s="13" t="s">
        <v>2499</v>
      </c>
      <c r="E45" s="27">
        <v>74069</v>
      </c>
      <c r="F45" s="27" t="s">
        <v>608</v>
      </c>
      <c r="G45" s="32">
        <v>3327</v>
      </c>
      <c r="H45" s="24" t="s">
        <v>180</v>
      </c>
    </row>
    <row r="46" spans="1:9">
      <c r="A46" s="13" t="s">
        <v>645</v>
      </c>
      <c r="B46" s="13" t="s">
        <v>647</v>
      </c>
      <c r="C46" s="13" t="s">
        <v>2500</v>
      </c>
      <c r="D46" s="13" t="s">
        <v>2501</v>
      </c>
      <c r="E46" s="27" t="s">
        <v>608</v>
      </c>
      <c r="F46" s="27" t="s">
        <v>608</v>
      </c>
      <c r="G46" s="32">
        <v>6869</v>
      </c>
      <c r="H46" s="24" t="s">
        <v>180</v>
      </c>
    </row>
    <row r="47" spans="1:9">
      <c r="A47" s="13" t="s">
        <v>645</v>
      </c>
      <c r="B47" s="13" t="s">
        <v>647</v>
      </c>
      <c r="C47" s="13" t="s">
        <v>2502</v>
      </c>
      <c r="D47" s="13" t="s">
        <v>2503</v>
      </c>
      <c r="E47" s="27" t="s">
        <v>608</v>
      </c>
      <c r="F47" s="27" t="s">
        <v>608</v>
      </c>
      <c r="G47" s="32">
        <v>6443</v>
      </c>
      <c r="H47" s="24" t="s">
        <v>180</v>
      </c>
    </row>
    <row r="48" spans="1:9">
      <c r="A48" s="13" t="s">
        <v>645</v>
      </c>
      <c r="B48" s="13" t="s">
        <v>647</v>
      </c>
      <c r="C48" s="13" t="s">
        <v>2504</v>
      </c>
      <c r="D48" s="13" t="s">
        <v>2505</v>
      </c>
      <c r="E48" s="27" t="s">
        <v>608</v>
      </c>
      <c r="F48" s="27" t="s">
        <v>608</v>
      </c>
      <c r="G48" s="32">
        <v>3145</v>
      </c>
      <c r="H48" s="24" t="s">
        <v>180</v>
      </c>
    </row>
    <row r="49" spans="1:9">
      <c r="A49" s="13" t="s">
        <v>645</v>
      </c>
      <c r="B49" s="13" t="s">
        <v>647</v>
      </c>
      <c r="C49" s="13" t="s">
        <v>2506</v>
      </c>
      <c r="D49" s="13" t="s">
        <v>2507</v>
      </c>
      <c r="E49" s="27" t="s">
        <v>608</v>
      </c>
      <c r="F49" s="27" t="s">
        <v>608</v>
      </c>
      <c r="G49" s="32">
        <v>6847</v>
      </c>
      <c r="H49" s="24" t="s">
        <v>180</v>
      </c>
    </row>
    <row r="50" spans="1:9">
      <c r="A50" s="13" t="s">
        <v>645</v>
      </c>
      <c r="B50" s="13" t="s">
        <v>647</v>
      </c>
      <c r="C50" s="13" t="s">
        <v>2508</v>
      </c>
      <c r="D50" s="13" t="s">
        <v>2509</v>
      </c>
      <c r="E50" s="27" t="s">
        <v>608</v>
      </c>
      <c r="F50" s="27" t="s">
        <v>608</v>
      </c>
      <c r="G50" s="32">
        <v>3289</v>
      </c>
      <c r="H50" s="24" t="s">
        <v>320</v>
      </c>
    </row>
    <row r="51" spans="1:9">
      <c r="A51" s="13" t="s">
        <v>645</v>
      </c>
      <c r="B51" s="13" t="s">
        <v>647</v>
      </c>
      <c r="C51" s="13" t="s">
        <v>2510</v>
      </c>
      <c r="D51" s="13" t="s">
        <v>2511</v>
      </c>
      <c r="E51" s="27" t="s">
        <v>608</v>
      </c>
      <c r="F51" s="27" t="s">
        <v>608</v>
      </c>
      <c r="G51" s="32">
        <v>10330</v>
      </c>
      <c r="H51" s="24" t="s">
        <v>333</v>
      </c>
    </row>
    <row r="52" spans="1:9">
      <c r="A52" s="13" t="s">
        <v>645</v>
      </c>
      <c r="B52" s="13" t="s">
        <v>647</v>
      </c>
      <c r="C52" s="13" t="s">
        <v>2512</v>
      </c>
      <c r="D52" s="13" t="s">
        <v>2513</v>
      </c>
      <c r="E52" s="27" t="s">
        <v>608</v>
      </c>
      <c r="F52" s="27" t="s">
        <v>608</v>
      </c>
      <c r="G52" s="32">
        <v>3348</v>
      </c>
      <c r="H52" s="24" t="s">
        <v>180</v>
      </c>
    </row>
    <row r="53" spans="1:9">
      <c r="A53" s="13" t="s">
        <v>645</v>
      </c>
      <c r="B53" s="13" t="s">
        <v>647</v>
      </c>
      <c r="C53" s="13" t="s">
        <v>2514</v>
      </c>
      <c r="D53" s="13" t="s">
        <v>2515</v>
      </c>
      <c r="E53" s="27" t="s">
        <v>608</v>
      </c>
      <c r="F53" s="27" t="s">
        <v>608</v>
      </c>
      <c r="G53" s="32">
        <v>3913</v>
      </c>
      <c r="H53" s="24" t="s">
        <v>333</v>
      </c>
    </row>
    <row r="54" spans="1:9">
      <c r="A54" s="13" t="s">
        <v>645</v>
      </c>
      <c r="B54" s="13" t="s">
        <v>647</v>
      </c>
      <c r="C54" s="13" t="s">
        <v>2516</v>
      </c>
      <c r="D54" s="13" t="s">
        <v>2517</v>
      </c>
      <c r="E54" s="27" t="s">
        <v>608</v>
      </c>
      <c r="F54" s="27" t="s">
        <v>608</v>
      </c>
      <c r="G54" s="32">
        <v>7722</v>
      </c>
      <c r="H54" s="24" t="s">
        <v>180</v>
      </c>
    </row>
    <row r="55" spans="1:9">
      <c r="A55" s="13" t="s">
        <v>645</v>
      </c>
      <c r="B55" s="13" t="s">
        <v>647</v>
      </c>
      <c r="C55" s="13" t="s">
        <v>2518</v>
      </c>
      <c r="D55" s="13" t="s">
        <v>2519</v>
      </c>
      <c r="E55" s="27" t="s">
        <v>608</v>
      </c>
      <c r="F55" s="27" t="s">
        <v>608</v>
      </c>
      <c r="G55" s="32">
        <v>6787</v>
      </c>
      <c r="H55" s="24" t="s">
        <v>180</v>
      </c>
    </row>
    <row r="56" spans="1:9">
      <c r="A56" s="13" t="s">
        <v>645</v>
      </c>
      <c r="B56" s="13" t="s">
        <v>647</v>
      </c>
      <c r="C56" s="13" t="s">
        <v>2520</v>
      </c>
      <c r="D56" s="13" t="s">
        <v>2521</v>
      </c>
      <c r="E56" s="27" t="s">
        <v>608</v>
      </c>
      <c r="F56" s="27" t="s">
        <v>608</v>
      </c>
      <c r="G56" s="32">
        <v>11547</v>
      </c>
      <c r="H56" s="24" t="s">
        <v>180</v>
      </c>
    </row>
    <row r="57" spans="1:9">
      <c r="A57" s="13" t="s">
        <v>645</v>
      </c>
      <c r="B57" s="13" t="s">
        <v>647</v>
      </c>
      <c r="C57" s="13" t="s">
        <v>2522</v>
      </c>
      <c r="D57" s="13" t="s">
        <v>2523</v>
      </c>
      <c r="E57" s="27" t="s">
        <v>608</v>
      </c>
      <c r="F57" s="27" t="s">
        <v>608</v>
      </c>
      <c r="G57" s="32">
        <v>10556</v>
      </c>
      <c r="H57" s="24" t="s">
        <v>180</v>
      </c>
    </row>
    <row r="58" spans="1:9">
      <c r="A58" s="13" t="s">
        <v>645</v>
      </c>
      <c r="B58" s="13" t="s">
        <v>647</v>
      </c>
      <c r="C58" s="13" t="s">
        <v>2524</v>
      </c>
      <c r="D58" s="13" t="s">
        <v>2525</v>
      </c>
      <c r="E58" s="27" t="s">
        <v>608</v>
      </c>
      <c r="F58" s="27" t="s">
        <v>608</v>
      </c>
      <c r="G58" s="32">
        <v>10217</v>
      </c>
      <c r="H58" s="24" t="s">
        <v>180</v>
      </c>
    </row>
    <row r="59" spans="1:9">
      <c r="A59" s="13" t="s">
        <v>645</v>
      </c>
      <c r="B59" s="13" t="s">
        <v>647</v>
      </c>
      <c r="C59" s="13" t="s">
        <v>2526</v>
      </c>
      <c r="D59" s="13" t="s">
        <v>2527</v>
      </c>
      <c r="E59" s="27" t="s">
        <v>608</v>
      </c>
      <c r="F59" s="27" t="s">
        <v>608</v>
      </c>
      <c r="G59" s="32">
        <v>1912</v>
      </c>
      <c r="H59" s="24" t="s">
        <v>263</v>
      </c>
      <c r="I59" s="13" t="b">
        <v>1</v>
      </c>
    </row>
    <row r="60" spans="1:9">
      <c r="A60" s="13" t="s">
        <v>645</v>
      </c>
      <c r="B60" s="13" t="s">
        <v>647</v>
      </c>
      <c r="C60" s="13" t="s">
        <v>2526</v>
      </c>
      <c r="D60" s="13" t="s">
        <v>2527</v>
      </c>
      <c r="E60" s="27" t="s">
        <v>608</v>
      </c>
      <c r="F60" s="27" t="s">
        <v>608</v>
      </c>
      <c r="G60" s="32">
        <v>2110</v>
      </c>
      <c r="H60" s="24" t="s">
        <v>333</v>
      </c>
      <c r="I60" s="13" t="b">
        <v>1</v>
      </c>
    </row>
    <row r="61" spans="1:9">
      <c r="A61" s="13" t="s">
        <v>645</v>
      </c>
      <c r="B61" s="13" t="s">
        <v>647</v>
      </c>
      <c r="C61" s="13" t="s">
        <v>2528</v>
      </c>
      <c r="D61" s="13" t="s">
        <v>2529</v>
      </c>
      <c r="E61" s="27" t="s">
        <v>608</v>
      </c>
      <c r="F61" s="27" t="s">
        <v>608</v>
      </c>
      <c r="G61" s="32">
        <v>3776</v>
      </c>
      <c r="H61" s="24" t="s">
        <v>358</v>
      </c>
    </row>
    <row r="62" spans="1:9">
      <c r="A62" s="13" t="s">
        <v>645</v>
      </c>
      <c r="B62" s="13" t="s">
        <v>647</v>
      </c>
      <c r="C62" s="13" t="s">
        <v>2530</v>
      </c>
      <c r="D62" s="13" t="s">
        <v>2531</v>
      </c>
      <c r="E62" s="27" t="s">
        <v>608</v>
      </c>
      <c r="F62" s="27" t="s">
        <v>608</v>
      </c>
      <c r="G62" s="32">
        <v>6888</v>
      </c>
      <c r="H62" s="24" t="s">
        <v>358</v>
      </c>
    </row>
    <row r="63" spans="1:9">
      <c r="A63" s="13" t="s">
        <v>645</v>
      </c>
      <c r="B63" s="13" t="s">
        <v>647</v>
      </c>
      <c r="C63" s="13" t="s">
        <v>2532</v>
      </c>
      <c r="D63" s="13" t="s">
        <v>2533</v>
      </c>
      <c r="E63" s="27" t="s">
        <v>608</v>
      </c>
      <c r="F63" s="27" t="s">
        <v>608</v>
      </c>
      <c r="G63" s="32">
        <v>9750</v>
      </c>
      <c r="H63" s="24" t="s">
        <v>358</v>
      </c>
    </row>
    <row r="64" spans="1:9">
      <c r="A64" s="13" t="s">
        <v>645</v>
      </c>
      <c r="B64" s="13" t="s">
        <v>647</v>
      </c>
      <c r="C64" s="13" t="s">
        <v>2534</v>
      </c>
      <c r="D64" s="13" t="s">
        <v>2535</v>
      </c>
      <c r="E64" s="27" t="s">
        <v>608</v>
      </c>
      <c r="F64" s="27" t="s">
        <v>608</v>
      </c>
      <c r="G64" s="32">
        <v>6740</v>
      </c>
      <c r="H64" s="24" t="s">
        <v>263</v>
      </c>
    </row>
    <row r="65" spans="1:9">
      <c r="A65" s="13" t="s">
        <v>645</v>
      </c>
      <c r="B65" s="13" t="s">
        <v>647</v>
      </c>
      <c r="C65" s="13" t="s">
        <v>2536</v>
      </c>
      <c r="D65" s="13" t="s">
        <v>2537</v>
      </c>
      <c r="E65" s="27" t="s">
        <v>608</v>
      </c>
      <c r="F65" s="27" t="s">
        <v>608</v>
      </c>
      <c r="G65" s="32">
        <v>7405</v>
      </c>
      <c r="H65" s="24" t="s">
        <v>263</v>
      </c>
    </row>
    <row r="66" spans="1:9">
      <c r="A66" s="13" t="s">
        <v>645</v>
      </c>
      <c r="B66" s="13" t="s">
        <v>647</v>
      </c>
      <c r="C66" s="13" t="s">
        <v>2538</v>
      </c>
      <c r="D66" s="13" t="s">
        <v>2539</v>
      </c>
      <c r="E66" s="27" t="s">
        <v>608</v>
      </c>
      <c r="F66" s="27" t="s">
        <v>608</v>
      </c>
      <c r="G66" s="32">
        <v>7425</v>
      </c>
      <c r="H66" s="24" t="s">
        <v>333</v>
      </c>
    </row>
    <row r="67" spans="1:9">
      <c r="A67" s="13" t="s">
        <v>645</v>
      </c>
      <c r="B67" s="13" t="s">
        <v>647</v>
      </c>
      <c r="C67" s="13" t="s">
        <v>2540</v>
      </c>
      <c r="D67" s="13" t="s">
        <v>2541</v>
      </c>
      <c r="E67" s="27" t="s">
        <v>608</v>
      </c>
      <c r="F67" s="27" t="s">
        <v>608</v>
      </c>
      <c r="G67" s="32">
        <v>3765</v>
      </c>
      <c r="H67" s="24" t="s">
        <v>333</v>
      </c>
    </row>
    <row r="68" spans="1:9">
      <c r="A68" s="13" t="s">
        <v>645</v>
      </c>
      <c r="B68" s="13" t="s">
        <v>648</v>
      </c>
      <c r="C68" s="13" t="s">
        <v>2542</v>
      </c>
      <c r="D68" s="13" t="s">
        <v>2543</v>
      </c>
      <c r="E68" s="27">
        <v>73266</v>
      </c>
      <c r="F68" s="27" t="s">
        <v>608</v>
      </c>
      <c r="G68" s="32">
        <v>8706</v>
      </c>
      <c r="H68" s="24" t="s">
        <v>319</v>
      </c>
      <c r="I68" s="31" t="b">
        <v>1</v>
      </c>
    </row>
    <row r="69" spans="1:9">
      <c r="A69" s="13" t="s">
        <v>645</v>
      </c>
      <c r="B69" s="13" t="s">
        <v>648</v>
      </c>
      <c r="C69" s="13" t="s">
        <v>2542</v>
      </c>
      <c r="D69" s="13" t="s">
        <v>2543</v>
      </c>
      <c r="E69" s="27">
        <v>58925</v>
      </c>
      <c r="F69" s="27" t="s">
        <v>608</v>
      </c>
      <c r="G69" s="32">
        <v>116</v>
      </c>
      <c r="H69" s="24" t="s">
        <v>320</v>
      </c>
      <c r="I69" s="31" t="b">
        <v>1</v>
      </c>
    </row>
    <row r="70" spans="1:9">
      <c r="A70" s="13" t="s">
        <v>645</v>
      </c>
      <c r="B70" s="13" t="s">
        <v>648</v>
      </c>
      <c r="C70" s="13" t="s">
        <v>2544</v>
      </c>
      <c r="D70" s="13" t="s">
        <v>2545</v>
      </c>
      <c r="E70" s="27" t="s">
        <v>608</v>
      </c>
      <c r="F70" s="27" t="s">
        <v>608</v>
      </c>
      <c r="G70" s="32">
        <v>1934</v>
      </c>
      <c r="H70" s="24" t="s">
        <v>319</v>
      </c>
      <c r="I70" s="31" t="b">
        <v>1</v>
      </c>
    </row>
    <row r="71" spans="1:9">
      <c r="A71" s="13" t="s">
        <v>645</v>
      </c>
      <c r="B71" s="13" t="s">
        <v>648</v>
      </c>
      <c r="C71" s="13" t="s">
        <v>2544</v>
      </c>
      <c r="D71" s="13" t="s">
        <v>2545</v>
      </c>
      <c r="E71" s="27" t="s">
        <v>608</v>
      </c>
      <c r="F71" s="27" t="s">
        <v>608</v>
      </c>
      <c r="G71" s="32">
        <v>6600</v>
      </c>
      <c r="H71" s="24" t="s">
        <v>320</v>
      </c>
      <c r="I71" s="31" t="b">
        <v>1</v>
      </c>
    </row>
    <row r="72" spans="1:9">
      <c r="A72" s="13" t="s">
        <v>645</v>
      </c>
      <c r="B72" s="13" t="s">
        <v>648</v>
      </c>
      <c r="C72" s="13" t="s">
        <v>2546</v>
      </c>
      <c r="D72" s="13" t="s">
        <v>2547</v>
      </c>
      <c r="E72" s="27" t="s">
        <v>608</v>
      </c>
      <c r="F72" s="27" t="s">
        <v>608</v>
      </c>
      <c r="G72" s="32">
        <v>6247</v>
      </c>
      <c r="H72" s="24" t="s">
        <v>320</v>
      </c>
    </row>
    <row r="73" spans="1:9">
      <c r="A73" s="13" t="s">
        <v>645</v>
      </c>
      <c r="B73" s="13" t="s">
        <v>648</v>
      </c>
      <c r="C73" s="13" t="s">
        <v>2548</v>
      </c>
      <c r="D73" s="13" t="s">
        <v>2549</v>
      </c>
      <c r="E73" s="27" t="s">
        <v>608</v>
      </c>
      <c r="F73" s="27" t="s">
        <v>608</v>
      </c>
      <c r="G73" s="32">
        <v>9084</v>
      </c>
      <c r="H73" s="24" t="s">
        <v>319</v>
      </c>
    </row>
    <row r="74" spans="1:9">
      <c r="A74" s="13" t="s">
        <v>645</v>
      </c>
      <c r="B74" s="13" t="s">
        <v>648</v>
      </c>
      <c r="C74" s="13" t="s">
        <v>2208</v>
      </c>
      <c r="D74" s="13" t="s">
        <v>2550</v>
      </c>
      <c r="E74" s="27" t="s">
        <v>608</v>
      </c>
      <c r="F74" s="27" t="s">
        <v>608</v>
      </c>
      <c r="G74" s="32">
        <v>4829</v>
      </c>
      <c r="H74" s="24" t="s">
        <v>320</v>
      </c>
    </row>
    <row r="75" spans="1:9">
      <c r="A75" s="13" t="s">
        <v>645</v>
      </c>
      <c r="B75" s="13" t="s">
        <v>648</v>
      </c>
      <c r="C75" s="13" t="s">
        <v>2551</v>
      </c>
      <c r="D75" s="13" t="s">
        <v>2552</v>
      </c>
      <c r="E75" s="27" t="s">
        <v>608</v>
      </c>
      <c r="F75" s="27" t="s">
        <v>608</v>
      </c>
      <c r="G75" s="32">
        <v>8591</v>
      </c>
      <c r="H75" s="24" t="s">
        <v>319</v>
      </c>
      <c r="I75" s="31" t="b">
        <v>1</v>
      </c>
    </row>
    <row r="76" spans="1:9">
      <c r="A76" s="13" t="s">
        <v>645</v>
      </c>
      <c r="B76" s="13" t="s">
        <v>648</v>
      </c>
      <c r="C76" s="13" t="s">
        <v>2551</v>
      </c>
      <c r="D76" s="13" t="s">
        <v>2552</v>
      </c>
      <c r="E76" s="27" t="s">
        <v>608</v>
      </c>
      <c r="F76" s="27" t="s">
        <v>608</v>
      </c>
      <c r="G76" s="32">
        <v>31</v>
      </c>
      <c r="H76" s="24" t="s">
        <v>320</v>
      </c>
      <c r="I76" s="31" t="b">
        <v>1</v>
      </c>
    </row>
    <row r="77" spans="1:9">
      <c r="A77" s="13" t="s">
        <v>645</v>
      </c>
      <c r="B77" s="13" t="s">
        <v>648</v>
      </c>
      <c r="C77" s="13" t="s">
        <v>2553</v>
      </c>
      <c r="D77" s="13" t="s">
        <v>2554</v>
      </c>
      <c r="E77" s="27" t="s">
        <v>608</v>
      </c>
      <c r="F77" s="27" t="s">
        <v>608</v>
      </c>
      <c r="G77" s="32">
        <v>5191</v>
      </c>
      <c r="H77" s="24" t="s">
        <v>320</v>
      </c>
    </row>
    <row r="78" spans="1:9">
      <c r="A78" s="13" t="s">
        <v>645</v>
      </c>
      <c r="B78" s="13" t="s">
        <v>648</v>
      </c>
      <c r="C78" s="13" t="s">
        <v>2555</v>
      </c>
      <c r="D78" s="13" t="s">
        <v>2556</v>
      </c>
      <c r="E78" s="27" t="s">
        <v>608</v>
      </c>
      <c r="F78" s="27" t="s">
        <v>608</v>
      </c>
      <c r="G78" s="32">
        <v>7920</v>
      </c>
      <c r="H78" s="24" t="s">
        <v>320</v>
      </c>
    </row>
    <row r="79" spans="1:9">
      <c r="A79" s="13" t="s">
        <v>645</v>
      </c>
      <c r="B79" s="13" t="s">
        <v>648</v>
      </c>
      <c r="C79" s="13" t="s">
        <v>2557</v>
      </c>
      <c r="D79" s="13" t="s">
        <v>2558</v>
      </c>
      <c r="E79" s="27" t="s">
        <v>608</v>
      </c>
      <c r="F79" s="27" t="s">
        <v>608</v>
      </c>
      <c r="G79" s="32">
        <v>5354</v>
      </c>
      <c r="H79" s="24" t="s">
        <v>320</v>
      </c>
    </row>
    <row r="80" spans="1:9">
      <c r="A80" s="13" t="s">
        <v>645</v>
      </c>
      <c r="B80" s="13" t="s">
        <v>648</v>
      </c>
      <c r="C80" s="13" t="s">
        <v>2559</v>
      </c>
      <c r="D80" s="13" t="s">
        <v>2560</v>
      </c>
      <c r="E80" s="27" t="s">
        <v>608</v>
      </c>
      <c r="F80" s="27" t="s">
        <v>608</v>
      </c>
      <c r="G80" s="32">
        <v>6310</v>
      </c>
      <c r="H80" s="24" t="s">
        <v>319</v>
      </c>
    </row>
    <row r="81" spans="1:9">
      <c r="A81" s="13" t="s">
        <v>645</v>
      </c>
      <c r="B81" s="13" t="s">
        <v>648</v>
      </c>
      <c r="C81" s="13" t="s">
        <v>2561</v>
      </c>
      <c r="D81" s="13" t="s">
        <v>2562</v>
      </c>
      <c r="E81" s="27" t="s">
        <v>608</v>
      </c>
      <c r="F81" s="27" t="s">
        <v>608</v>
      </c>
      <c r="G81" s="32">
        <v>5723</v>
      </c>
      <c r="H81" s="24" t="s">
        <v>319</v>
      </c>
    </row>
    <row r="82" spans="1:9">
      <c r="A82" s="13" t="s">
        <v>645</v>
      </c>
      <c r="B82" s="13" t="s">
        <v>648</v>
      </c>
      <c r="C82" s="13" t="s">
        <v>2563</v>
      </c>
      <c r="D82" s="13" t="s">
        <v>2564</v>
      </c>
      <c r="E82" s="27" t="s">
        <v>608</v>
      </c>
      <c r="F82" s="27" t="s">
        <v>608</v>
      </c>
      <c r="G82" s="32">
        <v>8428</v>
      </c>
      <c r="H82" s="24" t="s">
        <v>319</v>
      </c>
    </row>
    <row r="83" spans="1:9">
      <c r="A83" s="13" t="s">
        <v>645</v>
      </c>
      <c r="B83" s="13" t="s">
        <v>648</v>
      </c>
      <c r="C83" s="13" t="s">
        <v>2565</v>
      </c>
      <c r="D83" s="13" t="s">
        <v>2566</v>
      </c>
      <c r="E83" s="27" t="s">
        <v>608</v>
      </c>
      <c r="F83" s="27" t="s">
        <v>608</v>
      </c>
      <c r="G83" s="32">
        <v>5398</v>
      </c>
      <c r="H83" s="24" t="s">
        <v>319</v>
      </c>
    </row>
    <row r="84" spans="1:9">
      <c r="A84" s="13" t="s">
        <v>645</v>
      </c>
      <c r="B84" s="13" t="s">
        <v>648</v>
      </c>
      <c r="C84" s="13" t="s">
        <v>2567</v>
      </c>
      <c r="D84" s="13" t="s">
        <v>2568</v>
      </c>
      <c r="E84" s="27" t="s">
        <v>608</v>
      </c>
      <c r="F84" s="27" t="s">
        <v>608</v>
      </c>
      <c r="G84" s="32">
        <v>5775</v>
      </c>
      <c r="H84" s="24" t="s">
        <v>320</v>
      </c>
    </row>
    <row r="85" spans="1:9">
      <c r="A85" s="13" t="s">
        <v>645</v>
      </c>
      <c r="B85" s="13" t="s">
        <v>648</v>
      </c>
      <c r="C85" s="13" t="s">
        <v>2569</v>
      </c>
      <c r="D85" s="13" t="s">
        <v>2570</v>
      </c>
      <c r="E85" s="27" t="s">
        <v>608</v>
      </c>
      <c r="F85" s="27" t="s">
        <v>608</v>
      </c>
      <c r="G85" s="32">
        <v>7999</v>
      </c>
      <c r="H85" s="24" t="s">
        <v>319</v>
      </c>
      <c r="I85" s="31" t="b">
        <v>1</v>
      </c>
    </row>
    <row r="86" spans="1:9">
      <c r="A86" s="13" t="s">
        <v>645</v>
      </c>
      <c r="B86" s="13" t="s">
        <v>648</v>
      </c>
      <c r="C86" s="13" t="s">
        <v>2569</v>
      </c>
      <c r="D86" s="13" t="s">
        <v>2570</v>
      </c>
      <c r="E86" s="27" t="s">
        <v>608</v>
      </c>
      <c r="F86" s="27" t="s">
        <v>608</v>
      </c>
      <c r="G86" s="32">
        <v>178</v>
      </c>
      <c r="H86" s="24" t="s">
        <v>320</v>
      </c>
      <c r="I86" s="31" t="b">
        <v>1</v>
      </c>
    </row>
    <row r="87" spans="1:9">
      <c r="A87" s="13" t="s">
        <v>645</v>
      </c>
      <c r="B87" s="13" t="s">
        <v>648</v>
      </c>
      <c r="C87" s="13" t="s">
        <v>2571</v>
      </c>
      <c r="D87" s="13" t="s">
        <v>2572</v>
      </c>
      <c r="E87" s="27" t="s">
        <v>608</v>
      </c>
      <c r="F87" s="27" t="s">
        <v>608</v>
      </c>
      <c r="G87" s="32">
        <v>5283</v>
      </c>
      <c r="H87" s="24" t="s">
        <v>320</v>
      </c>
    </row>
    <row r="88" spans="1:9">
      <c r="A88" s="13" t="s">
        <v>645</v>
      </c>
      <c r="B88" s="13" t="s">
        <v>648</v>
      </c>
      <c r="C88" s="13" t="s">
        <v>2573</v>
      </c>
      <c r="D88" s="13" t="s">
        <v>2574</v>
      </c>
      <c r="E88" s="27" t="s">
        <v>608</v>
      </c>
      <c r="F88" s="27" t="s">
        <v>608</v>
      </c>
      <c r="G88" s="32">
        <v>5042</v>
      </c>
      <c r="H88" s="24" t="s">
        <v>319</v>
      </c>
      <c r="I88" s="31" t="b">
        <v>1</v>
      </c>
    </row>
    <row r="89" spans="1:9">
      <c r="A89" s="13" t="s">
        <v>645</v>
      </c>
      <c r="B89" s="13" t="s">
        <v>648</v>
      </c>
      <c r="C89" s="13" t="s">
        <v>2573</v>
      </c>
      <c r="D89" s="13" t="s">
        <v>2574</v>
      </c>
      <c r="E89" s="27" t="s">
        <v>608</v>
      </c>
      <c r="F89" s="27" t="s">
        <v>608</v>
      </c>
      <c r="G89" s="32">
        <v>3453</v>
      </c>
      <c r="H89" s="24" t="s">
        <v>320</v>
      </c>
      <c r="I89" s="31" t="b">
        <v>1</v>
      </c>
    </row>
    <row r="90" spans="1:9">
      <c r="A90" s="13" t="s">
        <v>645</v>
      </c>
      <c r="B90" s="13" t="s">
        <v>648</v>
      </c>
      <c r="C90" s="13" t="s">
        <v>2575</v>
      </c>
      <c r="D90" s="13" t="s">
        <v>2576</v>
      </c>
      <c r="E90" s="27" t="s">
        <v>608</v>
      </c>
      <c r="F90" s="27" t="s">
        <v>608</v>
      </c>
      <c r="G90" s="32">
        <v>5112</v>
      </c>
      <c r="H90" s="24" t="s">
        <v>319</v>
      </c>
    </row>
    <row r="91" spans="1:9">
      <c r="A91" s="13" t="s">
        <v>645</v>
      </c>
      <c r="B91" s="13" t="s">
        <v>648</v>
      </c>
      <c r="C91" s="13" t="s">
        <v>2577</v>
      </c>
      <c r="D91" s="13" t="s">
        <v>2578</v>
      </c>
      <c r="E91" s="27" t="s">
        <v>608</v>
      </c>
      <c r="F91" s="27" t="s">
        <v>608</v>
      </c>
      <c r="G91" s="32">
        <v>4785</v>
      </c>
      <c r="H91" s="24" t="s">
        <v>320</v>
      </c>
    </row>
    <row r="92" spans="1:9">
      <c r="A92" s="13" t="s">
        <v>645</v>
      </c>
      <c r="B92" s="13" t="s">
        <v>648</v>
      </c>
      <c r="C92" s="13" t="s">
        <v>2579</v>
      </c>
      <c r="D92" s="13" t="s">
        <v>2580</v>
      </c>
      <c r="E92" s="27" t="s">
        <v>608</v>
      </c>
      <c r="F92" s="27" t="s">
        <v>608</v>
      </c>
      <c r="G92" s="32">
        <v>6325</v>
      </c>
      <c r="H92" s="24" t="s">
        <v>320</v>
      </c>
    </row>
    <row r="93" spans="1:9">
      <c r="A93" s="13" t="s">
        <v>649</v>
      </c>
      <c r="B93" s="31" t="s">
        <v>650</v>
      </c>
      <c r="C93" s="31" t="s">
        <v>1033</v>
      </c>
      <c r="D93" s="31" t="s">
        <v>2581</v>
      </c>
      <c r="E93" s="27">
        <v>6629</v>
      </c>
      <c r="F93" s="27" t="s">
        <v>608</v>
      </c>
      <c r="G93" s="32">
        <v>6319</v>
      </c>
      <c r="H93" s="31" t="s">
        <v>123</v>
      </c>
      <c r="I93"/>
    </row>
    <row r="94" spans="1:9">
      <c r="A94" s="13" t="s">
        <v>649</v>
      </c>
      <c r="B94" s="31" t="s">
        <v>650</v>
      </c>
      <c r="C94" s="31" t="s">
        <v>2582</v>
      </c>
      <c r="D94" s="31" t="s">
        <v>2583</v>
      </c>
      <c r="E94" s="27">
        <v>5869</v>
      </c>
      <c r="F94" s="27" t="s">
        <v>608</v>
      </c>
      <c r="G94" s="32">
        <v>5721</v>
      </c>
      <c r="H94" s="31" t="s">
        <v>123</v>
      </c>
      <c r="I94"/>
    </row>
    <row r="95" spans="1:9">
      <c r="A95" s="13" t="s">
        <v>649</v>
      </c>
      <c r="B95" s="31" t="s">
        <v>650</v>
      </c>
      <c r="C95" s="31" t="s">
        <v>1442</v>
      </c>
      <c r="D95" s="31" t="s">
        <v>2584</v>
      </c>
      <c r="E95" s="27">
        <v>4205</v>
      </c>
      <c r="F95" s="27" t="s">
        <v>608</v>
      </c>
      <c r="G95" s="32">
        <v>3815</v>
      </c>
      <c r="H95" s="31" t="s">
        <v>123</v>
      </c>
      <c r="I95"/>
    </row>
    <row r="96" spans="1:9">
      <c r="A96" s="13" t="s">
        <v>649</v>
      </c>
      <c r="B96" s="31" t="s">
        <v>650</v>
      </c>
      <c r="C96" s="31" t="s">
        <v>2585</v>
      </c>
      <c r="D96" s="31" t="s">
        <v>2586</v>
      </c>
      <c r="E96" s="27">
        <v>5966</v>
      </c>
      <c r="F96" s="27" t="s">
        <v>608</v>
      </c>
      <c r="G96" s="32">
        <v>5904</v>
      </c>
      <c r="H96" s="31" t="s">
        <v>455</v>
      </c>
      <c r="I96"/>
    </row>
    <row r="97" spans="1:9">
      <c r="A97" s="13" t="s">
        <v>649</v>
      </c>
      <c r="B97" s="31" t="s">
        <v>650</v>
      </c>
      <c r="C97" s="31" t="s">
        <v>2587</v>
      </c>
      <c r="D97" s="31" t="s">
        <v>2588</v>
      </c>
      <c r="E97" s="27">
        <v>5959</v>
      </c>
      <c r="F97" s="27" t="s">
        <v>608</v>
      </c>
      <c r="G97" s="32">
        <v>5424</v>
      </c>
      <c r="H97" s="31" t="s">
        <v>123</v>
      </c>
      <c r="I97"/>
    </row>
    <row r="98" spans="1:9">
      <c r="A98" s="13" t="s">
        <v>649</v>
      </c>
      <c r="B98" s="31" t="s">
        <v>650</v>
      </c>
      <c r="C98" s="31" t="s">
        <v>2589</v>
      </c>
      <c r="D98" s="31" t="s">
        <v>2590</v>
      </c>
      <c r="E98" s="27">
        <v>6042</v>
      </c>
      <c r="F98" s="27" t="s">
        <v>608</v>
      </c>
      <c r="G98" s="32">
        <v>5765</v>
      </c>
      <c r="H98" s="31" t="s">
        <v>123</v>
      </c>
      <c r="I98"/>
    </row>
    <row r="99" spans="1:9">
      <c r="A99" s="13" t="s">
        <v>649</v>
      </c>
      <c r="B99" s="31" t="s">
        <v>650</v>
      </c>
      <c r="C99" s="31" t="s">
        <v>2591</v>
      </c>
      <c r="D99" s="31" t="s">
        <v>2592</v>
      </c>
      <c r="E99" s="27">
        <v>6051</v>
      </c>
      <c r="F99" s="27" t="s">
        <v>608</v>
      </c>
      <c r="G99" s="32">
        <v>5808</v>
      </c>
      <c r="H99" s="31" t="s">
        <v>123</v>
      </c>
      <c r="I99"/>
    </row>
    <row r="100" spans="1:9">
      <c r="A100" s="13" t="s">
        <v>649</v>
      </c>
      <c r="B100" s="31" t="s">
        <v>650</v>
      </c>
      <c r="C100" s="31" t="s">
        <v>2593</v>
      </c>
      <c r="D100" s="31" t="s">
        <v>2594</v>
      </c>
      <c r="E100" s="27">
        <v>6226</v>
      </c>
      <c r="F100" s="27" t="s">
        <v>608</v>
      </c>
      <c r="G100" s="32">
        <v>4093</v>
      </c>
      <c r="H100" s="31" t="s">
        <v>123</v>
      </c>
      <c r="I100"/>
    </row>
    <row r="101" spans="1:9">
      <c r="A101" s="13" t="s">
        <v>649</v>
      </c>
      <c r="B101" s="31" t="s">
        <v>650</v>
      </c>
      <c r="C101" s="31" t="s">
        <v>2595</v>
      </c>
      <c r="D101" s="31" t="s">
        <v>2596</v>
      </c>
      <c r="E101" s="27">
        <v>5962</v>
      </c>
      <c r="F101" s="27" t="s">
        <v>608</v>
      </c>
      <c r="G101" s="32">
        <v>3891</v>
      </c>
      <c r="H101" s="31" t="s">
        <v>123</v>
      </c>
      <c r="I101"/>
    </row>
    <row r="102" spans="1:9">
      <c r="A102" s="13" t="s">
        <v>649</v>
      </c>
      <c r="B102" s="31" t="s">
        <v>650</v>
      </c>
      <c r="C102" s="31" t="s">
        <v>2597</v>
      </c>
      <c r="D102" s="31" t="s">
        <v>2598</v>
      </c>
      <c r="E102" s="27">
        <v>6626</v>
      </c>
      <c r="F102" s="27" t="s">
        <v>608</v>
      </c>
      <c r="G102" s="32">
        <v>6007</v>
      </c>
      <c r="H102" s="31" t="s">
        <v>123</v>
      </c>
      <c r="I102"/>
    </row>
    <row r="103" spans="1:9">
      <c r="A103" s="13" t="s">
        <v>649</v>
      </c>
      <c r="B103" s="31" t="s">
        <v>650</v>
      </c>
      <c r="C103" s="31" t="s">
        <v>2599</v>
      </c>
      <c r="D103" s="31" t="s">
        <v>2600</v>
      </c>
      <c r="E103" s="27">
        <v>6429</v>
      </c>
      <c r="F103" s="27" t="s">
        <v>608</v>
      </c>
      <c r="G103" s="32">
        <v>5947</v>
      </c>
      <c r="H103" s="31" t="s">
        <v>455</v>
      </c>
      <c r="I103"/>
    </row>
    <row r="104" spans="1:9">
      <c r="A104" s="13" t="s">
        <v>649</v>
      </c>
      <c r="B104" s="31" t="s">
        <v>650</v>
      </c>
      <c r="C104" s="31" t="s">
        <v>2601</v>
      </c>
      <c r="D104" s="31" t="s">
        <v>2602</v>
      </c>
      <c r="E104" s="27">
        <v>6350</v>
      </c>
      <c r="F104" s="27" t="s">
        <v>608</v>
      </c>
      <c r="G104" s="32">
        <v>5945</v>
      </c>
      <c r="H104" s="31" t="s">
        <v>123</v>
      </c>
      <c r="I104"/>
    </row>
    <row r="105" spans="1:9">
      <c r="A105" s="13" t="s">
        <v>649</v>
      </c>
      <c r="B105" s="31" t="s">
        <v>650</v>
      </c>
      <c r="C105" s="31" t="s">
        <v>2603</v>
      </c>
      <c r="D105" s="31" t="s">
        <v>2604</v>
      </c>
      <c r="E105" s="27">
        <v>6447</v>
      </c>
      <c r="F105" s="27" t="s">
        <v>608</v>
      </c>
      <c r="G105" s="32">
        <v>6716</v>
      </c>
      <c r="H105" s="31" t="s">
        <v>123</v>
      </c>
      <c r="I105"/>
    </row>
    <row r="106" spans="1:9">
      <c r="A106" s="13" t="s">
        <v>649</v>
      </c>
      <c r="B106" s="31" t="s">
        <v>650</v>
      </c>
      <c r="C106" s="31" t="s">
        <v>2605</v>
      </c>
      <c r="D106" s="31" t="s">
        <v>2606</v>
      </c>
      <c r="E106" s="27">
        <v>6194</v>
      </c>
      <c r="F106" s="27" t="s">
        <v>608</v>
      </c>
      <c r="G106" s="32">
        <v>5640</v>
      </c>
      <c r="H106" s="31" t="s">
        <v>123</v>
      </c>
      <c r="I106"/>
    </row>
    <row r="107" spans="1:9">
      <c r="A107" s="13" t="s">
        <v>649</v>
      </c>
      <c r="B107" s="31" t="s">
        <v>651</v>
      </c>
      <c r="C107" s="31" t="s">
        <v>2607</v>
      </c>
      <c r="D107" s="31" t="s">
        <v>2608</v>
      </c>
      <c r="E107" s="27">
        <v>4411</v>
      </c>
      <c r="F107" s="27" t="s">
        <v>608</v>
      </c>
      <c r="G107" s="32">
        <v>65919</v>
      </c>
      <c r="H107" s="31" t="s">
        <v>198</v>
      </c>
      <c r="I107"/>
    </row>
    <row r="108" spans="1:9">
      <c r="A108" s="13" t="s">
        <v>649</v>
      </c>
      <c r="B108" s="31" t="s">
        <v>651</v>
      </c>
      <c r="C108" s="31" t="s">
        <v>2609</v>
      </c>
      <c r="D108" s="31" t="s">
        <v>2610</v>
      </c>
      <c r="E108" s="27">
        <v>4961</v>
      </c>
      <c r="F108" s="27" t="s">
        <v>608</v>
      </c>
      <c r="G108" s="32" t="s">
        <v>608</v>
      </c>
      <c r="H108" s="31" t="s">
        <v>198</v>
      </c>
      <c r="I108"/>
    </row>
    <row r="109" spans="1:9">
      <c r="A109" s="13" t="s">
        <v>649</v>
      </c>
      <c r="B109" s="31" t="s">
        <v>651</v>
      </c>
      <c r="C109" s="31" t="s">
        <v>2611</v>
      </c>
      <c r="D109" s="31" t="s">
        <v>2612</v>
      </c>
      <c r="E109" s="27">
        <v>2369</v>
      </c>
      <c r="F109" s="27" t="s">
        <v>608</v>
      </c>
      <c r="G109" s="32" t="s">
        <v>608</v>
      </c>
      <c r="H109" s="31" t="s">
        <v>198</v>
      </c>
      <c r="I109"/>
    </row>
    <row r="110" spans="1:9">
      <c r="A110" s="13" t="s">
        <v>649</v>
      </c>
      <c r="B110" s="31" t="s">
        <v>651</v>
      </c>
      <c r="C110" s="31" t="s">
        <v>2613</v>
      </c>
      <c r="D110" s="31" t="s">
        <v>2614</v>
      </c>
      <c r="E110" s="27">
        <v>4330</v>
      </c>
      <c r="F110" s="27" t="s">
        <v>608</v>
      </c>
      <c r="G110" s="32" t="s">
        <v>608</v>
      </c>
      <c r="H110" s="31" t="s">
        <v>198</v>
      </c>
      <c r="I110"/>
    </row>
    <row r="111" spans="1:9">
      <c r="A111" s="13" t="s">
        <v>649</v>
      </c>
      <c r="B111" s="31" t="s">
        <v>651</v>
      </c>
      <c r="C111" s="31" t="s">
        <v>2615</v>
      </c>
      <c r="D111" s="31" t="s">
        <v>2616</v>
      </c>
      <c r="E111" s="27">
        <v>3044</v>
      </c>
      <c r="F111" s="27" t="s">
        <v>608</v>
      </c>
      <c r="G111" s="32" t="s">
        <v>608</v>
      </c>
      <c r="H111" s="31" t="s">
        <v>198</v>
      </c>
      <c r="I111"/>
    </row>
    <row r="112" spans="1:9">
      <c r="A112" s="13" t="s">
        <v>649</v>
      </c>
      <c r="B112" s="31" t="s">
        <v>651</v>
      </c>
      <c r="C112" s="31" t="s">
        <v>2617</v>
      </c>
      <c r="D112" s="31" t="s">
        <v>2618</v>
      </c>
      <c r="E112" s="27">
        <v>7169</v>
      </c>
      <c r="F112" s="27" t="s">
        <v>608</v>
      </c>
      <c r="G112" s="32" t="s">
        <v>608</v>
      </c>
      <c r="H112" s="31" t="s">
        <v>198</v>
      </c>
      <c r="I112"/>
    </row>
    <row r="113" spans="1:9">
      <c r="A113" s="13" t="s">
        <v>649</v>
      </c>
      <c r="B113" s="31" t="s">
        <v>651</v>
      </c>
      <c r="C113" s="31" t="s">
        <v>2619</v>
      </c>
      <c r="D113" s="31" t="s">
        <v>2620</v>
      </c>
      <c r="E113" s="27">
        <v>4688</v>
      </c>
      <c r="F113" s="27" t="s">
        <v>608</v>
      </c>
      <c r="G113" s="32" t="s">
        <v>608</v>
      </c>
      <c r="H113" s="31" t="s">
        <v>198</v>
      </c>
      <c r="I113"/>
    </row>
    <row r="114" spans="1:9">
      <c r="A114" s="13" t="s">
        <v>649</v>
      </c>
      <c r="B114" s="31" t="s">
        <v>651</v>
      </c>
      <c r="C114" s="31" t="s">
        <v>2621</v>
      </c>
      <c r="D114" s="31" t="s">
        <v>2622</v>
      </c>
      <c r="E114" s="27">
        <v>2666</v>
      </c>
      <c r="F114" s="27" t="s">
        <v>608</v>
      </c>
      <c r="G114" s="32" t="s">
        <v>608</v>
      </c>
      <c r="H114" s="31" t="s">
        <v>198</v>
      </c>
      <c r="I114"/>
    </row>
    <row r="115" spans="1:9">
      <c r="A115" s="13" t="s">
        <v>649</v>
      </c>
      <c r="B115" s="31" t="s">
        <v>651</v>
      </c>
      <c r="C115" s="31" t="s">
        <v>2623</v>
      </c>
      <c r="D115" s="31" t="s">
        <v>2624</v>
      </c>
      <c r="E115" s="27">
        <v>6657</v>
      </c>
      <c r="F115" s="27" t="s">
        <v>608</v>
      </c>
      <c r="G115" s="32" t="s">
        <v>608</v>
      </c>
      <c r="H115" s="31" t="s">
        <v>198</v>
      </c>
      <c r="I115"/>
    </row>
    <row r="116" spans="1:9">
      <c r="A116" s="13" t="s">
        <v>649</v>
      </c>
      <c r="B116" s="31" t="s">
        <v>651</v>
      </c>
      <c r="C116" s="31" t="s">
        <v>2625</v>
      </c>
      <c r="D116" s="31" t="s">
        <v>2626</v>
      </c>
      <c r="E116" s="27">
        <v>4600</v>
      </c>
      <c r="F116" s="27" t="s">
        <v>608</v>
      </c>
      <c r="G116" s="32" t="s">
        <v>608</v>
      </c>
      <c r="H116" s="31" t="s">
        <v>198</v>
      </c>
      <c r="I116"/>
    </row>
    <row r="117" spans="1:9">
      <c r="A117" s="13" t="s">
        <v>649</v>
      </c>
      <c r="B117" s="31" t="s">
        <v>651</v>
      </c>
      <c r="C117" s="31" t="s">
        <v>2627</v>
      </c>
      <c r="D117" s="31" t="s">
        <v>2628</v>
      </c>
      <c r="E117" s="27">
        <v>4285</v>
      </c>
      <c r="F117" s="27" t="s">
        <v>608</v>
      </c>
      <c r="G117" s="32" t="s">
        <v>608</v>
      </c>
      <c r="H117" s="31" t="s">
        <v>198</v>
      </c>
      <c r="I117"/>
    </row>
    <row r="118" spans="1:9">
      <c r="A118" s="13" t="s">
        <v>649</v>
      </c>
      <c r="B118" s="31" t="s">
        <v>651</v>
      </c>
      <c r="C118" s="31" t="s">
        <v>2629</v>
      </c>
      <c r="D118" s="31" t="s">
        <v>2630</v>
      </c>
      <c r="E118" s="27">
        <v>5044</v>
      </c>
      <c r="F118" s="27" t="s">
        <v>608</v>
      </c>
      <c r="G118" s="32" t="s">
        <v>608</v>
      </c>
      <c r="H118" s="31" t="s">
        <v>198</v>
      </c>
      <c r="I118"/>
    </row>
    <row r="119" spans="1:9">
      <c r="A119" s="13" t="s">
        <v>649</v>
      </c>
      <c r="B119" s="31" t="s">
        <v>651</v>
      </c>
      <c r="C119" s="31" t="s">
        <v>722</v>
      </c>
      <c r="D119" s="31" t="s">
        <v>2631</v>
      </c>
      <c r="E119" s="27">
        <v>4282</v>
      </c>
      <c r="F119" s="27" t="s">
        <v>608</v>
      </c>
      <c r="G119" s="32" t="s">
        <v>608</v>
      </c>
      <c r="H119" s="31" t="s">
        <v>198</v>
      </c>
      <c r="I119"/>
    </row>
    <row r="120" spans="1:9">
      <c r="A120" s="13" t="s">
        <v>649</v>
      </c>
      <c r="B120" s="31" t="s">
        <v>651</v>
      </c>
      <c r="C120" s="31" t="s">
        <v>2632</v>
      </c>
      <c r="D120" s="31" t="s">
        <v>2633</v>
      </c>
      <c r="E120" s="27">
        <v>5010</v>
      </c>
      <c r="F120" s="27" t="s">
        <v>608</v>
      </c>
      <c r="G120" s="32" t="s">
        <v>608</v>
      </c>
      <c r="H120" s="31" t="s">
        <v>198</v>
      </c>
      <c r="I120"/>
    </row>
    <row r="121" spans="1:9">
      <c r="A121" s="13" t="s">
        <v>649</v>
      </c>
      <c r="B121" s="31" t="s">
        <v>652</v>
      </c>
      <c r="C121" s="31" t="s">
        <v>2634</v>
      </c>
      <c r="D121" s="31" t="s">
        <v>2635</v>
      </c>
      <c r="E121" s="27">
        <v>70806</v>
      </c>
      <c r="F121" s="27" t="s">
        <v>608</v>
      </c>
      <c r="G121" s="32">
        <v>5593</v>
      </c>
      <c r="H121" s="31" t="s">
        <v>364</v>
      </c>
      <c r="I121"/>
    </row>
    <row r="122" spans="1:9">
      <c r="A122" s="13" t="s">
        <v>649</v>
      </c>
      <c r="B122" s="31" t="s">
        <v>652</v>
      </c>
      <c r="C122" s="31" t="s">
        <v>2636</v>
      </c>
      <c r="D122" s="31" t="s">
        <v>2637</v>
      </c>
      <c r="E122" s="27" t="s">
        <v>608</v>
      </c>
      <c r="F122" s="27" t="s">
        <v>608</v>
      </c>
      <c r="G122" s="32">
        <v>4342</v>
      </c>
      <c r="H122" s="31" t="s">
        <v>364</v>
      </c>
      <c r="I122"/>
    </row>
    <row r="123" spans="1:9">
      <c r="A123" s="13" t="s">
        <v>649</v>
      </c>
      <c r="B123" s="31" t="s">
        <v>652</v>
      </c>
      <c r="C123" s="31" t="s">
        <v>2638</v>
      </c>
      <c r="D123" s="31" t="s">
        <v>2639</v>
      </c>
      <c r="E123" s="27" t="s">
        <v>608</v>
      </c>
      <c r="F123" s="27" t="s">
        <v>608</v>
      </c>
      <c r="G123" s="32">
        <v>3913</v>
      </c>
      <c r="H123" s="31" t="s">
        <v>364</v>
      </c>
      <c r="I123"/>
    </row>
    <row r="124" spans="1:9">
      <c r="A124" s="13" t="s">
        <v>649</v>
      </c>
      <c r="B124" s="31" t="s">
        <v>652</v>
      </c>
      <c r="C124" s="31" t="s">
        <v>2640</v>
      </c>
      <c r="D124" s="31" t="s">
        <v>2641</v>
      </c>
      <c r="E124" s="27" t="s">
        <v>608</v>
      </c>
      <c r="F124" s="27" t="s">
        <v>608</v>
      </c>
      <c r="G124" s="32">
        <v>3735</v>
      </c>
      <c r="H124" s="31" t="s">
        <v>364</v>
      </c>
      <c r="I124"/>
    </row>
    <row r="125" spans="1:9">
      <c r="A125" s="13" t="s">
        <v>649</v>
      </c>
      <c r="B125" s="31" t="s">
        <v>652</v>
      </c>
      <c r="C125" s="31" t="s">
        <v>2642</v>
      </c>
      <c r="D125" s="31" t="s">
        <v>2643</v>
      </c>
      <c r="E125" s="27" t="s">
        <v>608</v>
      </c>
      <c r="F125" s="27" t="s">
        <v>608</v>
      </c>
      <c r="G125" s="32">
        <v>4988</v>
      </c>
      <c r="H125" s="31" t="s">
        <v>364</v>
      </c>
      <c r="I125"/>
    </row>
    <row r="126" spans="1:9">
      <c r="A126" s="13" t="s">
        <v>649</v>
      </c>
      <c r="B126" s="31" t="s">
        <v>652</v>
      </c>
      <c r="C126" s="31" t="s">
        <v>2644</v>
      </c>
      <c r="D126" s="31" t="s">
        <v>2645</v>
      </c>
      <c r="E126" s="27" t="s">
        <v>608</v>
      </c>
      <c r="F126" s="27" t="s">
        <v>608</v>
      </c>
      <c r="G126" s="32">
        <v>4987</v>
      </c>
      <c r="H126" s="31" t="s">
        <v>364</v>
      </c>
      <c r="I126"/>
    </row>
    <row r="127" spans="1:9">
      <c r="A127" s="13" t="s">
        <v>649</v>
      </c>
      <c r="B127" s="31" t="s">
        <v>652</v>
      </c>
      <c r="C127" s="31" t="s">
        <v>2646</v>
      </c>
      <c r="D127" s="31" t="s">
        <v>2647</v>
      </c>
      <c r="E127" s="27" t="s">
        <v>608</v>
      </c>
      <c r="F127" s="27" t="s">
        <v>608</v>
      </c>
      <c r="G127" s="32">
        <v>5733</v>
      </c>
      <c r="H127" s="31" t="s">
        <v>364</v>
      </c>
      <c r="I127"/>
    </row>
    <row r="128" spans="1:9">
      <c r="A128" s="13" t="s">
        <v>649</v>
      </c>
      <c r="B128" s="31" t="s">
        <v>652</v>
      </c>
      <c r="C128" s="31" t="s">
        <v>2648</v>
      </c>
      <c r="D128" s="31" t="s">
        <v>2649</v>
      </c>
      <c r="E128" s="27" t="s">
        <v>608</v>
      </c>
      <c r="F128" s="27" t="s">
        <v>608</v>
      </c>
      <c r="G128" s="32">
        <v>2846</v>
      </c>
      <c r="H128" s="31" t="s">
        <v>364</v>
      </c>
      <c r="I128"/>
    </row>
    <row r="129" spans="1:9">
      <c r="A129" s="13" t="s">
        <v>649</v>
      </c>
      <c r="B129" s="31" t="s">
        <v>652</v>
      </c>
      <c r="C129" s="31" t="s">
        <v>2650</v>
      </c>
      <c r="D129" s="31" t="s">
        <v>2651</v>
      </c>
      <c r="E129" s="27" t="s">
        <v>608</v>
      </c>
      <c r="F129" s="27" t="s">
        <v>608</v>
      </c>
      <c r="G129" s="32">
        <v>3682</v>
      </c>
      <c r="H129" s="31" t="s">
        <v>364</v>
      </c>
      <c r="I129"/>
    </row>
    <row r="130" spans="1:9">
      <c r="A130" s="13" t="s">
        <v>649</v>
      </c>
      <c r="B130" s="31" t="s">
        <v>652</v>
      </c>
      <c r="C130" s="31" t="s">
        <v>2652</v>
      </c>
      <c r="D130" s="31" t="s">
        <v>2653</v>
      </c>
      <c r="E130" s="27" t="s">
        <v>608</v>
      </c>
      <c r="F130" s="27" t="s">
        <v>608</v>
      </c>
      <c r="G130" s="32">
        <v>5058</v>
      </c>
      <c r="H130" s="31" t="s">
        <v>364</v>
      </c>
      <c r="I130"/>
    </row>
    <row r="131" spans="1:9">
      <c r="A131" s="13" t="s">
        <v>649</v>
      </c>
      <c r="B131" s="31" t="s">
        <v>652</v>
      </c>
      <c r="C131" s="31" t="s">
        <v>2654</v>
      </c>
      <c r="D131" s="31" t="s">
        <v>2655</v>
      </c>
      <c r="E131" s="27" t="s">
        <v>608</v>
      </c>
      <c r="F131" s="27" t="s">
        <v>608</v>
      </c>
      <c r="G131" s="32">
        <v>5190</v>
      </c>
      <c r="H131" s="31" t="s">
        <v>364</v>
      </c>
      <c r="I131"/>
    </row>
    <row r="132" spans="1:9">
      <c r="A132" s="13" t="s">
        <v>649</v>
      </c>
      <c r="B132" s="31" t="s">
        <v>652</v>
      </c>
      <c r="C132" s="31" t="s">
        <v>2656</v>
      </c>
      <c r="D132" s="31" t="s">
        <v>2657</v>
      </c>
      <c r="E132" s="27" t="s">
        <v>608</v>
      </c>
      <c r="F132" s="27" t="s">
        <v>608</v>
      </c>
      <c r="G132" s="32">
        <v>1484</v>
      </c>
      <c r="H132" s="31" t="s">
        <v>364</v>
      </c>
      <c r="I132"/>
    </row>
    <row r="133" spans="1:9">
      <c r="A133" s="13" t="s">
        <v>649</v>
      </c>
      <c r="B133" s="31" t="s">
        <v>652</v>
      </c>
      <c r="C133" s="31" t="s">
        <v>2658</v>
      </c>
      <c r="D133" s="31" t="s">
        <v>2659</v>
      </c>
      <c r="E133" s="27" t="s">
        <v>608</v>
      </c>
      <c r="F133" s="27" t="s">
        <v>608</v>
      </c>
      <c r="G133" s="32">
        <v>3659</v>
      </c>
      <c r="H133" s="31" t="s">
        <v>364</v>
      </c>
      <c r="I133"/>
    </row>
    <row r="134" spans="1:9">
      <c r="A134" s="13" t="s">
        <v>649</v>
      </c>
      <c r="B134" s="31" t="s">
        <v>652</v>
      </c>
      <c r="C134" s="31" t="s">
        <v>2660</v>
      </c>
      <c r="D134" s="31" t="s">
        <v>2661</v>
      </c>
      <c r="E134" s="27" t="s">
        <v>608</v>
      </c>
      <c r="F134" s="27" t="s">
        <v>608</v>
      </c>
      <c r="G134" s="32">
        <v>3593</v>
      </c>
      <c r="H134" s="31" t="s">
        <v>364</v>
      </c>
      <c r="I134"/>
    </row>
    <row r="135" spans="1:9">
      <c r="A135" s="13" t="s">
        <v>649</v>
      </c>
      <c r="B135" s="31" t="s">
        <v>652</v>
      </c>
      <c r="C135" s="31" t="s">
        <v>2662</v>
      </c>
      <c r="D135" s="31" t="s">
        <v>2663</v>
      </c>
      <c r="E135" s="27" t="s">
        <v>608</v>
      </c>
      <c r="F135" s="27" t="s">
        <v>608</v>
      </c>
      <c r="G135" s="32">
        <v>1256</v>
      </c>
      <c r="H135" s="31" t="s">
        <v>364</v>
      </c>
      <c r="I135"/>
    </row>
    <row r="136" spans="1:9">
      <c r="A136" s="13" t="s">
        <v>649</v>
      </c>
      <c r="B136" s="31" t="s">
        <v>652</v>
      </c>
      <c r="C136" s="31" t="s">
        <v>2664</v>
      </c>
      <c r="D136" s="31" t="s">
        <v>2665</v>
      </c>
      <c r="E136" s="27" t="s">
        <v>608</v>
      </c>
      <c r="F136" s="27" t="s">
        <v>608</v>
      </c>
      <c r="G136" s="32">
        <v>2622</v>
      </c>
      <c r="H136" s="31" t="s">
        <v>364</v>
      </c>
      <c r="I136"/>
    </row>
    <row r="137" spans="1:9">
      <c r="A137" s="13" t="s">
        <v>649</v>
      </c>
      <c r="B137" s="31" t="s">
        <v>652</v>
      </c>
      <c r="C137" s="31" t="s">
        <v>2666</v>
      </c>
      <c r="D137" s="31" t="s">
        <v>2667</v>
      </c>
      <c r="E137" s="27" t="s">
        <v>608</v>
      </c>
      <c r="F137" s="27" t="s">
        <v>608</v>
      </c>
      <c r="G137" s="32">
        <v>4152</v>
      </c>
      <c r="H137" s="31" t="s">
        <v>364</v>
      </c>
      <c r="I137"/>
    </row>
    <row r="138" spans="1:9">
      <c r="A138" s="13" t="s">
        <v>649</v>
      </c>
      <c r="B138" s="31" t="s">
        <v>652</v>
      </c>
      <c r="C138" s="31" t="s">
        <v>2668</v>
      </c>
      <c r="D138" s="31" t="s">
        <v>2669</v>
      </c>
      <c r="E138" s="27" t="s">
        <v>608</v>
      </c>
      <c r="F138" s="27" t="s">
        <v>608</v>
      </c>
      <c r="G138" s="32">
        <v>4145</v>
      </c>
      <c r="H138" s="31" t="s">
        <v>364</v>
      </c>
      <c r="I138"/>
    </row>
    <row r="139" spans="1:9">
      <c r="A139" s="13" t="s">
        <v>649</v>
      </c>
      <c r="B139" s="31" t="s">
        <v>653</v>
      </c>
      <c r="C139" s="31" t="s">
        <v>2670</v>
      </c>
      <c r="D139" s="31" t="s">
        <v>2671</v>
      </c>
      <c r="E139" s="27">
        <v>2899</v>
      </c>
      <c r="F139" s="27" t="s">
        <v>608</v>
      </c>
      <c r="G139" s="32">
        <v>2869</v>
      </c>
      <c r="H139" s="31" t="s">
        <v>272</v>
      </c>
      <c r="I139"/>
    </row>
    <row r="140" spans="1:9">
      <c r="A140" s="13" t="s">
        <v>649</v>
      </c>
      <c r="B140" s="31" t="s">
        <v>653</v>
      </c>
      <c r="C140" s="31" t="s">
        <v>2672</v>
      </c>
      <c r="D140" s="31" t="s">
        <v>2673</v>
      </c>
      <c r="E140" s="27">
        <v>5486</v>
      </c>
      <c r="F140" s="27" t="s">
        <v>608</v>
      </c>
      <c r="G140" s="32">
        <v>6424</v>
      </c>
      <c r="H140" s="31" t="s">
        <v>272</v>
      </c>
      <c r="I140"/>
    </row>
    <row r="141" spans="1:9">
      <c r="A141" s="13" t="s">
        <v>649</v>
      </c>
      <c r="B141" s="31" t="s">
        <v>653</v>
      </c>
      <c r="C141" s="31" t="s">
        <v>2674</v>
      </c>
      <c r="D141" s="31" t="s">
        <v>2675</v>
      </c>
      <c r="E141" s="27">
        <v>2628</v>
      </c>
      <c r="F141" s="27" t="s">
        <v>608</v>
      </c>
      <c r="G141" s="32">
        <v>2811</v>
      </c>
      <c r="H141" s="31" t="s">
        <v>272</v>
      </c>
      <c r="I141"/>
    </row>
    <row r="142" spans="1:9">
      <c r="A142" s="13" t="s">
        <v>649</v>
      </c>
      <c r="B142" s="31" t="s">
        <v>653</v>
      </c>
      <c r="C142" s="31" t="s">
        <v>2676</v>
      </c>
      <c r="D142" s="31" t="s">
        <v>2677</v>
      </c>
      <c r="E142" s="27">
        <v>2970</v>
      </c>
      <c r="F142" s="27" t="s">
        <v>608</v>
      </c>
      <c r="G142" s="32">
        <v>3110</v>
      </c>
      <c r="H142" s="31" t="s">
        <v>486</v>
      </c>
      <c r="I142"/>
    </row>
    <row r="143" spans="1:9">
      <c r="A143" s="13" t="s">
        <v>649</v>
      </c>
      <c r="B143" s="31" t="s">
        <v>653</v>
      </c>
      <c r="C143" s="31" t="s">
        <v>2678</v>
      </c>
      <c r="D143" s="31" t="s">
        <v>2679</v>
      </c>
      <c r="E143" s="27">
        <v>6906</v>
      </c>
      <c r="F143" s="27" t="s">
        <v>608</v>
      </c>
      <c r="G143" s="32">
        <v>7612</v>
      </c>
      <c r="H143" s="31" t="s">
        <v>272</v>
      </c>
      <c r="I143"/>
    </row>
    <row r="144" spans="1:9">
      <c r="A144" s="13" t="s">
        <v>649</v>
      </c>
      <c r="B144" s="31" t="s">
        <v>653</v>
      </c>
      <c r="C144" s="31" t="s">
        <v>2680</v>
      </c>
      <c r="D144" s="31" t="s">
        <v>2681</v>
      </c>
      <c r="E144" s="27">
        <v>2571</v>
      </c>
      <c r="F144" s="27" t="s">
        <v>608</v>
      </c>
      <c r="G144" s="32">
        <v>2623</v>
      </c>
      <c r="H144" s="31" t="s">
        <v>486</v>
      </c>
      <c r="I144"/>
    </row>
    <row r="145" spans="1:9">
      <c r="A145" s="13" t="s">
        <v>649</v>
      </c>
      <c r="B145" s="31" t="s">
        <v>653</v>
      </c>
      <c r="C145" s="31" t="s">
        <v>2682</v>
      </c>
      <c r="D145" s="31" t="s">
        <v>2683</v>
      </c>
      <c r="E145" s="27">
        <v>2694</v>
      </c>
      <c r="F145" s="27" t="s">
        <v>608</v>
      </c>
      <c r="G145" s="32">
        <v>2625</v>
      </c>
      <c r="H145" s="31" t="s">
        <v>272</v>
      </c>
      <c r="I145"/>
    </row>
    <row r="146" spans="1:9">
      <c r="A146" s="13" t="s">
        <v>649</v>
      </c>
      <c r="B146" s="31" t="s">
        <v>653</v>
      </c>
      <c r="C146" s="31" t="s">
        <v>2684</v>
      </c>
      <c r="D146" s="31" t="s">
        <v>2685</v>
      </c>
      <c r="E146" s="27">
        <v>4792</v>
      </c>
      <c r="F146" s="27" t="s">
        <v>608</v>
      </c>
      <c r="G146" s="32">
        <v>4812</v>
      </c>
      <c r="H146" s="31" t="s">
        <v>272</v>
      </c>
      <c r="I146"/>
    </row>
    <row r="147" spans="1:9">
      <c r="A147" s="13" t="s">
        <v>649</v>
      </c>
      <c r="B147" s="31" t="s">
        <v>653</v>
      </c>
      <c r="C147" s="31" t="s">
        <v>2686</v>
      </c>
      <c r="D147" s="31" t="s">
        <v>2687</v>
      </c>
      <c r="E147" s="27">
        <v>5500</v>
      </c>
      <c r="F147" s="27" t="s">
        <v>608</v>
      </c>
      <c r="G147" s="32">
        <v>5612</v>
      </c>
      <c r="H147" s="31" t="s">
        <v>272</v>
      </c>
      <c r="I147"/>
    </row>
    <row r="148" spans="1:9">
      <c r="A148" s="13" t="s">
        <v>649</v>
      </c>
      <c r="B148" s="31" t="s">
        <v>653</v>
      </c>
      <c r="C148" s="31" t="s">
        <v>2688</v>
      </c>
      <c r="D148" s="31" t="s">
        <v>2689</v>
      </c>
      <c r="E148" s="27">
        <v>4967</v>
      </c>
      <c r="F148" s="27" t="s">
        <v>608</v>
      </c>
      <c r="G148" s="32">
        <v>4768</v>
      </c>
      <c r="H148" s="31" t="s">
        <v>272</v>
      </c>
      <c r="I148"/>
    </row>
    <row r="149" spans="1:9">
      <c r="A149" s="13" t="s">
        <v>649</v>
      </c>
      <c r="B149" s="31" t="s">
        <v>653</v>
      </c>
      <c r="C149" s="31" t="s">
        <v>2690</v>
      </c>
      <c r="D149" s="31" t="s">
        <v>2691</v>
      </c>
      <c r="E149" s="27">
        <v>6962</v>
      </c>
      <c r="F149" s="27" t="s">
        <v>608</v>
      </c>
      <c r="G149" s="32">
        <v>7140</v>
      </c>
      <c r="H149" s="31" t="s">
        <v>272</v>
      </c>
      <c r="I149"/>
    </row>
    <row r="150" spans="1:9">
      <c r="A150" s="13" t="s">
        <v>649</v>
      </c>
      <c r="B150" s="31" t="s">
        <v>653</v>
      </c>
      <c r="C150" s="31" t="s">
        <v>2692</v>
      </c>
      <c r="D150" s="31" t="s">
        <v>2693</v>
      </c>
      <c r="E150" s="27">
        <v>2725</v>
      </c>
      <c r="F150" s="27" t="s">
        <v>608</v>
      </c>
      <c r="G150" s="32">
        <v>2826</v>
      </c>
      <c r="H150" s="31" t="s">
        <v>272</v>
      </c>
      <c r="I150"/>
    </row>
    <row r="151" spans="1:9">
      <c r="A151" s="13" t="s">
        <v>649</v>
      </c>
      <c r="B151" s="31" t="s">
        <v>653</v>
      </c>
      <c r="C151" s="31" t="s">
        <v>2694</v>
      </c>
      <c r="D151" s="31" t="s">
        <v>2695</v>
      </c>
      <c r="E151" s="27">
        <v>7876</v>
      </c>
      <c r="F151" s="27" t="s">
        <v>608</v>
      </c>
      <c r="G151" s="32">
        <v>8518</v>
      </c>
      <c r="H151" s="31" t="s">
        <v>375</v>
      </c>
      <c r="I151"/>
    </row>
    <row r="152" spans="1:9">
      <c r="A152" s="13" t="s">
        <v>649</v>
      </c>
      <c r="B152" s="31" t="s">
        <v>653</v>
      </c>
      <c r="C152" s="31" t="s">
        <v>2696</v>
      </c>
      <c r="D152" s="31" t="s">
        <v>2697</v>
      </c>
      <c r="E152" s="27">
        <v>5032</v>
      </c>
      <c r="F152" s="27" t="s">
        <v>608</v>
      </c>
      <c r="G152" s="32">
        <v>5169</v>
      </c>
      <c r="H152" s="31" t="s">
        <v>272</v>
      </c>
      <c r="I152"/>
    </row>
    <row r="153" spans="1:9">
      <c r="A153" s="13" t="s">
        <v>649</v>
      </c>
      <c r="B153" s="31" t="s">
        <v>653</v>
      </c>
      <c r="C153" s="31" t="s">
        <v>2698</v>
      </c>
      <c r="D153" s="31" t="s">
        <v>2699</v>
      </c>
      <c r="E153" s="27">
        <v>2949</v>
      </c>
      <c r="F153" s="27" t="s">
        <v>608</v>
      </c>
      <c r="G153" s="32">
        <v>2897</v>
      </c>
      <c r="H153" s="31" t="s">
        <v>272</v>
      </c>
      <c r="I153"/>
    </row>
    <row r="154" spans="1:9">
      <c r="A154" s="13" t="s">
        <v>649</v>
      </c>
      <c r="B154" s="31" t="s">
        <v>653</v>
      </c>
      <c r="C154" s="31" t="s">
        <v>2700</v>
      </c>
      <c r="D154" s="31" t="s">
        <v>2701</v>
      </c>
      <c r="E154" s="27">
        <v>4835</v>
      </c>
      <c r="F154" s="27" t="s">
        <v>608</v>
      </c>
      <c r="G154" s="32">
        <v>4748</v>
      </c>
      <c r="H154" s="31" t="s">
        <v>272</v>
      </c>
      <c r="I154"/>
    </row>
    <row r="155" spans="1:9">
      <c r="A155" s="13" t="s">
        <v>649</v>
      </c>
      <c r="B155" s="31" t="s">
        <v>653</v>
      </c>
      <c r="C155" s="31" t="s">
        <v>2702</v>
      </c>
      <c r="D155" s="31" t="s">
        <v>2703</v>
      </c>
      <c r="E155" s="27">
        <v>5837</v>
      </c>
      <c r="F155" s="27" t="s">
        <v>608</v>
      </c>
      <c r="G155" s="32">
        <v>5712</v>
      </c>
      <c r="H155" s="31" t="s">
        <v>272</v>
      </c>
      <c r="I155"/>
    </row>
    <row r="156" spans="1:9">
      <c r="A156" s="13" t="s">
        <v>649</v>
      </c>
      <c r="B156" s="31" t="s">
        <v>653</v>
      </c>
      <c r="C156" s="31" t="s">
        <v>2704</v>
      </c>
      <c r="D156" s="31" t="s">
        <v>2705</v>
      </c>
      <c r="E156" s="27">
        <v>2268</v>
      </c>
      <c r="F156" s="27" t="s">
        <v>608</v>
      </c>
      <c r="G156" s="32">
        <v>2215</v>
      </c>
      <c r="H156" s="31" t="s">
        <v>272</v>
      </c>
      <c r="I156"/>
    </row>
    <row r="157" spans="1:9">
      <c r="A157" s="13" t="s">
        <v>649</v>
      </c>
      <c r="B157" s="31" t="s">
        <v>653</v>
      </c>
      <c r="C157" s="31" t="s">
        <v>2706</v>
      </c>
      <c r="D157" s="31" t="s">
        <v>2707</v>
      </c>
      <c r="E157" s="27">
        <v>2261</v>
      </c>
      <c r="F157" s="27" t="s">
        <v>608</v>
      </c>
      <c r="G157" s="32">
        <v>3508</v>
      </c>
      <c r="H157" s="31" t="s">
        <v>486</v>
      </c>
      <c r="I157"/>
    </row>
    <row r="158" spans="1:9">
      <c r="A158" s="13" t="s">
        <v>649</v>
      </c>
      <c r="B158" s="31" t="s">
        <v>653</v>
      </c>
      <c r="C158" s="31" t="s">
        <v>2708</v>
      </c>
      <c r="D158" s="31" t="s">
        <v>2709</v>
      </c>
      <c r="E158" s="27">
        <v>8354</v>
      </c>
      <c r="F158" s="27" t="s">
        <v>608</v>
      </c>
      <c r="G158" s="32">
        <v>8103</v>
      </c>
      <c r="H158" s="31" t="s">
        <v>486</v>
      </c>
      <c r="I158"/>
    </row>
    <row r="159" spans="1:9">
      <c r="A159" s="13" t="s">
        <v>649</v>
      </c>
      <c r="B159" s="31" t="s">
        <v>653</v>
      </c>
      <c r="C159" s="31" t="s">
        <v>2710</v>
      </c>
      <c r="D159" s="31" t="s">
        <v>2711</v>
      </c>
      <c r="E159" s="27">
        <v>8658</v>
      </c>
      <c r="F159" s="27" t="s">
        <v>608</v>
      </c>
      <c r="G159" s="32">
        <v>8481</v>
      </c>
      <c r="H159" s="31" t="s">
        <v>486</v>
      </c>
      <c r="I159"/>
    </row>
    <row r="160" spans="1:9">
      <c r="A160" s="13" t="s">
        <v>649</v>
      </c>
      <c r="B160" s="31" t="s">
        <v>653</v>
      </c>
      <c r="C160" s="31" t="s">
        <v>2712</v>
      </c>
      <c r="D160" s="31" t="s">
        <v>2713</v>
      </c>
      <c r="E160" s="27">
        <v>7801</v>
      </c>
      <c r="F160" s="27" t="s">
        <v>608</v>
      </c>
      <c r="G160" s="32">
        <v>7903</v>
      </c>
      <c r="H160" s="31" t="s">
        <v>486</v>
      </c>
      <c r="I160"/>
    </row>
    <row r="161" spans="1:9">
      <c r="A161" s="13" t="s">
        <v>649</v>
      </c>
      <c r="B161" s="31" t="s">
        <v>653</v>
      </c>
      <c r="C161" s="31" t="s">
        <v>2714</v>
      </c>
      <c r="D161" s="31" t="s">
        <v>2715</v>
      </c>
      <c r="E161" s="27">
        <v>5224</v>
      </c>
      <c r="F161" s="27" t="s">
        <v>608</v>
      </c>
      <c r="G161" s="32">
        <v>5144</v>
      </c>
      <c r="H161" s="31" t="s">
        <v>375</v>
      </c>
      <c r="I161"/>
    </row>
    <row r="162" spans="1:9">
      <c r="A162" s="13" t="s">
        <v>649</v>
      </c>
      <c r="B162" s="31" t="s">
        <v>653</v>
      </c>
      <c r="C162" s="31" t="s">
        <v>2716</v>
      </c>
      <c r="D162" s="31" t="s">
        <v>2717</v>
      </c>
      <c r="E162" s="27">
        <v>3427</v>
      </c>
      <c r="F162" s="27" t="s">
        <v>608</v>
      </c>
      <c r="G162" s="32">
        <v>4685</v>
      </c>
      <c r="H162" s="31" t="s">
        <v>272</v>
      </c>
      <c r="I162"/>
    </row>
    <row r="163" spans="1:9">
      <c r="A163" s="13" t="s">
        <v>649</v>
      </c>
      <c r="B163" s="31" t="s">
        <v>653</v>
      </c>
      <c r="C163" s="31" t="s">
        <v>2718</v>
      </c>
      <c r="D163" s="31" t="s">
        <v>2719</v>
      </c>
      <c r="E163" s="27">
        <v>5683</v>
      </c>
      <c r="F163" s="27" t="s">
        <v>608</v>
      </c>
      <c r="G163" s="32">
        <v>5821</v>
      </c>
      <c r="H163" s="31" t="s">
        <v>272</v>
      </c>
      <c r="I163"/>
    </row>
    <row r="164" spans="1:9">
      <c r="A164" s="13" t="s">
        <v>649</v>
      </c>
      <c r="B164" s="31" t="s">
        <v>653</v>
      </c>
      <c r="C164" s="31" t="s">
        <v>2720</v>
      </c>
      <c r="D164" s="31" t="s">
        <v>2721</v>
      </c>
      <c r="E164" s="27">
        <v>8279</v>
      </c>
      <c r="F164" s="27" t="s">
        <v>608</v>
      </c>
      <c r="G164" s="32">
        <v>7965</v>
      </c>
      <c r="H164" s="31" t="s">
        <v>375</v>
      </c>
      <c r="I164"/>
    </row>
    <row r="165" spans="1:9">
      <c r="A165" s="13" t="s">
        <v>649</v>
      </c>
      <c r="B165" s="31" t="s">
        <v>654</v>
      </c>
      <c r="C165" s="31" t="s">
        <v>2722</v>
      </c>
      <c r="D165" s="31" t="s">
        <v>2723</v>
      </c>
      <c r="E165" s="27">
        <v>2713</v>
      </c>
      <c r="F165" s="27" t="s">
        <v>608</v>
      </c>
      <c r="G165" s="32">
        <v>2751</v>
      </c>
      <c r="H165" s="31" t="s">
        <v>375</v>
      </c>
      <c r="I165"/>
    </row>
    <row r="166" spans="1:9">
      <c r="A166" s="13" t="s">
        <v>649</v>
      </c>
      <c r="B166" s="31" t="s">
        <v>654</v>
      </c>
      <c r="C166" s="31" t="s">
        <v>2724</v>
      </c>
      <c r="D166" s="31" t="s">
        <v>2725</v>
      </c>
      <c r="E166" s="27">
        <v>5698</v>
      </c>
      <c r="F166" s="27" t="s">
        <v>608</v>
      </c>
      <c r="G166" s="32">
        <v>5520</v>
      </c>
      <c r="H166" s="31" t="s">
        <v>399</v>
      </c>
      <c r="I166"/>
    </row>
    <row r="167" spans="1:9">
      <c r="A167" s="13" t="s">
        <v>649</v>
      </c>
      <c r="B167" s="31" t="s">
        <v>654</v>
      </c>
      <c r="C167" s="31" t="s">
        <v>2208</v>
      </c>
      <c r="D167" s="31" t="s">
        <v>2726</v>
      </c>
      <c r="E167" s="27">
        <v>6290</v>
      </c>
      <c r="F167" s="27" t="s">
        <v>608</v>
      </c>
      <c r="G167" s="32">
        <v>7431</v>
      </c>
      <c r="H167" s="31" t="s">
        <v>399</v>
      </c>
      <c r="I167"/>
    </row>
    <row r="168" spans="1:9">
      <c r="A168" s="13" t="s">
        <v>649</v>
      </c>
      <c r="B168" s="31" t="s">
        <v>654</v>
      </c>
      <c r="C168" s="31" t="s">
        <v>2727</v>
      </c>
      <c r="D168" s="31" t="s">
        <v>2728</v>
      </c>
      <c r="E168" s="27">
        <v>5557</v>
      </c>
      <c r="F168" s="27" t="s">
        <v>608</v>
      </c>
      <c r="G168" s="32">
        <v>5561</v>
      </c>
      <c r="H168" s="31" t="s">
        <v>399</v>
      </c>
      <c r="I168"/>
    </row>
    <row r="169" spans="1:9">
      <c r="A169" s="13" t="s">
        <v>649</v>
      </c>
      <c r="B169" s="31" t="s">
        <v>654</v>
      </c>
      <c r="C169" s="31" t="s">
        <v>2729</v>
      </c>
      <c r="D169" s="31" t="s">
        <v>2730</v>
      </c>
      <c r="E169" s="27">
        <v>5377</v>
      </c>
      <c r="F169" s="27" t="s">
        <v>608</v>
      </c>
      <c r="G169" s="32">
        <v>5573</v>
      </c>
      <c r="H169" s="31" t="s">
        <v>399</v>
      </c>
      <c r="I169"/>
    </row>
    <row r="170" spans="1:9">
      <c r="A170" s="13" t="s">
        <v>649</v>
      </c>
      <c r="B170" s="31" t="s">
        <v>654</v>
      </c>
      <c r="C170" s="31" t="s">
        <v>2731</v>
      </c>
      <c r="D170" s="31" t="s">
        <v>2732</v>
      </c>
      <c r="E170" s="27">
        <v>7222</v>
      </c>
      <c r="F170" s="27" t="s">
        <v>608</v>
      </c>
      <c r="G170" s="32">
        <v>7183</v>
      </c>
      <c r="H170" s="31" t="s">
        <v>399</v>
      </c>
      <c r="I170"/>
    </row>
    <row r="171" spans="1:9">
      <c r="A171" s="13" t="s">
        <v>649</v>
      </c>
      <c r="B171" s="31" t="s">
        <v>654</v>
      </c>
      <c r="C171" s="31" t="s">
        <v>2733</v>
      </c>
      <c r="D171" s="31" t="s">
        <v>2734</v>
      </c>
      <c r="E171" s="27">
        <v>6329</v>
      </c>
      <c r="F171" s="27" t="s">
        <v>608</v>
      </c>
      <c r="G171" s="32">
        <v>6277</v>
      </c>
      <c r="H171" s="31" t="s">
        <v>375</v>
      </c>
      <c r="I171"/>
    </row>
    <row r="172" spans="1:9">
      <c r="A172" s="13" t="s">
        <v>649</v>
      </c>
      <c r="B172" s="31" t="s">
        <v>654</v>
      </c>
      <c r="C172" s="31" t="s">
        <v>2735</v>
      </c>
      <c r="D172" s="31" t="s">
        <v>2736</v>
      </c>
      <c r="E172" s="27">
        <v>6633</v>
      </c>
      <c r="F172" s="27" t="s">
        <v>608</v>
      </c>
      <c r="G172" s="32">
        <v>6533</v>
      </c>
      <c r="H172" s="31" t="s">
        <v>375</v>
      </c>
      <c r="I172"/>
    </row>
    <row r="173" spans="1:9">
      <c r="A173" s="13" t="s">
        <v>649</v>
      </c>
      <c r="B173" s="31" t="s">
        <v>654</v>
      </c>
      <c r="C173" s="31" t="s">
        <v>2737</v>
      </c>
      <c r="D173" s="31" t="s">
        <v>2738</v>
      </c>
      <c r="E173" s="27">
        <v>5297</v>
      </c>
      <c r="F173" s="27" t="s">
        <v>608</v>
      </c>
      <c r="G173" s="32">
        <v>5117</v>
      </c>
      <c r="H173" s="31" t="s">
        <v>375</v>
      </c>
      <c r="I173"/>
    </row>
    <row r="174" spans="1:9">
      <c r="A174" s="13" t="s">
        <v>649</v>
      </c>
      <c r="B174" s="31" t="s">
        <v>654</v>
      </c>
      <c r="C174" s="31" t="s">
        <v>2739</v>
      </c>
      <c r="D174" s="31" t="s">
        <v>2740</v>
      </c>
      <c r="E174" s="27">
        <v>6257</v>
      </c>
      <c r="F174" s="27" t="s">
        <v>608</v>
      </c>
      <c r="G174" s="32">
        <v>6128</v>
      </c>
      <c r="H174" s="31" t="s">
        <v>399</v>
      </c>
      <c r="I174"/>
    </row>
    <row r="175" spans="1:9">
      <c r="A175" s="13" t="s">
        <v>649</v>
      </c>
      <c r="B175" s="31" t="s">
        <v>654</v>
      </c>
      <c r="C175" s="31" t="s">
        <v>2741</v>
      </c>
      <c r="D175" s="31" t="s">
        <v>2742</v>
      </c>
      <c r="E175" s="27">
        <v>4346</v>
      </c>
      <c r="F175" s="27" t="s">
        <v>608</v>
      </c>
      <c r="G175" s="32">
        <v>5039</v>
      </c>
      <c r="H175" s="31" t="s">
        <v>375</v>
      </c>
      <c r="I175"/>
    </row>
    <row r="176" spans="1:9">
      <c r="A176" s="13" t="s">
        <v>649</v>
      </c>
      <c r="B176" s="31" t="s">
        <v>654</v>
      </c>
      <c r="C176" s="31" t="s">
        <v>2743</v>
      </c>
      <c r="D176" s="31" t="s">
        <v>2744</v>
      </c>
      <c r="E176" s="27">
        <v>4773</v>
      </c>
      <c r="F176" s="27" t="s">
        <v>608</v>
      </c>
      <c r="G176" s="32">
        <v>6519</v>
      </c>
      <c r="H176" s="31" t="s">
        <v>375</v>
      </c>
      <c r="I176"/>
    </row>
    <row r="177" spans="1:9">
      <c r="A177" s="13" t="s">
        <v>649</v>
      </c>
      <c r="B177" s="31" t="s">
        <v>654</v>
      </c>
      <c r="C177" s="31" t="s">
        <v>2745</v>
      </c>
      <c r="D177" s="31" t="s">
        <v>2746</v>
      </c>
      <c r="E177" s="27">
        <v>5524</v>
      </c>
      <c r="F177" s="27" t="s">
        <v>608</v>
      </c>
      <c r="G177" s="32">
        <v>5630</v>
      </c>
      <c r="H177" s="31" t="s">
        <v>399</v>
      </c>
      <c r="I177"/>
    </row>
    <row r="178" spans="1:9">
      <c r="A178" s="13" t="s">
        <v>649</v>
      </c>
      <c r="B178" s="31" t="s">
        <v>654</v>
      </c>
      <c r="C178" s="31" t="s">
        <v>2747</v>
      </c>
      <c r="D178" s="31" t="s">
        <v>2748</v>
      </c>
      <c r="E178" s="27">
        <v>6528</v>
      </c>
      <c r="F178" s="27" t="s">
        <v>608</v>
      </c>
      <c r="G178" s="32">
        <v>6184</v>
      </c>
      <c r="H178" s="31" t="s">
        <v>375</v>
      </c>
      <c r="I178"/>
    </row>
    <row r="179" spans="1:9">
      <c r="A179" s="13" t="s">
        <v>649</v>
      </c>
      <c r="B179" s="31" t="s">
        <v>654</v>
      </c>
      <c r="C179" s="31" t="s">
        <v>2749</v>
      </c>
      <c r="D179" s="31" t="s">
        <v>2750</v>
      </c>
      <c r="E179" s="27">
        <v>6801</v>
      </c>
      <c r="F179" s="27" t="s">
        <v>608</v>
      </c>
      <c r="G179" s="32">
        <v>6590</v>
      </c>
      <c r="H179" s="31" t="s">
        <v>375</v>
      </c>
      <c r="I179"/>
    </row>
    <row r="180" spans="1:9">
      <c r="A180" s="13" t="s">
        <v>649</v>
      </c>
      <c r="B180" s="31" t="s">
        <v>654</v>
      </c>
      <c r="C180" s="31" t="s">
        <v>1721</v>
      </c>
      <c r="D180" s="31" t="s">
        <v>2751</v>
      </c>
      <c r="E180" s="27">
        <v>5692</v>
      </c>
      <c r="F180" s="27" t="s">
        <v>608</v>
      </c>
      <c r="G180" s="32">
        <v>5905</v>
      </c>
      <c r="H180" s="31" t="s">
        <v>399</v>
      </c>
      <c r="I180"/>
    </row>
    <row r="181" spans="1:9">
      <c r="A181" s="13" t="s">
        <v>649</v>
      </c>
      <c r="B181" s="31" t="s">
        <v>654</v>
      </c>
      <c r="C181" s="31" t="s">
        <v>2752</v>
      </c>
      <c r="D181" s="31" t="s">
        <v>2753</v>
      </c>
      <c r="E181" s="27">
        <v>6440</v>
      </c>
      <c r="F181" s="27" t="s">
        <v>608</v>
      </c>
      <c r="G181" s="32">
        <v>6173</v>
      </c>
      <c r="H181" s="31" t="s">
        <v>399</v>
      </c>
      <c r="I181"/>
    </row>
    <row r="182" spans="1:9">
      <c r="A182" s="13" t="s">
        <v>649</v>
      </c>
      <c r="B182" s="31" t="s">
        <v>654</v>
      </c>
      <c r="C182" s="31" t="s">
        <v>2754</v>
      </c>
      <c r="D182" s="31" t="s">
        <v>2755</v>
      </c>
      <c r="E182" s="27">
        <v>6442</v>
      </c>
      <c r="F182" s="27" t="s">
        <v>608</v>
      </c>
      <c r="G182" s="32">
        <v>6436</v>
      </c>
      <c r="H182" s="31" t="s">
        <v>399</v>
      </c>
      <c r="I182"/>
    </row>
    <row r="183" spans="1:9">
      <c r="A183" s="13" t="s">
        <v>649</v>
      </c>
      <c r="B183" s="31" t="s">
        <v>654</v>
      </c>
      <c r="C183" s="31" t="s">
        <v>2756</v>
      </c>
      <c r="D183" s="31" t="s">
        <v>2757</v>
      </c>
      <c r="E183" s="27">
        <v>6273</v>
      </c>
      <c r="F183" s="27" t="s">
        <v>608</v>
      </c>
      <c r="G183" s="32">
        <v>6402</v>
      </c>
      <c r="H183" s="31" t="s">
        <v>375</v>
      </c>
      <c r="I183"/>
    </row>
    <row r="184" spans="1:9">
      <c r="A184" s="13" t="s">
        <v>649</v>
      </c>
      <c r="B184" s="31" t="s">
        <v>654</v>
      </c>
      <c r="C184" s="31" t="s">
        <v>2758</v>
      </c>
      <c r="D184" s="31" t="s">
        <v>2759</v>
      </c>
      <c r="E184" s="27">
        <v>7736</v>
      </c>
      <c r="F184" s="27" t="s">
        <v>608</v>
      </c>
      <c r="G184" s="32">
        <v>7228</v>
      </c>
      <c r="H184" s="31" t="s">
        <v>399</v>
      </c>
      <c r="I184"/>
    </row>
    <row r="185" spans="1:9">
      <c r="A185" s="13" t="s">
        <v>649</v>
      </c>
      <c r="B185" s="31" t="s">
        <v>654</v>
      </c>
      <c r="C185" s="31" t="s">
        <v>1626</v>
      </c>
      <c r="D185" s="31" t="s">
        <v>2760</v>
      </c>
      <c r="E185" s="27">
        <v>4038</v>
      </c>
      <c r="F185" s="27" t="s">
        <v>608</v>
      </c>
      <c r="G185" s="32">
        <v>3848</v>
      </c>
      <c r="H185" s="31" t="s">
        <v>399</v>
      </c>
      <c r="I185"/>
    </row>
    <row r="186" spans="1:9">
      <c r="A186" s="13" t="s">
        <v>649</v>
      </c>
      <c r="B186" s="31" t="s">
        <v>654</v>
      </c>
      <c r="C186" s="31" t="s">
        <v>2761</v>
      </c>
      <c r="D186" s="31" t="s">
        <v>2762</v>
      </c>
      <c r="E186" s="27">
        <v>2484</v>
      </c>
      <c r="F186" s="27" t="s">
        <v>608</v>
      </c>
      <c r="G186" s="32">
        <v>2569</v>
      </c>
      <c r="H186" s="31" t="s">
        <v>375</v>
      </c>
      <c r="I186"/>
    </row>
    <row r="187" spans="1:9">
      <c r="A187" s="13" t="s">
        <v>649</v>
      </c>
      <c r="B187" s="31" t="s">
        <v>655</v>
      </c>
      <c r="C187" s="31" t="s">
        <v>2763</v>
      </c>
      <c r="D187" s="31" t="s">
        <v>2764</v>
      </c>
      <c r="E187" s="27">
        <v>2972</v>
      </c>
      <c r="F187" s="27" t="s">
        <v>608</v>
      </c>
      <c r="G187" s="32">
        <v>2927</v>
      </c>
      <c r="H187" s="31" t="s">
        <v>455</v>
      </c>
      <c r="I187"/>
    </row>
    <row r="188" spans="1:9">
      <c r="A188" s="13" t="s">
        <v>649</v>
      </c>
      <c r="B188" s="31" t="s">
        <v>655</v>
      </c>
      <c r="C188" s="31" t="s">
        <v>2765</v>
      </c>
      <c r="D188" s="31" t="s">
        <v>2766</v>
      </c>
      <c r="E188" s="27">
        <v>2789</v>
      </c>
      <c r="F188" s="27" t="s">
        <v>608</v>
      </c>
      <c r="G188" s="32">
        <v>2718</v>
      </c>
      <c r="H188" s="31" t="s">
        <v>486</v>
      </c>
      <c r="I188"/>
    </row>
    <row r="189" spans="1:9">
      <c r="A189" s="13" t="s">
        <v>649</v>
      </c>
      <c r="B189" s="31" t="s">
        <v>655</v>
      </c>
      <c r="C189" s="31" t="s">
        <v>2767</v>
      </c>
      <c r="D189" s="31" t="s">
        <v>2768</v>
      </c>
      <c r="E189" s="27">
        <v>2618</v>
      </c>
      <c r="F189" s="27" t="s">
        <v>608</v>
      </c>
      <c r="G189" s="32">
        <v>2956</v>
      </c>
      <c r="H189" s="31" t="s">
        <v>455</v>
      </c>
      <c r="I189"/>
    </row>
    <row r="190" spans="1:9">
      <c r="A190" s="13" t="s">
        <v>649</v>
      </c>
      <c r="B190" s="31" t="s">
        <v>655</v>
      </c>
      <c r="C190" s="31" t="s">
        <v>2769</v>
      </c>
      <c r="D190" s="31" t="s">
        <v>2770</v>
      </c>
      <c r="E190" s="27">
        <v>2992</v>
      </c>
      <c r="F190" s="27" t="s">
        <v>608</v>
      </c>
      <c r="G190" s="32">
        <v>3015</v>
      </c>
      <c r="H190" s="31" t="s">
        <v>455</v>
      </c>
      <c r="I190"/>
    </row>
    <row r="191" spans="1:9">
      <c r="A191" s="13" t="s">
        <v>649</v>
      </c>
      <c r="B191" s="31" t="s">
        <v>655</v>
      </c>
      <c r="C191" s="31" t="s">
        <v>2771</v>
      </c>
      <c r="D191" s="31" t="s">
        <v>2772</v>
      </c>
      <c r="E191" s="27">
        <v>2732</v>
      </c>
      <c r="F191" s="27" t="s">
        <v>608</v>
      </c>
      <c r="G191" s="32">
        <v>2945</v>
      </c>
      <c r="H191" s="31" t="s">
        <v>486</v>
      </c>
      <c r="I191"/>
    </row>
    <row r="192" spans="1:9">
      <c r="A192" s="13" t="s">
        <v>649</v>
      </c>
      <c r="B192" s="31" t="s">
        <v>655</v>
      </c>
      <c r="C192" s="31" t="s">
        <v>2773</v>
      </c>
      <c r="D192" s="31" t="s">
        <v>2774</v>
      </c>
      <c r="E192" s="27">
        <v>7029</v>
      </c>
      <c r="F192" s="27" t="s">
        <v>608</v>
      </c>
      <c r="G192" s="32">
        <v>7973</v>
      </c>
      <c r="H192" s="31" t="s">
        <v>486</v>
      </c>
      <c r="I192"/>
    </row>
    <row r="193" spans="1:9">
      <c r="A193" s="13" t="s">
        <v>649</v>
      </c>
      <c r="B193" s="31" t="s">
        <v>655</v>
      </c>
      <c r="C193" s="31" t="s">
        <v>2775</v>
      </c>
      <c r="D193" s="31" t="s">
        <v>2776</v>
      </c>
      <c r="E193" s="27">
        <v>4761</v>
      </c>
      <c r="F193" s="27" t="s">
        <v>608</v>
      </c>
      <c r="G193" s="32">
        <v>4819</v>
      </c>
      <c r="H193" s="31" t="s">
        <v>486</v>
      </c>
      <c r="I193"/>
    </row>
    <row r="194" spans="1:9">
      <c r="A194" s="13" t="s">
        <v>649</v>
      </c>
      <c r="B194" s="31" t="s">
        <v>655</v>
      </c>
      <c r="C194" s="31" t="s">
        <v>2777</v>
      </c>
      <c r="D194" s="31" t="s">
        <v>2778</v>
      </c>
      <c r="E194" s="27">
        <v>5012</v>
      </c>
      <c r="F194" s="27" t="s">
        <v>608</v>
      </c>
      <c r="G194" s="32">
        <v>5418</v>
      </c>
      <c r="H194" s="31" t="s">
        <v>198</v>
      </c>
      <c r="I194"/>
    </row>
    <row r="195" spans="1:9">
      <c r="A195" s="13" t="s">
        <v>649</v>
      </c>
      <c r="B195" s="31" t="s">
        <v>655</v>
      </c>
      <c r="C195" s="31" t="s">
        <v>2779</v>
      </c>
      <c r="D195" s="31" t="s">
        <v>2780</v>
      </c>
      <c r="E195" s="27">
        <v>2767</v>
      </c>
      <c r="F195" s="27" t="s">
        <v>608</v>
      </c>
      <c r="G195" s="32">
        <v>2710</v>
      </c>
      <c r="H195" s="31" t="s">
        <v>455</v>
      </c>
      <c r="I195"/>
    </row>
    <row r="196" spans="1:9">
      <c r="A196" s="13" t="s">
        <v>649</v>
      </c>
      <c r="B196" s="31" t="s">
        <v>655</v>
      </c>
      <c r="C196" s="31" t="s">
        <v>2781</v>
      </c>
      <c r="D196" s="31" t="s">
        <v>2782</v>
      </c>
      <c r="E196" s="27">
        <v>7685</v>
      </c>
      <c r="F196" s="27" t="s">
        <v>608</v>
      </c>
      <c r="G196" s="32">
        <v>8039</v>
      </c>
      <c r="H196" s="31" t="s">
        <v>455</v>
      </c>
      <c r="I196"/>
    </row>
    <row r="197" spans="1:9">
      <c r="A197" s="13" t="s">
        <v>649</v>
      </c>
      <c r="B197" s="31" t="s">
        <v>655</v>
      </c>
      <c r="C197" s="31" t="s">
        <v>2783</v>
      </c>
      <c r="D197" s="31" t="s">
        <v>2784</v>
      </c>
      <c r="E197" s="27">
        <v>2729</v>
      </c>
      <c r="F197" s="27" t="s">
        <v>608</v>
      </c>
      <c r="G197" s="32">
        <v>2790</v>
      </c>
      <c r="H197" s="31" t="s">
        <v>455</v>
      </c>
      <c r="I197"/>
    </row>
    <row r="198" spans="1:9">
      <c r="A198" s="13" t="s">
        <v>649</v>
      </c>
      <c r="B198" s="31" t="s">
        <v>655</v>
      </c>
      <c r="C198" s="31" t="s">
        <v>2785</v>
      </c>
      <c r="D198" s="31" t="s">
        <v>2786</v>
      </c>
      <c r="E198" s="27">
        <v>2969</v>
      </c>
      <c r="F198" s="27" t="s">
        <v>608</v>
      </c>
      <c r="G198" s="32">
        <v>3006</v>
      </c>
      <c r="H198" s="31" t="s">
        <v>455</v>
      </c>
      <c r="I198"/>
    </row>
    <row r="199" spans="1:9">
      <c r="A199" s="13" t="s">
        <v>649</v>
      </c>
      <c r="B199" s="31" t="s">
        <v>655</v>
      </c>
      <c r="C199" s="31" t="s">
        <v>2787</v>
      </c>
      <c r="D199" s="31" t="s">
        <v>2788</v>
      </c>
      <c r="E199" s="27">
        <v>4052</v>
      </c>
      <c r="F199" s="27" t="s">
        <v>608</v>
      </c>
      <c r="G199" s="32">
        <v>3942</v>
      </c>
      <c r="H199" s="31" t="s">
        <v>486</v>
      </c>
      <c r="I199"/>
    </row>
    <row r="200" spans="1:9">
      <c r="A200" s="13" t="s">
        <v>649</v>
      </c>
      <c r="B200" s="31" t="s">
        <v>655</v>
      </c>
      <c r="C200" s="31" t="s">
        <v>2789</v>
      </c>
      <c r="D200" s="31" t="s">
        <v>2790</v>
      </c>
      <c r="E200" s="27">
        <v>2474</v>
      </c>
      <c r="F200" s="27" t="s">
        <v>608</v>
      </c>
      <c r="G200" s="32">
        <v>2776</v>
      </c>
      <c r="H200" s="31" t="s">
        <v>455</v>
      </c>
      <c r="I200"/>
    </row>
    <row r="201" spans="1:9">
      <c r="A201" s="13" t="s">
        <v>649</v>
      </c>
      <c r="B201" s="31" t="s">
        <v>655</v>
      </c>
      <c r="C201" s="31" t="s">
        <v>2791</v>
      </c>
      <c r="D201" s="31" t="s">
        <v>2792</v>
      </c>
      <c r="E201" s="27">
        <v>7661</v>
      </c>
      <c r="F201" s="27" t="s">
        <v>608</v>
      </c>
      <c r="G201" s="32">
        <v>7922</v>
      </c>
      <c r="H201" s="31" t="s">
        <v>455</v>
      </c>
      <c r="I201"/>
    </row>
    <row r="202" spans="1:9">
      <c r="A202" s="13" t="s">
        <v>649</v>
      </c>
      <c r="B202" s="31" t="s">
        <v>655</v>
      </c>
      <c r="C202" s="31" t="s">
        <v>2793</v>
      </c>
      <c r="D202" s="31" t="s">
        <v>2794</v>
      </c>
      <c r="E202" s="27">
        <v>8212</v>
      </c>
      <c r="F202" s="27" t="s">
        <v>608</v>
      </c>
      <c r="G202" s="32">
        <v>7980</v>
      </c>
      <c r="H202" s="31" t="s">
        <v>486</v>
      </c>
      <c r="I202"/>
    </row>
    <row r="203" spans="1:9">
      <c r="A203" s="13" t="s">
        <v>649</v>
      </c>
      <c r="B203" s="31" t="s">
        <v>655</v>
      </c>
      <c r="C203" s="31" t="s">
        <v>1262</v>
      </c>
      <c r="D203" s="31" t="s">
        <v>2795</v>
      </c>
      <c r="E203" s="27">
        <v>5676</v>
      </c>
      <c r="F203" s="27" t="s">
        <v>608</v>
      </c>
      <c r="G203" s="32">
        <v>5712</v>
      </c>
      <c r="H203" s="31" t="s">
        <v>455</v>
      </c>
      <c r="I203"/>
    </row>
    <row r="204" spans="1:9">
      <c r="A204" s="13" t="s">
        <v>649</v>
      </c>
      <c r="B204" s="31" t="s">
        <v>655</v>
      </c>
      <c r="C204" s="31" t="s">
        <v>2796</v>
      </c>
      <c r="D204" s="31" t="s">
        <v>2797</v>
      </c>
      <c r="E204" s="27">
        <v>4272</v>
      </c>
      <c r="F204" s="27" t="s">
        <v>608</v>
      </c>
      <c r="G204" s="32">
        <v>5711</v>
      </c>
      <c r="H204" s="31" t="s">
        <v>486</v>
      </c>
      <c r="I204"/>
    </row>
    <row r="205" spans="1:9">
      <c r="A205" s="13" t="s">
        <v>649</v>
      </c>
      <c r="B205" s="31" t="s">
        <v>655</v>
      </c>
      <c r="C205" s="31" t="s">
        <v>2798</v>
      </c>
      <c r="D205" s="31" t="s">
        <v>2799</v>
      </c>
      <c r="E205" s="27">
        <v>6274</v>
      </c>
      <c r="F205" s="27" t="s">
        <v>608</v>
      </c>
      <c r="G205" s="32">
        <v>6525</v>
      </c>
      <c r="H205" s="31" t="s">
        <v>455</v>
      </c>
      <c r="I205"/>
    </row>
    <row r="206" spans="1:9">
      <c r="A206" s="13" t="s">
        <v>649</v>
      </c>
      <c r="B206" s="31" t="s">
        <v>655</v>
      </c>
      <c r="C206" s="31" t="s">
        <v>2800</v>
      </c>
      <c r="D206" s="31" t="s">
        <v>2801</v>
      </c>
      <c r="E206" s="27">
        <v>7751</v>
      </c>
      <c r="F206" s="27" t="s">
        <v>608</v>
      </c>
      <c r="G206" s="32">
        <v>7851</v>
      </c>
      <c r="H206" s="31" t="s">
        <v>198</v>
      </c>
      <c r="I206"/>
    </row>
    <row r="207" spans="1:9">
      <c r="A207" s="13" t="s">
        <v>649</v>
      </c>
      <c r="B207" s="31" t="s">
        <v>655</v>
      </c>
      <c r="C207" s="31" t="s">
        <v>2802</v>
      </c>
      <c r="D207" s="31" t="s">
        <v>2803</v>
      </c>
      <c r="E207" s="27">
        <v>5537</v>
      </c>
      <c r="F207" s="27" t="s">
        <v>608</v>
      </c>
      <c r="G207" s="32">
        <v>5712</v>
      </c>
      <c r="H207" s="31" t="s">
        <v>486</v>
      </c>
      <c r="I207"/>
    </row>
    <row r="208" spans="1:9">
      <c r="A208" s="13" t="s">
        <v>649</v>
      </c>
      <c r="B208" s="31" t="s">
        <v>655</v>
      </c>
      <c r="C208" s="31" t="s">
        <v>2804</v>
      </c>
      <c r="D208" s="31" t="s">
        <v>2805</v>
      </c>
      <c r="E208" s="27">
        <v>5331</v>
      </c>
      <c r="F208" s="27" t="s">
        <v>608</v>
      </c>
      <c r="G208" s="32">
        <v>5578</v>
      </c>
      <c r="H208" s="31" t="s">
        <v>455</v>
      </c>
      <c r="I208"/>
    </row>
    <row r="209" spans="1:9">
      <c r="A209" s="13" t="s">
        <v>649</v>
      </c>
      <c r="B209" s="31" t="s">
        <v>655</v>
      </c>
      <c r="C209" s="31" t="s">
        <v>2806</v>
      </c>
      <c r="D209" s="31" t="s">
        <v>2807</v>
      </c>
      <c r="E209" s="27">
        <v>5595</v>
      </c>
      <c r="F209" s="27" t="s">
        <v>608</v>
      </c>
      <c r="G209" s="32">
        <v>5512</v>
      </c>
      <c r="H209" s="31" t="s">
        <v>455</v>
      </c>
      <c r="I209"/>
    </row>
    <row r="210" spans="1:9">
      <c r="A210" s="13" t="s">
        <v>649</v>
      </c>
      <c r="B210" s="31" t="s">
        <v>655</v>
      </c>
      <c r="C210" s="31" t="s">
        <v>2808</v>
      </c>
      <c r="D210" s="31" t="s">
        <v>2809</v>
      </c>
      <c r="E210" s="27">
        <v>2700</v>
      </c>
      <c r="F210" s="27" t="s">
        <v>608</v>
      </c>
      <c r="G210" s="32">
        <v>2900</v>
      </c>
      <c r="H210" s="31" t="s">
        <v>486</v>
      </c>
      <c r="I210"/>
    </row>
    <row r="211" spans="1:9">
      <c r="A211" s="13" t="s">
        <v>649</v>
      </c>
      <c r="B211" s="31" t="s">
        <v>655</v>
      </c>
      <c r="C211" s="31" t="s">
        <v>2810</v>
      </c>
      <c r="D211" s="31" t="s">
        <v>2811</v>
      </c>
      <c r="E211" s="27">
        <v>2705</v>
      </c>
      <c r="F211" s="27" t="s">
        <v>608</v>
      </c>
      <c r="G211" s="32">
        <v>2741</v>
      </c>
      <c r="H211" s="31" t="s">
        <v>455</v>
      </c>
      <c r="I211"/>
    </row>
    <row r="212" spans="1:9">
      <c r="A212" s="13" t="s">
        <v>649</v>
      </c>
      <c r="B212" s="31" t="s">
        <v>655</v>
      </c>
      <c r="C212" s="31" t="s">
        <v>2812</v>
      </c>
      <c r="D212" s="31" t="s">
        <v>2813</v>
      </c>
      <c r="E212" s="27">
        <v>2641</v>
      </c>
      <c r="F212" s="27" t="s">
        <v>608</v>
      </c>
      <c r="G212" s="32">
        <v>2523</v>
      </c>
      <c r="H212" s="31" t="s">
        <v>455</v>
      </c>
      <c r="I212"/>
    </row>
    <row r="213" spans="1:9">
      <c r="A213" s="13" t="s">
        <v>656</v>
      </c>
      <c r="B213" s="31" t="s">
        <v>657</v>
      </c>
      <c r="C213" s="31" t="s">
        <v>2814</v>
      </c>
      <c r="D213" s="31" t="s">
        <v>2815</v>
      </c>
      <c r="E213" s="27">
        <v>76993</v>
      </c>
      <c r="F213" s="27" t="s">
        <v>608</v>
      </c>
      <c r="G213" s="32">
        <v>9268</v>
      </c>
      <c r="H213" s="31" t="s">
        <v>48</v>
      </c>
      <c r="I213"/>
    </row>
    <row r="214" spans="1:9">
      <c r="A214" s="13" t="s">
        <v>656</v>
      </c>
      <c r="B214" s="31" t="s">
        <v>657</v>
      </c>
      <c r="C214" s="31" t="s">
        <v>2816</v>
      </c>
      <c r="D214" s="31" t="s">
        <v>2817</v>
      </c>
      <c r="E214" s="27" t="s">
        <v>608</v>
      </c>
      <c r="F214" s="27" t="s">
        <v>608</v>
      </c>
      <c r="G214" s="32">
        <v>9246</v>
      </c>
      <c r="H214" s="31" t="s">
        <v>48</v>
      </c>
      <c r="I214"/>
    </row>
    <row r="215" spans="1:9">
      <c r="A215" s="13" t="s">
        <v>656</v>
      </c>
      <c r="B215" s="31" t="s">
        <v>657</v>
      </c>
      <c r="C215" s="31" t="s">
        <v>2818</v>
      </c>
      <c r="D215" s="31" t="s">
        <v>2819</v>
      </c>
      <c r="E215" s="27" t="s">
        <v>608</v>
      </c>
      <c r="F215" s="27" t="s">
        <v>608</v>
      </c>
      <c r="G215" s="32">
        <v>10863</v>
      </c>
      <c r="H215" s="31" t="s">
        <v>48</v>
      </c>
      <c r="I215"/>
    </row>
    <row r="216" spans="1:9">
      <c r="A216" s="13" t="s">
        <v>656</v>
      </c>
      <c r="B216" s="31" t="s">
        <v>657</v>
      </c>
      <c r="C216" s="31" t="s">
        <v>2820</v>
      </c>
      <c r="D216" s="31" t="s">
        <v>2821</v>
      </c>
      <c r="E216" s="27" t="s">
        <v>608</v>
      </c>
      <c r="F216" s="27" t="s">
        <v>608</v>
      </c>
      <c r="G216" s="32">
        <v>4333</v>
      </c>
      <c r="H216" s="31" t="s">
        <v>48</v>
      </c>
      <c r="I216" s="31" t="b">
        <v>1</v>
      </c>
    </row>
    <row r="217" spans="1:9">
      <c r="A217" s="13" t="s">
        <v>656</v>
      </c>
      <c r="B217" s="31" t="s">
        <v>657</v>
      </c>
      <c r="C217" s="31" t="s">
        <v>2820</v>
      </c>
      <c r="D217" s="31" t="s">
        <v>2821</v>
      </c>
      <c r="E217" s="27">
        <v>24357</v>
      </c>
      <c r="F217" s="27" t="s">
        <v>608</v>
      </c>
      <c r="G217" s="32">
        <v>4804</v>
      </c>
      <c r="H217" s="31" t="s">
        <v>411</v>
      </c>
      <c r="I217" s="31" t="b">
        <v>1</v>
      </c>
    </row>
    <row r="218" spans="1:9">
      <c r="A218" s="13" t="s">
        <v>656</v>
      </c>
      <c r="B218" s="31" t="s">
        <v>657</v>
      </c>
      <c r="C218" s="31" t="s">
        <v>2822</v>
      </c>
      <c r="D218" s="31" t="s">
        <v>2823</v>
      </c>
      <c r="E218" s="27" t="s">
        <v>608</v>
      </c>
      <c r="F218" s="27" t="s">
        <v>608</v>
      </c>
      <c r="G218" s="32">
        <v>9722</v>
      </c>
      <c r="H218" s="31" t="s">
        <v>48</v>
      </c>
      <c r="I218"/>
    </row>
    <row r="219" spans="1:9">
      <c r="A219" s="13" t="s">
        <v>656</v>
      </c>
      <c r="B219" s="31" t="s">
        <v>657</v>
      </c>
      <c r="C219" s="31" t="s">
        <v>2824</v>
      </c>
      <c r="D219" s="31" t="s">
        <v>2825</v>
      </c>
      <c r="E219" s="27" t="s">
        <v>608</v>
      </c>
      <c r="F219" s="27" t="s">
        <v>608</v>
      </c>
      <c r="G219" s="32">
        <v>9391</v>
      </c>
      <c r="H219" s="31" t="s">
        <v>48</v>
      </c>
      <c r="I219"/>
    </row>
    <row r="220" spans="1:9">
      <c r="A220" s="13" t="s">
        <v>656</v>
      </c>
      <c r="B220" s="31" t="s">
        <v>657</v>
      </c>
      <c r="C220" s="31" t="s">
        <v>2826</v>
      </c>
      <c r="D220" s="31" t="s">
        <v>2827</v>
      </c>
      <c r="E220" s="27">
        <v>33194</v>
      </c>
      <c r="F220" s="27" t="s">
        <v>608</v>
      </c>
      <c r="G220" s="32">
        <v>10535</v>
      </c>
      <c r="H220" s="31" t="s">
        <v>454</v>
      </c>
      <c r="I220"/>
    </row>
    <row r="221" spans="1:9">
      <c r="A221" s="13" t="s">
        <v>656</v>
      </c>
      <c r="B221" s="31" t="s">
        <v>657</v>
      </c>
      <c r="C221" s="31" t="s">
        <v>2828</v>
      </c>
      <c r="D221" s="31" t="s">
        <v>2829</v>
      </c>
      <c r="E221" s="27" t="s">
        <v>608</v>
      </c>
      <c r="F221" s="27" t="s">
        <v>608</v>
      </c>
      <c r="G221" s="32">
        <v>9202</v>
      </c>
      <c r="H221" s="31" t="s">
        <v>48</v>
      </c>
      <c r="I221"/>
    </row>
    <row r="222" spans="1:9">
      <c r="A222" s="13" t="s">
        <v>656</v>
      </c>
      <c r="B222" s="31" t="s">
        <v>657</v>
      </c>
      <c r="C222" s="31" t="s">
        <v>2830</v>
      </c>
      <c r="D222" s="31" t="s">
        <v>2831</v>
      </c>
      <c r="E222" s="27" t="s">
        <v>608</v>
      </c>
      <c r="F222" s="27" t="s">
        <v>608</v>
      </c>
      <c r="G222" s="32">
        <v>2965</v>
      </c>
      <c r="H222" s="31" t="s">
        <v>48</v>
      </c>
      <c r="I222" s="31" t="b">
        <v>1</v>
      </c>
    </row>
    <row r="223" spans="1:9">
      <c r="A223" s="13" t="s">
        <v>656</v>
      </c>
      <c r="B223" s="31" t="s">
        <v>657</v>
      </c>
      <c r="C223" s="31" t="s">
        <v>2830</v>
      </c>
      <c r="D223" s="31" t="s">
        <v>2831</v>
      </c>
      <c r="E223" s="27" t="s">
        <v>608</v>
      </c>
      <c r="F223" s="27" t="s">
        <v>608</v>
      </c>
      <c r="G223" s="32">
        <v>6269</v>
      </c>
      <c r="H223" s="31" t="s">
        <v>454</v>
      </c>
      <c r="I223" s="31" t="b">
        <v>1</v>
      </c>
    </row>
    <row r="224" spans="1:9">
      <c r="A224" s="13" t="s">
        <v>656</v>
      </c>
      <c r="B224" s="31" t="s">
        <v>657</v>
      </c>
      <c r="C224" s="31" t="s">
        <v>2832</v>
      </c>
      <c r="D224" s="31" t="s">
        <v>2833</v>
      </c>
      <c r="E224" s="27" t="s">
        <v>608</v>
      </c>
      <c r="F224" s="27" t="s">
        <v>608</v>
      </c>
      <c r="G224" s="32">
        <v>8643</v>
      </c>
      <c r="H224" s="31" t="s">
        <v>454</v>
      </c>
      <c r="I224" s="31"/>
    </row>
    <row r="225" spans="1:9">
      <c r="A225" s="13" t="s">
        <v>656</v>
      </c>
      <c r="B225" s="31" t="s">
        <v>657</v>
      </c>
      <c r="C225" s="31" t="s">
        <v>2834</v>
      </c>
      <c r="D225" s="31" t="s">
        <v>2835</v>
      </c>
      <c r="E225" s="27" t="s">
        <v>608</v>
      </c>
      <c r="F225" s="27" t="s">
        <v>608</v>
      </c>
      <c r="G225" s="32">
        <v>961</v>
      </c>
      <c r="H225" s="31" t="s">
        <v>48</v>
      </c>
      <c r="I225" s="31" t="b">
        <v>1</v>
      </c>
    </row>
    <row r="226" spans="1:9">
      <c r="A226" s="13" t="s">
        <v>656</v>
      </c>
      <c r="B226" s="31" t="s">
        <v>657</v>
      </c>
      <c r="C226" s="31" t="s">
        <v>2834</v>
      </c>
      <c r="D226" s="31" t="s">
        <v>2835</v>
      </c>
      <c r="E226" s="27">
        <v>1614</v>
      </c>
      <c r="F226" s="27" t="s">
        <v>608</v>
      </c>
      <c r="G226" s="32">
        <v>1531</v>
      </c>
      <c r="H226" s="31" t="s">
        <v>128</v>
      </c>
      <c r="I226" s="31" t="b">
        <v>1</v>
      </c>
    </row>
    <row r="227" spans="1:9">
      <c r="A227" s="13" t="s">
        <v>656</v>
      </c>
      <c r="B227" s="31" t="s">
        <v>657</v>
      </c>
      <c r="C227" s="31" t="s">
        <v>2834</v>
      </c>
      <c r="D227" s="31" t="s">
        <v>2835</v>
      </c>
      <c r="E227" s="27" t="s">
        <v>608</v>
      </c>
      <c r="F227" s="27" t="s">
        <v>608</v>
      </c>
      <c r="G227" s="32">
        <v>6847</v>
      </c>
      <c r="H227" s="31" t="s">
        <v>454</v>
      </c>
      <c r="I227" s="31" t="b">
        <v>1</v>
      </c>
    </row>
    <row r="228" spans="1:9">
      <c r="A228" s="13" t="s">
        <v>656</v>
      </c>
      <c r="B228" s="31" t="s">
        <v>657</v>
      </c>
      <c r="C228" s="31" t="s">
        <v>2836</v>
      </c>
      <c r="D228" s="31" t="s">
        <v>2837</v>
      </c>
      <c r="E228" s="27" t="s">
        <v>608</v>
      </c>
      <c r="F228" s="27" t="s">
        <v>608</v>
      </c>
      <c r="G228" s="32">
        <v>8638</v>
      </c>
      <c r="H228" s="31" t="s">
        <v>48</v>
      </c>
      <c r="I228"/>
    </row>
    <row r="229" spans="1:9">
      <c r="A229" s="13" t="s">
        <v>656</v>
      </c>
      <c r="B229" s="31" t="s">
        <v>657</v>
      </c>
      <c r="C229" s="31" t="s">
        <v>2838</v>
      </c>
      <c r="D229" s="31" t="s">
        <v>2839</v>
      </c>
      <c r="E229" s="27" t="s">
        <v>608</v>
      </c>
      <c r="F229" s="27" t="s">
        <v>608</v>
      </c>
      <c r="G229" s="32">
        <v>10117</v>
      </c>
      <c r="H229" s="31" t="s">
        <v>411</v>
      </c>
      <c r="I229"/>
    </row>
    <row r="230" spans="1:9">
      <c r="A230" s="13" t="s">
        <v>656</v>
      </c>
      <c r="B230" s="31" t="s">
        <v>657</v>
      </c>
      <c r="C230" s="31" t="s">
        <v>2840</v>
      </c>
      <c r="D230" s="31" t="s">
        <v>2841</v>
      </c>
      <c r="E230" s="27" t="s">
        <v>608</v>
      </c>
      <c r="F230" s="27" t="s">
        <v>608</v>
      </c>
      <c r="G230" s="32">
        <v>8705</v>
      </c>
      <c r="H230" s="31" t="s">
        <v>411</v>
      </c>
      <c r="I230"/>
    </row>
    <row r="231" spans="1:9">
      <c r="A231" s="13" t="s">
        <v>656</v>
      </c>
      <c r="B231" s="31" t="s">
        <v>658</v>
      </c>
      <c r="C231" s="31" t="s">
        <v>2842</v>
      </c>
      <c r="D231" s="31" t="s">
        <v>2843</v>
      </c>
      <c r="E231" s="27">
        <v>7264</v>
      </c>
      <c r="F231" s="27" t="s">
        <v>608</v>
      </c>
      <c r="G231" s="32">
        <v>7212</v>
      </c>
      <c r="H231" s="31" t="s">
        <v>95</v>
      </c>
      <c r="I231"/>
    </row>
    <row r="232" spans="1:9">
      <c r="A232" s="13" t="s">
        <v>656</v>
      </c>
      <c r="B232" s="31" t="s">
        <v>658</v>
      </c>
      <c r="C232" s="31" t="s">
        <v>2844</v>
      </c>
      <c r="D232" s="31" t="s">
        <v>2845</v>
      </c>
      <c r="E232" s="27">
        <v>4129</v>
      </c>
      <c r="F232" s="27" t="s">
        <v>608</v>
      </c>
      <c r="G232" s="32">
        <v>4423</v>
      </c>
      <c r="H232" s="31" t="s">
        <v>95</v>
      </c>
      <c r="I232"/>
    </row>
    <row r="233" spans="1:9">
      <c r="A233" s="13" t="s">
        <v>656</v>
      </c>
      <c r="B233" s="31" t="s">
        <v>658</v>
      </c>
      <c r="C233" s="31" t="s">
        <v>2846</v>
      </c>
      <c r="D233" s="31" t="s">
        <v>2847</v>
      </c>
      <c r="E233" s="27">
        <v>4301</v>
      </c>
      <c r="F233" s="27" t="s">
        <v>608</v>
      </c>
      <c r="G233" s="32">
        <v>4516</v>
      </c>
      <c r="H233" s="31" t="s">
        <v>95</v>
      </c>
      <c r="I233"/>
    </row>
    <row r="234" spans="1:9">
      <c r="A234" s="13" t="s">
        <v>656</v>
      </c>
      <c r="B234" s="31" t="s">
        <v>658</v>
      </c>
      <c r="C234" s="31" t="s">
        <v>2848</v>
      </c>
      <c r="D234" s="31" t="s">
        <v>2849</v>
      </c>
      <c r="E234" s="27">
        <v>6076</v>
      </c>
      <c r="F234" s="27" t="s">
        <v>608</v>
      </c>
      <c r="G234" s="32">
        <v>6168</v>
      </c>
      <c r="H234" s="31" t="s">
        <v>95</v>
      </c>
      <c r="I234"/>
    </row>
    <row r="235" spans="1:9">
      <c r="A235" s="13" t="s">
        <v>656</v>
      </c>
      <c r="B235" s="31" t="s">
        <v>658</v>
      </c>
      <c r="C235" s="31" t="s">
        <v>2850</v>
      </c>
      <c r="D235" s="31" t="s">
        <v>2851</v>
      </c>
      <c r="E235" s="27">
        <v>4521</v>
      </c>
      <c r="F235" s="27" t="s">
        <v>608</v>
      </c>
      <c r="G235" s="32">
        <v>4402</v>
      </c>
      <c r="H235" s="31" t="s">
        <v>95</v>
      </c>
      <c r="I235"/>
    </row>
    <row r="236" spans="1:9">
      <c r="A236" s="13" t="s">
        <v>656</v>
      </c>
      <c r="B236" s="31" t="s">
        <v>658</v>
      </c>
      <c r="C236" s="31" t="s">
        <v>2852</v>
      </c>
      <c r="D236" s="31" t="s">
        <v>2853</v>
      </c>
      <c r="E236" s="27">
        <v>4632</v>
      </c>
      <c r="F236" s="27" t="s">
        <v>608</v>
      </c>
      <c r="G236" s="32">
        <v>4638</v>
      </c>
      <c r="H236" s="31" t="s">
        <v>95</v>
      </c>
      <c r="I236"/>
    </row>
    <row r="237" spans="1:9">
      <c r="A237" s="13" t="s">
        <v>656</v>
      </c>
      <c r="B237" s="31" t="s">
        <v>658</v>
      </c>
      <c r="C237" s="31" t="s">
        <v>2854</v>
      </c>
      <c r="D237" s="31" t="s">
        <v>2855</v>
      </c>
      <c r="E237" s="27">
        <v>2334</v>
      </c>
      <c r="F237" s="27" t="s">
        <v>608</v>
      </c>
      <c r="G237" s="32">
        <v>2332</v>
      </c>
      <c r="H237" s="31" t="s">
        <v>95</v>
      </c>
      <c r="I237"/>
    </row>
    <row r="238" spans="1:9">
      <c r="A238" s="13" t="s">
        <v>656</v>
      </c>
      <c r="B238" s="31" t="s">
        <v>658</v>
      </c>
      <c r="C238" s="31" t="s">
        <v>2856</v>
      </c>
      <c r="D238" s="31" t="s">
        <v>2857</v>
      </c>
      <c r="E238" s="27">
        <v>4602</v>
      </c>
      <c r="F238" s="27" t="s">
        <v>608</v>
      </c>
      <c r="G238" s="32">
        <v>4836</v>
      </c>
      <c r="H238" s="31" t="s">
        <v>564</v>
      </c>
      <c r="I238"/>
    </row>
    <row r="239" spans="1:9">
      <c r="A239" s="13" t="s">
        <v>656</v>
      </c>
      <c r="B239" s="31" t="s">
        <v>658</v>
      </c>
      <c r="C239" s="31" t="s">
        <v>2858</v>
      </c>
      <c r="D239" s="31" t="s">
        <v>2859</v>
      </c>
      <c r="E239" s="27">
        <v>2185</v>
      </c>
      <c r="F239" s="27" t="s">
        <v>608</v>
      </c>
      <c r="G239" s="32">
        <v>2316</v>
      </c>
      <c r="H239" s="31" t="s">
        <v>95</v>
      </c>
      <c r="I239"/>
    </row>
    <row r="240" spans="1:9">
      <c r="A240" s="13" t="s">
        <v>656</v>
      </c>
      <c r="B240" s="31" t="s">
        <v>658</v>
      </c>
      <c r="C240" s="31" t="s">
        <v>2860</v>
      </c>
      <c r="D240" s="31" t="s">
        <v>2861</v>
      </c>
      <c r="E240" s="27">
        <v>7371</v>
      </c>
      <c r="F240" s="27" t="s">
        <v>608</v>
      </c>
      <c r="G240" s="32">
        <v>7672</v>
      </c>
      <c r="H240" s="31" t="s">
        <v>95</v>
      </c>
      <c r="I240"/>
    </row>
    <row r="241" spans="1:9">
      <c r="A241" s="13" t="s">
        <v>656</v>
      </c>
      <c r="B241" s="31" t="s">
        <v>658</v>
      </c>
      <c r="C241" s="31" t="s">
        <v>2862</v>
      </c>
      <c r="D241" s="31" t="s">
        <v>2863</v>
      </c>
      <c r="E241" s="27">
        <v>4526</v>
      </c>
      <c r="F241" s="27" t="s">
        <v>608</v>
      </c>
      <c r="G241" s="32">
        <v>4950</v>
      </c>
      <c r="H241" s="31" t="s">
        <v>95</v>
      </c>
      <c r="I241"/>
    </row>
    <row r="242" spans="1:9">
      <c r="A242" s="13" t="s">
        <v>656</v>
      </c>
      <c r="B242" s="31" t="s">
        <v>658</v>
      </c>
      <c r="C242" s="31" t="s">
        <v>2864</v>
      </c>
      <c r="D242" s="31" t="s">
        <v>2865</v>
      </c>
      <c r="E242" s="27">
        <v>4777</v>
      </c>
      <c r="F242" s="27" t="s">
        <v>608</v>
      </c>
      <c r="G242" s="32">
        <v>5100</v>
      </c>
      <c r="H242" s="31" t="s">
        <v>95</v>
      </c>
      <c r="I242"/>
    </row>
    <row r="243" spans="1:9">
      <c r="A243" s="13" t="s">
        <v>656</v>
      </c>
      <c r="B243" s="31" t="s">
        <v>658</v>
      </c>
      <c r="C243" s="31" t="s">
        <v>2866</v>
      </c>
      <c r="D243" s="31" t="s">
        <v>2867</v>
      </c>
      <c r="E243" s="27">
        <v>4659</v>
      </c>
      <c r="F243" s="27" t="s">
        <v>608</v>
      </c>
      <c r="G243" s="32">
        <v>5139</v>
      </c>
      <c r="H243" s="31" t="s">
        <v>564</v>
      </c>
      <c r="I243"/>
    </row>
    <row r="244" spans="1:9">
      <c r="A244" s="13" t="s">
        <v>656</v>
      </c>
      <c r="B244" s="31" t="s">
        <v>658</v>
      </c>
      <c r="C244" s="31" t="s">
        <v>2868</v>
      </c>
      <c r="D244" s="31" t="s">
        <v>2869</v>
      </c>
      <c r="E244" s="27">
        <v>4494</v>
      </c>
      <c r="F244" s="27" t="s">
        <v>608</v>
      </c>
      <c r="G244" s="32">
        <v>4425</v>
      </c>
      <c r="H244" s="31" t="s">
        <v>95</v>
      </c>
      <c r="I244"/>
    </row>
    <row r="245" spans="1:9">
      <c r="A245" s="13" t="s">
        <v>656</v>
      </c>
      <c r="B245" s="31" t="s">
        <v>658</v>
      </c>
      <c r="C245" s="31" t="s">
        <v>2870</v>
      </c>
      <c r="D245" s="31" t="s">
        <v>2871</v>
      </c>
      <c r="E245" s="27">
        <v>4361</v>
      </c>
      <c r="F245" s="27" t="s">
        <v>608</v>
      </c>
      <c r="G245" s="32">
        <v>4903</v>
      </c>
      <c r="H245" s="31" t="s">
        <v>564</v>
      </c>
      <c r="I245"/>
    </row>
    <row r="246" spans="1:9">
      <c r="A246" s="13" t="s">
        <v>656</v>
      </c>
      <c r="B246" s="31" t="s">
        <v>658</v>
      </c>
      <c r="C246" s="31" t="s">
        <v>2872</v>
      </c>
      <c r="D246" s="31" t="s">
        <v>2873</v>
      </c>
      <c r="E246" s="27">
        <v>2239</v>
      </c>
      <c r="F246" s="27" t="s">
        <v>608</v>
      </c>
      <c r="G246" s="32">
        <v>2205</v>
      </c>
      <c r="H246" s="31" t="s">
        <v>95</v>
      </c>
      <c r="I246"/>
    </row>
    <row r="247" spans="1:9">
      <c r="A247" s="13" t="s">
        <v>656</v>
      </c>
      <c r="B247" s="31" t="s">
        <v>658</v>
      </c>
      <c r="C247" s="31" t="s">
        <v>2874</v>
      </c>
      <c r="D247" s="31" t="s">
        <v>2875</v>
      </c>
      <c r="E247" s="27">
        <v>4714</v>
      </c>
      <c r="F247" s="27" t="s">
        <v>608</v>
      </c>
      <c r="G247" s="32">
        <v>5718</v>
      </c>
      <c r="H247" s="31" t="s">
        <v>564</v>
      </c>
      <c r="I247"/>
    </row>
    <row r="248" spans="1:9">
      <c r="A248" s="13" t="s">
        <v>656</v>
      </c>
      <c r="B248" s="31" t="s">
        <v>658</v>
      </c>
      <c r="C248" s="31" t="s">
        <v>2876</v>
      </c>
      <c r="D248" s="31" t="s">
        <v>2877</v>
      </c>
      <c r="E248" s="27">
        <v>2312</v>
      </c>
      <c r="F248" s="27" t="s">
        <v>608</v>
      </c>
      <c r="G248" s="32">
        <v>2349</v>
      </c>
      <c r="H248" s="31" t="s">
        <v>95</v>
      </c>
      <c r="I248"/>
    </row>
    <row r="249" spans="1:9">
      <c r="A249" s="13" t="s">
        <v>656</v>
      </c>
      <c r="B249" s="31" t="s">
        <v>658</v>
      </c>
      <c r="C249" s="31" t="s">
        <v>2878</v>
      </c>
      <c r="D249" s="31" t="s">
        <v>2879</v>
      </c>
      <c r="E249" s="27">
        <v>2496</v>
      </c>
      <c r="F249" s="27" t="s">
        <v>608</v>
      </c>
      <c r="G249" s="32">
        <v>2512</v>
      </c>
      <c r="H249" s="31" t="s">
        <v>95</v>
      </c>
      <c r="I249"/>
    </row>
    <row r="250" spans="1:9">
      <c r="A250" s="13" t="s">
        <v>656</v>
      </c>
      <c r="B250" s="31" t="s">
        <v>658</v>
      </c>
      <c r="C250" s="31" t="s">
        <v>2880</v>
      </c>
      <c r="D250" s="31" t="s">
        <v>2881</v>
      </c>
      <c r="E250" s="27">
        <v>4477</v>
      </c>
      <c r="F250" s="27" t="s">
        <v>608</v>
      </c>
      <c r="G250" s="32">
        <v>4928</v>
      </c>
      <c r="H250" s="31" t="s">
        <v>564</v>
      </c>
      <c r="I250"/>
    </row>
    <row r="251" spans="1:9">
      <c r="A251" s="13" t="s">
        <v>656</v>
      </c>
      <c r="B251" s="31" t="s">
        <v>658</v>
      </c>
      <c r="C251" s="31" t="s">
        <v>2882</v>
      </c>
      <c r="D251" s="31" t="s">
        <v>2883</v>
      </c>
      <c r="E251" s="27">
        <v>4610</v>
      </c>
      <c r="F251" s="27" t="s">
        <v>608</v>
      </c>
      <c r="G251" s="32">
        <v>4542</v>
      </c>
      <c r="H251" s="31" t="s">
        <v>95</v>
      </c>
      <c r="I251"/>
    </row>
    <row r="252" spans="1:9">
      <c r="A252" s="13" t="s">
        <v>656</v>
      </c>
      <c r="B252" s="31" t="s">
        <v>658</v>
      </c>
      <c r="C252" s="31" t="s">
        <v>2884</v>
      </c>
      <c r="D252" s="31" t="s">
        <v>2885</v>
      </c>
      <c r="E252" s="27">
        <v>4459</v>
      </c>
      <c r="F252" s="27" t="s">
        <v>608</v>
      </c>
      <c r="G252" s="32">
        <v>5259</v>
      </c>
      <c r="H252" s="31" t="s">
        <v>564</v>
      </c>
      <c r="I252"/>
    </row>
    <row r="253" spans="1:9">
      <c r="A253" s="13" t="s">
        <v>656</v>
      </c>
      <c r="B253" s="31" t="s">
        <v>658</v>
      </c>
      <c r="C253" s="31" t="s">
        <v>2886</v>
      </c>
      <c r="D253" s="31" t="s">
        <v>2887</v>
      </c>
      <c r="E253" s="27">
        <v>5088</v>
      </c>
      <c r="F253" s="27" t="s">
        <v>608</v>
      </c>
      <c r="G253" s="32">
        <v>5472</v>
      </c>
      <c r="H253" s="31" t="s">
        <v>564</v>
      </c>
      <c r="I253"/>
    </row>
    <row r="254" spans="1:9">
      <c r="A254" s="13" t="s">
        <v>656</v>
      </c>
      <c r="B254" s="31" t="s">
        <v>658</v>
      </c>
      <c r="C254" s="31" t="s">
        <v>2888</v>
      </c>
      <c r="D254" s="31" t="s">
        <v>2889</v>
      </c>
      <c r="E254" s="27">
        <v>4556</v>
      </c>
      <c r="F254" s="27" t="s">
        <v>608</v>
      </c>
      <c r="G254" s="32">
        <v>4518</v>
      </c>
      <c r="H254" s="31" t="s">
        <v>564</v>
      </c>
      <c r="I254"/>
    </row>
    <row r="255" spans="1:9">
      <c r="A255" s="13" t="s">
        <v>656</v>
      </c>
      <c r="B255" s="31" t="s">
        <v>658</v>
      </c>
      <c r="C255" s="31" t="s">
        <v>2890</v>
      </c>
      <c r="D255" s="31" t="s">
        <v>2891</v>
      </c>
      <c r="E255" s="27">
        <v>4889</v>
      </c>
      <c r="F255" s="27" t="s">
        <v>608</v>
      </c>
      <c r="G255" s="32">
        <v>4705</v>
      </c>
      <c r="H255" s="31" t="s">
        <v>564</v>
      </c>
      <c r="I255"/>
    </row>
    <row r="256" spans="1:9">
      <c r="A256" s="13" t="s">
        <v>656</v>
      </c>
      <c r="B256" s="31" t="s">
        <v>658</v>
      </c>
      <c r="C256" s="31" t="s">
        <v>2892</v>
      </c>
      <c r="D256" s="31" t="s">
        <v>2893</v>
      </c>
      <c r="E256" s="27">
        <v>2127</v>
      </c>
      <c r="F256" s="27" t="s">
        <v>608</v>
      </c>
      <c r="G256" s="32">
        <v>2253</v>
      </c>
      <c r="H256" s="31" t="s">
        <v>95</v>
      </c>
      <c r="I256"/>
    </row>
    <row r="257" spans="1:9">
      <c r="A257" s="13" t="s">
        <v>656</v>
      </c>
      <c r="B257" s="31" t="s">
        <v>659</v>
      </c>
      <c r="C257" s="31" t="s">
        <v>2894</v>
      </c>
      <c r="D257" s="31" t="s">
        <v>2895</v>
      </c>
      <c r="E257" s="27">
        <v>58764</v>
      </c>
      <c r="F257" s="27" t="s">
        <v>608</v>
      </c>
      <c r="G257" s="32">
        <v>4705</v>
      </c>
      <c r="H257" s="31" t="s">
        <v>99</v>
      </c>
      <c r="I257"/>
    </row>
    <row r="258" spans="1:9">
      <c r="A258" s="13" t="s">
        <v>656</v>
      </c>
      <c r="B258" s="31" t="s">
        <v>659</v>
      </c>
      <c r="C258" s="31" t="s">
        <v>2896</v>
      </c>
      <c r="D258" s="31" t="s">
        <v>2897</v>
      </c>
      <c r="E258" s="27" t="s">
        <v>608</v>
      </c>
      <c r="F258" s="27" t="s">
        <v>608</v>
      </c>
      <c r="G258" s="32">
        <v>4828</v>
      </c>
      <c r="H258" s="31" t="s">
        <v>99</v>
      </c>
      <c r="I258"/>
    </row>
    <row r="259" spans="1:9">
      <c r="A259" s="13" t="s">
        <v>656</v>
      </c>
      <c r="B259" s="31" t="s">
        <v>659</v>
      </c>
      <c r="C259" s="31" t="s">
        <v>2898</v>
      </c>
      <c r="D259" s="31" t="s">
        <v>2899</v>
      </c>
      <c r="E259" s="27" t="s">
        <v>608</v>
      </c>
      <c r="F259" s="27" t="s">
        <v>608</v>
      </c>
      <c r="G259" s="32">
        <v>4246</v>
      </c>
      <c r="H259" s="31" t="s">
        <v>99</v>
      </c>
      <c r="I259"/>
    </row>
    <row r="260" spans="1:9">
      <c r="A260" s="13" t="s">
        <v>656</v>
      </c>
      <c r="B260" s="31" t="s">
        <v>659</v>
      </c>
      <c r="C260" s="31" t="s">
        <v>2900</v>
      </c>
      <c r="D260" s="31" t="s">
        <v>2901</v>
      </c>
      <c r="E260" s="27" t="s">
        <v>608</v>
      </c>
      <c r="F260" s="27" t="s">
        <v>608</v>
      </c>
      <c r="G260" s="32">
        <v>4975</v>
      </c>
      <c r="H260" s="31" t="s">
        <v>99</v>
      </c>
      <c r="I260"/>
    </row>
    <row r="261" spans="1:9">
      <c r="A261" s="13" t="s">
        <v>656</v>
      </c>
      <c r="B261" s="31" t="s">
        <v>659</v>
      </c>
      <c r="C261" s="31" t="s">
        <v>2902</v>
      </c>
      <c r="D261" s="31" t="s">
        <v>2903</v>
      </c>
      <c r="E261" s="27" t="s">
        <v>608</v>
      </c>
      <c r="F261" s="27" t="s">
        <v>608</v>
      </c>
      <c r="G261" s="32">
        <v>4557</v>
      </c>
      <c r="H261" s="31" t="s">
        <v>99</v>
      </c>
      <c r="I261"/>
    </row>
    <row r="262" spans="1:9">
      <c r="A262" s="13" t="s">
        <v>656</v>
      </c>
      <c r="B262" s="31" t="s">
        <v>659</v>
      </c>
      <c r="C262" s="31" t="s">
        <v>2904</v>
      </c>
      <c r="D262" s="31" t="s">
        <v>2905</v>
      </c>
      <c r="E262" s="27" t="s">
        <v>608</v>
      </c>
      <c r="F262" s="27" t="s">
        <v>608</v>
      </c>
      <c r="G262" s="32">
        <v>3477</v>
      </c>
      <c r="H262" s="31" t="s">
        <v>99</v>
      </c>
      <c r="I262"/>
    </row>
    <row r="263" spans="1:9">
      <c r="A263" s="13" t="s">
        <v>656</v>
      </c>
      <c r="B263" s="31" t="s">
        <v>659</v>
      </c>
      <c r="C263" s="31" t="s">
        <v>2906</v>
      </c>
      <c r="D263" s="31" t="s">
        <v>2907</v>
      </c>
      <c r="E263" s="27" t="s">
        <v>608</v>
      </c>
      <c r="F263" s="27" t="s">
        <v>608</v>
      </c>
      <c r="G263" s="32">
        <v>4511</v>
      </c>
      <c r="H263" s="31" t="s">
        <v>99</v>
      </c>
      <c r="I263"/>
    </row>
    <row r="264" spans="1:9">
      <c r="A264" s="13" t="s">
        <v>656</v>
      </c>
      <c r="B264" s="31" t="s">
        <v>659</v>
      </c>
      <c r="C264" s="31" t="s">
        <v>2908</v>
      </c>
      <c r="D264" s="31" t="s">
        <v>2909</v>
      </c>
      <c r="E264" s="27" t="s">
        <v>608</v>
      </c>
      <c r="F264" s="27" t="s">
        <v>608</v>
      </c>
      <c r="G264" s="32">
        <v>4445</v>
      </c>
      <c r="H264" s="31" t="s">
        <v>99</v>
      </c>
      <c r="I264"/>
    </row>
    <row r="265" spans="1:9">
      <c r="A265" s="13" t="s">
        <v>656</v>
      </c>
      <c r="B265" s="31" t="s">
        <v>659</v>
      </c>
      <c r="C265" s="31" t="s">
        <v>2910</v>
      </c>
      <c r="D265" s="31" t="s">
        <v>2911</v>
      </c>
      <c r="E265" s="27" t="s">
        <v>608</v>
      </c>
      <c r="F265" s="27" t="s">
        <v>608</v>
      </c>
      <c r="G265" s="32">
        <v>5109</v>
      </c>
      <c r="H265" s="31" t="s">
        <v>99</v>
      </c>
      <c r="I265"/>
    </row>
    <row r="266" spans="1:9">
      <c r="A266" s="13" t="s">
        <v>656</v>
      </c>
      <c r="B266" s="31" t="s">
        <v>659</v>
      </c>
      <c r="C266" s="31" t="s">
        <v>2912</v>
      </c>
      <c r="D266" s="31" t="s">
        <v>2913</v>
      </c>
      <c r="E266" s="27" t="s">
        <v>608</v>
      </c>
      <c r="F266" s="27" t="s">
        <v>608</v>
      </c>
      <c r="G266" s="32">
        <v>4949</v>
      </c>
      <c r="H266" s="31" t="s">
        <v>99</v>
      </c>
      <c r="I266"/>
    </row>
    <row r="267" spans="1:9">
      <c r="A267" s="13" t="s">
        <v>656</v>
      </c>
      <c r="B267" s="31" t="s">
        <v>659</v>
      </c>
      <c r="C267" s="31" t="s">
        <v>2914</v>
      </c>
      <c r="D267" s="31" t="s">
        <v>2915</v>
      </c>
      <c r="E267" s="27" t="s">
        <v>608</v>
      </c>
      <c r="F267" s="27" t="s">
        <v>608</v>
      </c>
      <c r="G267" s="32">
        <v>4536</v>
      </c>
      <c r="H267" s="31" t="s">
        <v>99</v>
      </c>
      <c r="I267"/>
    </row>
    <row r="268" spans="1:9">
      <c r="A268" s="13" t="s">
        <v>656</v>
      </c>
      <c r="B268" s="31" t="s">
        <v>659</v>
      </c>
      <c r="C268" s="31" t="s">
        <v>2916</v>
      </c>
      <c r="D268" s="31" t="s">
        <v>2917</v>
      </c>
      <c r="E268" s="27" t="s">
        <v>608</v>
      </c>
      <c r="F268" s="27" t="s">
        <v>608</v>
      </c>
      <c r="G268" s="32">
        <v>4273</v>
      </c>
      <c r="H268" s="31" t="s">
        <v>99</v>
      </c>
      <c r="I268"/>
    </row>
    <row r="269" spans="1:9">
      <c r="A269" s="13" t="s">
        <v>656</v>
      </c>
      <c r="B269" s="31" t="s">
        <v>659</v>
      </c>
      <c r="C269" s="31" t="s">
        <v>2918</v>
      </c>
      <c r="D269" s="31" t="s">
        <v>2919</v>
      </c>
      <c r="E269" s="27" t="s">
        <v>608</v>
      </c>
      <c r="F269" s="27" t="s">
        <v>608</v>
      </c>
      <c r="G269" s="32">
        <v>3887</v>
      </c>
      <c r="H269" s="31" t="s">
        <v>99</v>
      </c>
      <c r="I269"/>
    </row>
    <row r="270" spans="1:9">
      <c r="A270" s="13" t="s">
        <v>656</v>
      </c>
      <c r="B270" s="31" t="s">
        <v>660</v>
      </c>
      <c r="C270" t="s">
        <v>2920</v>
      </c>
      <c r="D270" s="31" t="s">
        <v>2921</v>
      </c>
      <c r="E270" s="27">
        <v>69309</v>
      </c>
      <c r="F270" s="27" t="s">
        <v>608</v>
      </c>
      <c r="G270" s="32">
        <v>5102</v>
      </c>
      <c r="H270" s="31" t="s">
        <v>128</v>
      </c>
      <c r="I270"/>
    </row>
    <row r="271" spans="1:9">
      <c r="A271" s="13" t="s">
        <v>656</v>
      </c>
      <c r="B271" s="31" t="s">
        <v>660</v>
      </c>
      <c r="C271" t="s">
        <v>2922</v>
      </c>
      <c r="D271" s="31" t="s">
        <v>2923</v>
      </c>
      <c r="E271" s="27" t="s">
        <v>608</v>
      </c>
      <c r="F271" s="27" t="s">
        <v>608</v>
      </c>
      <c r="G271" s="32">
        <v>5874</v>
      </c>
      <c r="H271" s="31" t="s">
        <v>128</v>
      </c>
      <c r="I271"/>
    </row>
    <row r="272" spans="1:9">
      <c r="A272" s="13" t="s">
        <v>656</v>
      </c>
      <c r="B272" s="31" t="s">
        <v>660</v>
      </c>
      <c r="C272" t="s">
        <v>2924</v>
      </c>
      <c r="D272" s="31" t="s">
        <v>2925</v>
      </c>
      <c r="E272" s="27" t="s">
        <v>608</v>
      </c>
      <c r="F272" s="27" t="s">
        <v>608</v>
      </c>
      <c r="G272" s="32">
        <v>5764</v>
      </c>
      <c r="H272" s="31" t="s">
        <v>128</v>
      </c>
      <c r="I272"/>
    </row>
    <row r="273" spans="1:9">
      <c r="A273" s="13" t="s">
        <v>656</v>
      </c>
      <c r="B273" s="31" t="s">
        <v>660</v>
      </c>
      <c r="C273" t="s">
        <v>2926</v>
      </c>
      <c r="D273" s="31" t="s">
        <v>2927</v>
      </c>
      <c r="E273" s="27" t="s">
        <v>608</v>
      </c>
      <c r="F273" s="27" t="s">
        <v>608</v>
      </c>
      <c r="G273" s="32">
        <v>5814</v>
      </c>
      <c r="H273" s="31" t="s">
        <v>128</v>
      </c>
      <c r="I273"/>
    </row>
    <row r="274" spans="1:9">
      <c r="A274" s="13" t="s">
        <v>656</v>
      </c>
      <c r="B274" s="31" t="s">
        <v>660</v>
      </c>
      <c r="C274" t="s">
        <v>2928</v>
      </c>
      <c r="D274" s="31" t="s">
        <v>2929</v>
      </c>
      <c r="E274" s="27" t="s">
        <v>608</v>
      </c>
      <c r="F274" s="27" t="s">
        <v>608</v>
      </c>
      <c r="G274" s="32">
        <v>5784</v>
      </c>
      <c r="H274" s="31" t="s">
        <v>128</v>
      </c>
      <c r="I274"/>
    </row>
    <row r="275" spans="1:9">
      <c r="A275" s="13" t="s">
        <v>656</v>
      </c>
      <c r="B275" s="31" t="s">
        <v>660</v>
      </c>
      <c r="C275" t="s">
        <v>2930</v>
      </c>
      <c r="D275" s="31" t="s">
        <v>2931</v>
      </c>
      <c r="E275" s="27" t="s">
        <v>608</v>
      </c>
      <c r="F275" s="27" t="s">
        <v>608</v>
      </c>
      <c r="G275" s="32">
        <v>5638</v>
      </c>
      <c r="H275" s="31" t="s">
        <v>128</v>
      </c>
      <c r="I275"/>
    </row>
    <row r="276" spans="1:9">
      <c r="A276" s="13" t="s">
        <v>656</v>
      </c>
      <c r="B276" s="31" t="s">
        <v>660</v>
      </c>
      <c r="C276" t="s">
        <v>2932</v>
      </c>
      <c r="D276" s="31" t="s">
        <v>2933</v>
      </c>
      <c r="E276" s="27" t="s">
        <v>608</v>
      </c>
      <c r="F276" s="27" t="s">
        <v>608</v>
      </c>
      <c r="G276" s="32">
        <v>4579</v>
      </c>
      <c r="H276" s="31" t="s">
        <v>128</v>
      </c>
      <c r="I276"/>
    </row>
    <row r="277" spans="1:9">
      <c r="A277" s="13" t="s">
        <v>656</v>
      </c>
      <c r="B277" s="31" t="s">
        <v>660</v>
      </c>
      <c r="C277" t="s">
        <v>2934</v>
      </c>
      <c r="D277" s="31" t="s">
        <v>2935</v>
      </c>
      <c r="E277" s="27" t="s">
        <v>608</v>
      </c>
      <c r="F277" s="27" t="s">
        <v>608</v>
      </c>
      <c r="G277" s="32">
        <v>4879</v>
      </c>
      <c r="H277" s="31" t="s">
        <v>128</v>
      </c>
      <c r="I277"/>
    </row>
    <row r="278" spans="1:9">
      <c r="A278" s="13" t="s">
        <v>656</v>
      </c>
      <c r="B278" s="31" t="s">
        <v>660</v>
      </c>
      <c r="C278" t="s">
        <v>2936</v>
      </c>
      <c r="D278" s="31" t="s">
        <v>2937</v>
      </c>
      <c r="E278" s="27" t="s">
        <v>608</v>
      </c>
      <c r="F278" s="27" t="s">
        <v>608</v>
      </c>
      <c r="G278" s="32">
        <v>5334</v>
      </c>
      <c r="H278" s="31" t="s">
        <v>128</v>
      </c>
      <c r="I278"/>
    </row>
    <row r="279" spans="1:9">
      <c r="A279" s="13" t="s">
        <v>656</v>
      </c>
      <c r="B279" s="31" t="s">
        <v>660</v>
      </c>
      <c r="C279" t="s">
        <v>2938</v>
      </c>
      <c r="D279" s="31" t="s">
        <v>2939</v>
      </c>
      <c r="E279" s="27" t="s">
        <v>608</v>
      </c>
      <c r="F279" s="27" t="s">
        <v>608</v>
      </c>
      <c r="G279" s="32">
        <v>4468</v>
      </c>
      <c r="H279" s="31" t="s">
        <v>128</v>
      </c>
      <c r="I279"/>
    </row>
    <row r="280" spans="1:9">
      <c r="A280" s="13" t="s">
        <v>656</v>
      </c>
      <c r="B280" s="31" t="s">
        <v>660</v>
      </c>
      <c r="C280" t="s">
        <v>2940</v>
      </c>
      <c r="D280" s="31" t="s">
        <v>2941</v>
      </c>
      <c r="E280" s="27" t="s">
        <v>608</v>
      </c>
      <c r="F280" s="27" t="s">
        <v>608</v>
      </c>
      <c r="G280" s="32">
        <v>5607</v>
      </c>
      <c r="H280" s="31" t="s">
        <v>128</v>
      </c>
      <c r="I280"/>
    </row>
    <row r="281" spans="1:9">
      <c r="A281" s="13" t="s">
        <v>656</v>
      </c>
      <c r="B281" s="31" t="s">
        <v>660</v>
      </c>
      <c r="C281" t="s">
        <v>2942</v>
      </c>
      <c r="D281" s="31" t="s">
        <v>2943</v>
      </c>
      <c r="E281" s="27" t="s">
        <v>608</v>
      </c>
      <c r="F281" s="27" t="s">
        <v>608</v>
      </c>
      <c r="G281" s="32">
        <v>6016</v>
      </c>
      <c r="H281" s="31" t="s">
        <v>128</v>
      </c>
      <c r="I281"/>
    </row>
    <row r="282" spans="1:9">
      <c r="A282" s="13" t="s">
        <v>656</v>
      </c>
      <c r="B282" s="31" t="s">
        <v>660</v>
      </c>
      <c r="C282" t="s">
        <v>2944</v>
      </c>
      <c r="D282" s="31" t="s">
        <v>2945</v>
      </c>
      <c r="E282" s="27" t="s">
        <v>608</v>
      </c>
      <c r="F282" s="27" t="s">
        <v>608</v>
      </c>
      <c r="G282" s="32">
        <v>4113</v>
      </c>
      <c r="H282" s="31" t="s">
        <v>128</v>
      </c>
      <c r="I282"/>
    </row>
    <row r="283" spans="1:9">
      <c r="A283" s="13" t="s">
        <v>656</v>
      </c>
      <c r="B283" s="31" t="s">
        <v>9</v>
      </c>
      <c r="C283" s="31" t="s">
        <v>2946</v>
      </c>
      <c r="D283" s="31" t="s">
        <v>2947</v>
      </c>
      <c r="E283" s="27">
        <v>4189</v>
      </c>
      <c r="F283" s="27" t="s">
        <v>608</v>
      </c>
      <c r="G283" s="32">
        <v>35861</v>
      </c>
      <c r="H283" s="31" t="s">
        <v>325</v>
      </c>
      <c r="I283"/>
    </row>
    <row r="284" spans="1:9">
      <c r="A284" s="13" t="s">
        <v>656</v>
      </c>
      <c r="B284" s="31" t="s">
        <v>9</v>
      </c>
      <c r="C284" s="31" t="s">
        <v>2948</v>
      </c>
      <c r="D284" s="31" t="s">
        <v>2949</v>
      </c>
      <c r="E284" s="27">
        <v>4800</v>
      </c>
      <c r="F284" s="27" t="s">
        <v>608</v>
      </c>
      <c r="G284" s="32">
        <v>19458</v>
      </c>
      <c r="H284" s="31" t="s">
        <v>376</v>
      </c>
      <c r="I284"/>
    </row>
    <row r="285" spans="1:9">
      <c r="A285" s="13" t="s">
        <v>656</v>
      </c>
      <c r="B285" s="31" t="s">
        <v>9</v>
      </c>
      <c r="C285" s="31" t="s">
        <v>2950</v>
      </c>
      <c r="D285" s="31" t="s">
        <v>2951</v>
      </c>
      <c r="E285" s="27">
        <v>7336</v>
      </c>
      <c r="F285" s="27" t="s">
        <v>608</v>
      </c>
      <c r="G285" s="32" t="s">
        <v>608</v>
      </c>
      <c r="H285" s="31" t="s">
        <v>376</v>
      </c>
      <c r="I285"/>
    </row>
    <row r="286" spans="1:9">
      <c r="A286" s="13" t="s">
        <v>656</v>
      </c>
      <c r="B286" s="31" t="s">
        <v>9</v>
      </c>
      <c r="C286" s="31" t="s">
        <v>2952</v>
      </c>
      <c r="D286" s="31" t="s">
        <v>2953</v>
      </c>
      <c r="E286" s="27">
        <v>8028</v>
      </c>
      <c r="F286" s="27" t="s">
        <v>608</v>
      </c>
      <c r="G286" s="32">
        <v>75484</v>
      </c>
      <c r="H286" s="31" t="s">
        <v>133</v>
      </c>
      <c r="I286"/>
    </row>
    <row r="287" spans="1:9">
      <c r="A287" s="13" t="s">
        <v>656</v>
      </c>
      <c r="B287" s="31" t="s">
        <v>9</v>
      </c>
      <c r="C287" s="31" t="s">
        <v>2954</v>
      </c>
      <c r="D287" s="31" t="s">
        <v>2955</v>
      </c>
      <c r="E287" s="27">
        <v>2369</v>
      </c>
      <c r="F287" s="27" t="s">
        <v>608</v>
      </c>
      <c r="G287" s="32" t="s">
        <v>608</v>
      </c>
      <c r="H287" s="31" t="s">
        <v>376</v>
      </c>
      <c r="I287"/>
    </row>
    <row r="288" spans="1:9">
      <c r="A288" s="13" t="s">
        <v>656</v>
      </c>
      <c r="B288" s="31" t="s">
        <v>9</v>
      </c>
      <c r="C288" s="31" t="s">
        <v>2956</v>
      </c>
      <c r="D288" s="31" t="s">
        <v>2957</v>
      </c>
      <c r="E288" s="27">
        <v>4339</v>
      </c>
      <c r="F288" s="27" t="s">
        <v>608</v>
      </c>
      <c r="G288" s="32" t="s">
        <v>608</v>
      </c>
      <c r="H288" s="31" t="s">
        <v>325</v>
      </c>
      <c r="I288"/>
    </row>
    <row r="289" spans="1:9">
      <c r="A289" s="13" t="s">
        <v>656</v>
      </c>
      <c r="B289" s="31" t="s">
        <v>9</v>
      </c>
      <c r="C289" s="31" t="s">
        <v>2958</v>
      </c>
      <c r="D289" s="31" t="s">
        <v>2959</v>
      </c>
      <c r="E289" s="27">
        <v>4693</v>
      </c>
      <c r="F289" s="27" t="s">
        <v>608</v>
      </c>
      <c r="G289" s="32" t="s">
        <v>608</v>
      </c>
      <c r="H289" s="31" t="s">
        <v>133</v>
      </c>
      <c r="I289"/>
    </row>
    <row r="290" spans="1:9">
      <c r="A290" s="13" t="s">
        <v>656</v>
      </c>
      <c r="B290" s="31" t="s">
        <v>9</v>
      </c>
      <c r="C290" s="31" t="s">
        <v>2960</v>
      </c>
      <c r="D290" s="31" t="s">
        <v>2961</v>
      </c>
      <c r="E290" s="27">
        <v>6509</v>
      </c>
      <c r="F290" s="27" t="s">
        <v>608</v>
      </c>
      <c r="G290" s="32" t="s">
        <v>608</v>
      </c>
      <c r="H290" s="31" t="s">
        <v>133</v>
      </c>
      <c r="I290"/>
    </row>
    <row r="291" spans="1:9">
      <c r="A291" s="13" t="s">
        <v>656</v>
      </c>
      <c r="B291" s="31" t="s">
        <v>9</v>
      </c>
      <c r="C291" s="31" t="s">
        <v>2962</v>
      </c>
      <c r="D291" s="31" t="s">
        <v>2963</v>
      </c>
      <c r="E291" s="27">
        <v>4710</v>
      </c>
      <c r="F291" s="27" t="s">
        <v>608</v>
      </c>
      <c r="G291" s="32" t="s">
        <v>608</v>
      </c>
      <c r="H291" s="31" t="s">
        <v>133</v>
      </c>
      <c r="I291"/>
    </row>
    <row r="292" spans="1:9">
      <c r="A292" s="13" t="s">
        <v>656</v>
      </c>
      <c r="B292" s="31" t="s">
        <v>9</v>
      </c>
      <c r="C292" s="31" t="s">
        <v>2964</v>
      </c>
      <c r="D292" s="31" t="s">
        <v>2965</v>
      </c>
      <c r="E292" s="27">
        <v>6593</v>
      </c>
      <c r="F292" s="27" t="s">
        <v>608</v>
      </c>
      <c r="G292" s="32" t="s">
        <v>608</v>
      </c>
      <c r="H292" s="31" t="s">
        <v>325</v>
      </c>
      <c r="I292"/>
    </row>
    <row r="293" spans="1:9">
      <c r="A293" s="13" t="s">
        <v>656</v>
      </c>
      <c r="B293" s="31" t="s">
        <v>9</v>
      </c>
      <c r="C293" s="31" t="s">
        <v>2966</v>
      </c>
      <c r="D293" s="31" t="s">
        <v>2967</v>
      </c>
      <c r="E293" s="27">
        <v>5703</v>
      </c>
      <c r="F293" s="27" t="s">
        <v>608</v>
      </c>
      <c r="G293" s="32" t="s">
        <v>608</v>
      </c>
      <c r="H293" s="31" t="s">
        <v>133</v>
      </c>
      <c r="I293"/>
    </row>
    <row r="294" spans="1:9">
      <c r="A294" s="13" t="s">
        <v>656</v>
      </c>
      <c r="B294" s="31" t="s">
        <v>9</v>
      </c>
      <c r="C294" s="31" t="s">
        <v>2968</v>
      </c>
      <c r="D294" s="31" t="s">
        <v>2969</v>
      </c>
      <c r="E294" s="27">
        <v>8823</v>
      </c>
      <c r="F294" s="27" t="s">
        <v>608</v>
      </c>
      <c r="G294" s="32" t="s">
        <v>608</v>
      </c>
      <c r="H294" s="31" t="s">
        <v>133</v>
      </c>
      <c r="I294"/>
    </row>
    <row r="295" spans="1:9">
      <c r="A295" s="13" t="s">
        <v>656</v>
      </c>
      <c r="B295" s="31" t="s">
        <v>9</v>
      </c>
      <c r="C295" s="31" t="s">
        <v>2970</v>
      </c>
      <c r="D295" s="31" t="s">
        <v>2971</v>
      </c>
      <c r="E295" s="27">
        <v>4328</v>
      </c>
      <c r="F295" s="27" t="s">
        <v>608</v>
      </c>
      <c r="G295" s="32" t="s">
        <v>608</v>
      </c>
      <c r="H295" s="31" t="s">
        <v>133</v>
      </c>
      <c r="I295"/>
    </row>
    <row r="296" spans="1:9">
      <c r="A296" s="13" t="s">
        <v>656</v>
      </c>
      <c r="B296" s="31" t="s">
        <v>9</v>
      </c>
      <c r="C296" s="31" t="s">
        <v>2972</v>
      </c>
      <c r="D296" s="31" t="s">
        <v>2973</v>
      </c>
      <c r="E296" s="27">
        <v>6676</v>
      </c>
      <c r="F296" s="27" t="s">
        <v>608</v>
      </c>
      <c r="G296" s="32" t="s">
        <v>608</v>
      </c>
      <c r="H296" s="31" t="s">
        <v>133</v>
      </c>
      <c r="I296"/>
    </row>
    <row r="297" spans="1:9">
      <c r="A297" s="13" t="s">
        <v>656</v>
      </c>
      <c r="B297" s="31" t="s">
        <v>9</v>
      </c>
      <c r="C297" s="31" t="s">
        <v>2974</v>
      </c>
      <c r="D297" s="31" t="s">
        <v>2975</v>
      </c>
      <c r="E297" s="27">
        <v>4869</v>
      </c>
      <c r="F297" s="27" t="s">
        <v>608</v>
      </c>
      <c r="G297" s="32" t="s">
        <v>608</v>
      </c>
      <c r="H297" s="31" t="s">
        <v>325</v>
      </c>
      <c r="I297"/>
    </row>
    <row r="298" spans="1:9">
      <c r="A298" s="13" t="s">
        <v>656</v>
      </c>
      <c r="B298" s="31" t="s">
        <v>9</v>
      </c>
      <c r="C298" s="31" t="s">
        <v>2976</v>
      </c>
      <c r="D298" s="31" t="s">
        <v>2977</v>
      </c>
      <c r="E298" s="27">
        <v>4602</v>
      </c>
      <c r="F298" s="27" t="s">
        <v>608</v>
      </c>
      <c r="G298" s="32" t="s">
        <v>608</v>
      </c>
      <c r="H298" s="31" t="s">
        <v>325</v>
      </c>
      <c r="I298"/>
    </row>
    <row r="299" spans="1:9">
      <c r="A299" s="13" t="s">
        <v>656</v>
      </c>
      <c r="B299" s="31" t="s">
        <v>9</v>
      </c>
      <c r="C299" s="31" t="s">
        <v>2978</v>
      </c>
      <c r="D299" s="31" t="s">
        <v>2979</v>
      </c>
      <c r="E299" s="27">
        <v>6209</v>
      </c>
      <c r="F299" s="27" t="s">
        <v>608</v>
      </c>
      <c r="G299" s="32" t="s">
        <v>608</v>
      </c>
      <c r="H299" s="31" t="s">
        <v>325</v>
      </c>
      <c r="I299"/>
    </row>
    <row r="300" spans="1:9">
      <c r="A300" s="13" t="s">
        <v>656</v>
      </c>
      <c r="B300" s="31" t="s">
        <v>9</v>
      </c>
      <c r="C300" s="31" t="s">
        <v>2980</v>
      </c>
      <c r="D300" s="31" t="s">
        <v>2981</v>
      </c>
      <c r="E300" s="27">
        <v>6113</v>
      </c>
      <c r="F300" s="27" t="s">
        <v>608</v>
      </c>
      <c r="G300" s="32" t="s">
        <v>608</v>
      </c>
      <c r="H300" s="31" t="s">
        <v>325</v>
      </c>
      <c r="I300"/>
    </row>
    <row r="301" spans="1:9">
      <c r="A301" s="13" t="s">
        <v>656</v>
      </c>
      <c r="B301" s="31" t="s">
        <v>9</v>
      </c>
      <c r="C301" s="31" t="s">
        <v>2982</v>
      </c>
      <c r="D301" s="31" t="s">
        <v>2983</v>
      </c>
      <c r="E301" s="27">
        <v>7175</v>
      </c>
      <c r="F301" s="27" t="s">
        <v>608</v>
      </c>
      <c r="G301" s="32" t="s">
        <v>608</v>
      </c>
      <c r="H301" s="31" t="s">
        <v>133</v>
      </c>
      <c r="I301"/>
    </row>
    <row r="302" spans="1:9">
      <c r="A302" s="13" t="s">
        <v>656</v>
      </c>
      <c r="B302" s="31" t="s">
        <v>9</v>
      </c>
      <c r="C302" s="31" t="s">
        <v>2984</v>
      </c>
      <c r="D302" s="31" t="s">
        <v>2985</v>
      </c>
      <c r="E302" s="27">
        <v>6553</v>
      </c>
      <c r="F302" s="27" t="s">
        <v>608</v>
      </c>
      <c r="G302" s="32" t="s">
        <v>608</v>
      </c>
      <c r="H302" s="31" t="s">
        <v>133</v>
      </c>
      <c r="I302"/>
    </row>
    <row r="303" spans="1:9">
      <c r="A303" s="13" t="s">
        <v>656</v>
      </c>
      <c r="B303" s="31" t="s">
        <v>9</v>
      </c>
      <c r="C303" s="31" t="s">
        <v>2986</v>
      </c>
      <c r="D303" s="31" t="s">
        <v>2987</v>
      </c>
      <c r="E303" s="27">
        <v>4180</v>
      </c>
      <c r="F303" s="27" t="s">
        <v>608</v>
      </c>
      <c r="G303" s="32" t="s">
        <v>608</v>
      </c>
      <c r="H303" s="31" t="s">
        <v>133</v>
      </c>
      <c r="I303"/>
    </row>
    <row r="304" spans="1:9">
      <c r="A304" s="13" t="s">
        <v>656</v>
      </c>
      <c r="B304" s="31" t="s">
        <v>9</v>
      </c>
      <c r="C304" s="31" t="s">
        <v>1624</v>
      </c>
      <c r="D304" s="31" t="s">
        <v>2988</v>
      </c>
      <c r="E304" s="27">
        <v>4566</v>
      </c>
      <c r="F304" s="27" t="s">
        <v>608</v>
      </c>
      <c r="G304" s="32" t="s">
        <v>608</v>
      </c>
      <c r="H304" s="31" t="s">
        <v>133</v>
      </c>
      <c r="I304"/>
    </row>
    <row r="305" spans="1:9">
      <c r="A305" s="13" t="s">
        <v>656</v>
      </c>
      <c r="B305" s="31" t="s">
        <v>9</v>
      </c>
      <c r="C305" s="31" t="s">
        <v>2989</v>
      </c>
      <c r="D305" s="31" t="s">
        <v>2990</v>
      </c>
      <c r="E305" s="27">
        <v>4510</v>
      </c>
      <c r="F305" s="27" t="s">
        <v>608</v>
      </c>
      <c r="G305" s="32" t="s">
        <v>608</v>
      </c>
      <c r="H305" s="31" t="s">
        <v>133</v>
      </c>
      <c r="I305"/>
    </row>
    <row r="306" spans="1:9">
      <c r="A306" s="13" t="s">
        <v>656</v>
      </c>
      <c r="B306" s="31" t="s">
        <v>9</v>
      </c>
      <c r="C306" s="31" t="s">
        <v>2991</v>
      </c>
      <c r="D306" s="31" t="s">
        <v>2992</v>
      </c>
      <c r="E306" s="27">
        <v>4164</v>
      </c>
      <c r="F306" s="27" t="s">
        <v>608</v>
      </c>
      <c r="G306" s="32" t="s">
        <v>608</v>
      </c>
      <c r="H306" s="31" t="s">
        <v>376</v>
      </c>
      <c r="I306"/>
    </row>
    <row r="307" spans="1:9">
      <c r="A307" s="13" t="s">
        <v>656</v>
      </c>
      <c r="B307" s="31" t="s">
        <v>661</v>
      </c>
      <c r="C307" s="31" t="s">
        <v>2993</v>
      </c>
      <c r="D307" s="31" t="s">
        <v>2994</v>
      </c>
      <c r="E307" s="27">
        <v>7217</v>
      </c>
      <c r="F307" s="27" t="s">
        <v>608</v>
      </c>
      <c r="G307" s="32">
        <v>7021</v>
      </c>
      <c r="H307" s="31" t="s">
        <v>150</v>
      </c>
      <c r="I307"/>
    </row>
    <row r="308" spans="1:9">
      <c r="A308" s="13" t="s">
        <v>656</v>
      </c>
      <c r="B308" s="31" t="s">
        <v>661</v>
      </c>
      <c r="C308" s="31" t="s">
        <v>1442</v>
      </c>
      <c r="D308" s="31" t="s">
        <v>2995</v>
      </c>
      <c r="E308" s="27">
        <v>7337</v>
      </c>
      <c r="F308" s="27" t="s">
        <v>608</v>
      </c>
      <c r="G308" s="32">
        <v>7846</v>
      </c>
      <c r="H308" s="31" t="s">
        <v>150</v>
      </c>
      <c r="I308"/>
    </row>
    <row r="309" spans="1:9">
      <c r="A309" s="13" t="s">
        <v>656</v>
      </c>
      <c r="B309" s="31" t="s">
        <v>661</v>
      </c>
      <c r="C309" s="31" t="s">
        <v>2996</v>
      </c>
      <c r="D309" s="31" t="s">
        <v>2997</v>
      </c>
      <c r="E309" s="27">
        <v>10536</v>
      </c>
      <c r="F309" s="27" t="s">
        <v>608</v>
      </c>
      <c r="G309" s="32">
        <v>9432</v>
      </c>
      <c r="H309" s="31" t="s">
        <v>150</v>
      </c>
      <c r="I309"/>
    </row>
    <row r="310" spans="1:9">
      <c r="A310" s="13" t="s">
        <v>656</v>
      </c>
      <c r="B310" s="31" t="s">
        <v>661</v>
      </c>
      <c r="C310" s="31" t="s">
        <v>2998</v>
      </c>
      <c r="D310" s="31" t="s">
        <v>2999</v>
      </c>
      <c r="E310" s="27">
        <v>7071</v>
      </c>
      <c r="F310" s="27" t="s">
        <v>608</v>
      </c>
      <c r="G310" s="32">
        <v>7016</v>
      </c>
      <c r="H310" s="31" t="s">
        <v>150</v>
      </c>
      <c r="I310"/>
    </row>
    <row r="311" spans="1:9">
      <c r="A311" s="13" t="s">
        <v>656</v>
      </c>
      <c r="B311" s="31" t="s">
        <v>661</v>
      </c>
      <c r="C311" s="31" t="s">
        <v>3000</v>
      </c>
      <c r="D311" s="31" t="s">
        <v>3001</v>
      </c>
      <c r="E311" s="27">
        <v>2950</v>
      </c>
      <c r="F311" s="27" t="s">
        <v>608</v>
      </c>
      <c r="G311" s="32">
        <v>2965</v>
      </c>
      <c r="H311" s="31" t="s">
        <v>150</v>
      </c>
      <c r="I311" s="31" t="b">
        <v>1</v>
      </c>
    </row>
    <row r="312" spans="1:9">
      <c r="A312" s="13" t="s">
        <v>656</v>
      </c>
      <c r="B312" s="31" t="s">
        <v>661</v>
      </c>
      <c r="C312" s="31" t="s">
        <v>3000</v>
      </c>
      <c r="D312" s="31" t="s">
        <v>3001</v>
      </c>
      <c r="E312" s="27">
        <v>4397</v>
      </c>
      <c r="F312" s="27" t="s">
        <v>608</v>
      </c>
      <c r="G312" s="32">
        <v>4523</v>
      </c>
      <c r="H312" s="31" t="s">
        <v>247</v>
      </c>
      <c r="I312" s="31" t="b">
        <v>1</v>
      </c>
    </row>
    <row r="313" spans="1:9">
      <c r="A313" s="13" t="s">
        <v>656</v>
      </c>
      <c r="B313" s="31" t="s">
        <v>661</v>
      </c>
      <c r="C313" s="31" t="s">
        <v>3002</v>
      </c>
      <c r="D313" s="31" t="s">
        <v>3003</v>
      </c>
      <c r="E313" s="27">
        <v>7967</v>
      </c>
      <c r="F313" s="27" t="s">
        <v>608</v>
      </c>
      <c r="G313" s="32">
        <v>8357</v>
      </c>
      <c r="H313" s="31" t="s">
        <v>564</v>
      </c>
      <c r="I313"/>
    </row>
    <row r="314" spans="1:9">
      <c r="A314" s="13" t="s">
        <v>656</v>
      </c>
      <c r="B314" s="31" t="s">
        <v>661</v>
      </c>
      <c r="C314" s="31" t="s">
        <v>3004</v>
      </c>
      <c r="D314" s="31" t="s">
        <v>3005</v>
      </c>
      <c r="E314" s="27">
        <v>8122</v>
      </c>
      <c r="F314" s="27" t="s">
        <v>608</v>
      </c>
      <c r="G314" s="32">
        <v>7984</v>
      </c>
      <c r="H314" s="31" t="s">
        <v>247</v>
      </c>
      <c r="I314"/>
    </row>
    <row r="315" spans="1:9">
      <c r="A315" s="13" t="s">
        <v>656</v>
      </c>
      <c r="B315" s="31" t="s">
        <v>661</v>
      </c>
      <c r="C315" s="31" t="s">
        <v>3006</v>
      </c>
      <c r="D315" s="31" t="s">
        <v>3007</v>
      </c>
      <c r="E315" s="27">
        <v>8554</v>
      </c>
      <c r="F315" s="27" t="s">
        <v>608</v>
      </c>
      <c r="G315" s="32">
        <v>9724</v>
      </c>
      <c r="H315" s="31" t="s">
        <v>150</v>
      </c>
      <c r="I315"/>
    </row>
    <row r="316" spans="1:9">
      <c r="A316" s="13" t="s">
        <v>656</v>
      </c>
      <c r="B316" s="31" t="s">
        <v>661</v>
      </c>
      <c r="C316" s="31" t="s">
        <v>3008</v>
      </c>
      <c r="D316" s="31" t="s">
        <v>3009</v>
      </c>
      <c r="E316" s="27">
        <v>9208</v>
      </c>
      <c r="F316" s="27" t="s">
        <v>608</v>
      </c>
      <c r="G316" s="32">
        <v>9352</v>
      </c>
      <c r="H316" s="31" t="s">
        <v>150</v>
      </c>
      <c r="I316"/>
    </row>
    <row r="317" spans="1:9">
      <c r="A317" s="13" t="s">
        <v>656</v>
      </c>
      <c r="B317" s="31" t="s">
        <v>661</v>
      </c>
      <c r="C317" s="31" t="s">
        <v>3010</v>
      </c>
      <c r="D317" s="31" t="s">
        <v>3011</v>
      </c>
      <c r="E317" s="27">
        <v>8582</v>
      </c>
      <c r="F317" s="27" t="s">
        <v>608</v>
      </c>
      <c r="G317" s="32">
        <v>8111</v>
      </c>
      <c r="H317" s="31" t="s">
        <v>247</v>
      </c>
      <c r="I317"/>
    </row>
    <row r="318" spans="1:9">
      <c r="A318" s="13" t="s">
        <v>656</v>
      </c>
      <c r="B318" s="31" t="s">
        <v>661</v>
      </c>
      <c r="C318" s="31" t="s">
        <v>3012</v>
      </c>
      <c r="D318" s="31" t="s">
        <v>3013</v>
      </c>
      <c r="E318" s="27">
        <v>7955</v>
      </c>
      <c r="F318" s="27" t="s">
        <v>608</v>
      </c>
      <c r="G318" s="32">
        <v>7584</v>
      </c>
      <c r="H318" s="31" t="s">
        <v>150</v>
      </c>
      <c r="I318"/>
    </row>
    <row r="319" spans="1:9">
      <c r="A319" s="13" t="s">
        <v>656</v>
      </c>
      <c r="B319" s="31" t="s">
        <v>661</v>
      </c>
      <c r="C319" s="31" t="s">
        <v>3014</v>
      </c>
      <c r="D319" s="31" t="s">
        <v>3015</v>
      </c>
      <c r="E319" s="27">
        <v>8553</v>
      </c>
      <c r="F319" s="27" t="s">
        <v>608</v>
      </c>
      <c r="G319" s="32">
        <v>8508</v>
      </c>
      <c r="H319" s="31" t="s">
        <v>247</v>
      </c>
      <c r="I319"/>
    </row>
    <row r="320" spans="1:9">
      <c r="A320" s="13" t="s">
        <v>656</v>
      </c>
      <c r="B320" s="31" t="s">
        <v>661</v>
      </c>
      <c r="C320" s="31" t="s">
        <v>3016</v>
      </c>
      <c r="D320" s="31" t="s">
        <v>3017</v>
      </c>
      <c r="E320" s="27">
        <v>7976</v>
      </c>
      <c r="F320" s="27" t="s">
        <v>608</v>
      </c>
      <c r="G320" s="32">
        <v>8379</v>
      </c>
      <c r="H320" s="31" t="s">
        <v>150</v>
      </c>
      <c r="I320"/>
    </row>
    <row r="321" spans="1:9">
      <c r="A321" s="13" t="s">
        <v>656</v>
      </c>
      <c r="B321" s="31" t="s">
        <v>661</v>
      </c>
      <c r="C321" s="31" t="s">
        <v>3018</v>
      </c>
      <c r="D321" s="31" t="s">
        <v>3019</v>
      </c>
      <c r="E321" s="27">
        <v>8039</v>
      </c>
      <c r="F321" s="27" t="s">
        <v>608</v>
      </c>
      <c r="G321" s="32">
        <v>7778</v>
      </c>
      <c r="H321" s="31" t="s">
        <v>150</v>
      </c>
      <c r="I321"/>
    </row>
    <row r="322" spans="1:9">
      <c r="A322" s="13" t="s">
        <v>656</v>
      </c>
      <c r="B322" s="31" t="s">
        <v>661</v>
      </c>
      <c r="C322" s="31" t="s">
        <v>3020</v>
      </c>
      <c r="D322" s="31" t="s">
        <v>3021</v>
      </c>
      <c r="E322" s="27">
        <v>6915</v>
      </c>
      <c r="F322" s="27" t="s">
        <v>608</v>
      </c>
      <c r="G322" s="32">
        <v>6998</v>
      </c>
      <c r="H322" s="31" t="s">
        <v>564</v>
      </c>
      <c r="I322"/>
    </row>
    <row r="323" spans="1:9">
      <c r="A323" s="13" t="s">
        <v>656</v>
      </c>
      <c r="B323" s="31" t="s">
        <v>661</v>
      </c>
      <c r="C323" s="31" t="s">
        <v>3022</v>
      </c>
      <c r="D323" s="31" t="s">
        <v>3023</v>
      </c>
      <c r="E323" s="27">
        <v>7283</v>
      </c>
      <c r="F323" s="27" t="s">
        <v>608</v>
      </c>
      <c r="G323" s="32">
        <v>7605</v>
      </c>
      <c r="H323" s="31" t="s">
        <v>564</v>
      </c>
      <c r="I323"/>
    </row>
    <row r="324" spans="1:9">
      <c r="A324" s="13" t="s">
        <v>656</v>
      </c>
      <c r="B324" s="31" t="s">
        <v>661</v>
      </c>
      <c r="C324" s="31" t="s">
        <v>3024</v>
      </c>
      <c r="D324" s="31" t="s">
        <v>3025</v>
      </c>
      <c r="E324" s="27">
        <v>7548</v>
      </c>
      <c r="F324" s="27" t="s">
        <v>608</v>
      </c>
      <c r="G324" s="32">
        <v>6464</v>
      </c>
      <c r="H324" s="31" t="s">
        <v>247</v>
      </c>
      <c r="I324"/>
    </row>
    <row r="325" spans="1:9">
      <c r="A325" s="13" t="s">
        <v>656</v>
      </c>
      <c r="B325" s="31" t="s">
        <v>662</v>
      </c>
      <c r="C325" t="s">
        <v>3026</v>
      </c>
      <c r="D325" t="s">
        <v>3027</v>
      </c>
      <c r="E325" s="27">
        <v>74553</v>
      </c>
      <c r="F325" s="27" t="s">
        <v>608</v>
      </c>
      <c r="G325">
        <v>5589</v>
      </c>
      <c r="H325" s="31" t="s">
        <v>200</v>
      </c>
      <c r="I325"/>
    </row>
    <row r="326" spans="1:9">
      <c r="A326" s="13" t="s">
        <v>656</v>
      </c>
      <c r="B326" s="31" t="s">
        <v>662</v>
      </c>
      <c r="C326" t="s">
        <v>3028</v>
      </c>
      <c r="D326" t="s">
        <v>3029</v>
      </c>
      <c r="E326" s="27" t="s">
        <v>608</v>
      </c>
      <c r="F326" s="27" t="s">
        <v>608</v>
      </c>
      <c r="G326">
        <v>5008</v>
      </c>
      <c r="H326" s="31" t="s">
        <v>200</v>
      </c>
      <c r="I326"/>
    </row>
    <row r="327" spans="1:9">
      <c r="A327" s="13" t="s">
        <v>656</v>
      </c>
      <c r="B327" s="31" t="s">
        <v>662</v>
      </c>
      <c r="C327" t="s">
        <v>3030</v>
      </c>
      <c r="D327" t="s">
        <v>3031</v>
      </c>
      <c r="E327" s="27">
        <v>16173</v>
      </c>
      <c r="F327" s="27" t="s">
        <v>608</v>
      </c>
      <c r="G327">
        <v>1562</v>
      </c>
      <c r="H327" s="31" t="s">
        <v>99</v>
      </c>
      <c r="I327"/>
    </row>
    <row r="328" spans="1:9">
      <c r="A328" s="13" t="s">
        <v>656</v>
      </c>
      <c r="B328" s="31" t="s">
        <v>662</v>
      </c>
      <c r="C328" t="s">
        <v>3030</v>
      </c>
      <c r="D328" t="s">
        <v>3031</v>
      </c>
      <c r="E328" s="27" t="s">
        <v>608</v>
      </c>
      <c r="F328" s="27" t="s">
        <v>608</v>
      </c>
      <c r="G328">
        <v>4045</v>
      </c>
      <c r="H328" s="31" t="s">
        <v>200</v>
      </c>
      <c r="I328"/>
    </row>
    <row r="329" spans="1:9">
      <c r="A329" s="13" t="s">
        <v>656</v>
      </c>
      <c r="B329" s="31" t="s">
        <v>662</v>
      </c>
      <c r="C329" t="s">
        <v>3032</v>
      </c>
      <c r="D329" t="s">
        <v>3033</v>
      </c>
      <c r="E329" s="27" t="s">
        <v>608</v>
      </c>
      <c r="F329" s="27" t="s">
        <v>608</v>
      </c>
      <c r="G329">
        <v>5362</v>
      </c>
      <c r="H329" s="31" t="s">
        <v>200</v>
      </c>
      <c r="I329"/>
    </row>
    <row r="330" spans="1:9">
      <c r="A330" s="13" t="s">
        <v>656</v>
      </c>
      <c r="B330" s="31" t="s">
        <v>662</v>
      </c>
      <c r="C330" t="s">
        <v>3034</v>
      </c>
      <c r="D330" t="s">
        <v>3035</v>
      </c>
      <c r="E330" s="27" t="s">
        <v>608</v>
      </c>
      <c r="F330" s="27" t="s">
        <v>608</v>
      </c>
      <c r="G330">
        <v>5141</v>
      </c>
      <c r="H330" s="31" t="s">
        <v>200</v>
      </c>
      <c r="I330"/>
    </row>
    <row r="331" spans="1:9">
      <c r="A331" s="13" t="s">
        <v>656</v>
      </c>
      <c r="B331" s="31" t="s">
        <v>662</v>
      </c>
      <c r="C331" t="s">
        <v>3036</v>
      </c>
      <c r="D331" t="s">
        <v>3037</v>
      </c>
      <c r="E331" s="27" t="s">
        <v>608</v>
      </c>
      <c r="F331" s="27" t="s">
        <v>608</v>
      </c>
      <c r="G331">
        <v>5749</v>
      </c>
      <c r="H331" s="31" t="s">
        <v>200</v>
      </c>
      <c r="I331"/>
    </row>
    <row r="332" spans="1:9">
      <c r="A332" s="13" t="s">
        <v>656</v>
      </c>
      <c r="B332" s="31" t="s">
        <v>662</v>
      </c>
      <c r="C332" t="s">
        <v>3038</v>
      </c>
      <c r="D332" t="s">
        <v>3039</v>
      </c>
      <c r="E332" s="27" t="s">
        <v>608</v>
      </c>
      <c r="F332" s="27" t="s">
        <v>608</v>
      </c>
      <c r="G332">
        <v>5056</v>
      </c>
      <c r="H332" s="31" t="s">
        <v>200</v>
      </c>
      <c r="I332"/>
    </row>
    <row r="333" spans="1:9">
      <c r="A333" s="13" t="s">
        <v>656</v>
      </c>
      <c r="B333" s="31" t="s">
        <v>662</v>
      </c>
      <c r="C333" t="s">
        <v>3040</v>
      </c>
      <c r="D333" t="s">
        <v>3041</v>
      </c>
      <c r="E333" s="27" t="s">
        <v>608</v>
      </c>
      <c r="F333" s="27" t="s">
        <v>608</v>
      </c>
      <c r="G333">
        <v>5180</v>
      </c>
      <c r="H333" s="31" t="s">
        <v>200</v>
      </c>
      <c r="I333"/>
    </row>
    <row r="334" spans="1:9">
      <c r="A334" s="13" t="s">
        <v>656</v>
      </c>
      <c r="B334" s="31" t="s">
        <v>662</v>
      </c>
      <c r="C334" t="s">
        <v>3042</v>
      </c>
      <c r="D334" t="s">
        <v>3043</v>
      </c>
      <c r="E334" s="27" t="s">
        <v>608</v>
      </c>
      <c r="F334" s="27" t="s">
        <v>608</v>
      </c>
      <c r="G334">
        <v>5178</v>
      </c>
      <c r="H334" s="31" t="s">
        <v>200</v>
      </c>
      <c r="I334"/>
    </row>
    <row r="335" spans="1:9">
      <c r="A335" s="13" t="s">
        <v>656</v>
      </c>
      <c r="B335" s="31" t="s">
        <v>662</v>
      </c>
      <c r="C335" t="s">
        <v>3044</v>
      </c>
      <c r="D335" t="s">
        <v>3045</v>
      </c>
      <c r="E335" s="27" t="s">
        <v>608</v>
      </c>
      <c r="F335" s="27" t="s">
        <v>608</v>
      </c>
      <c r="G335">
        <v>5258</v>
      </c>
      <c r="H335" s="31" t="s">
        <v>200</v>
      </c>
      <c r="I335"/>
    </row>
    <row r="336" spans="1:9">
      <c r="A336" s="13" t="s">
        <v>656</v>
      </c>
      <c r="B336" s="31" t="s">
        <v>662</v>
      </c>
      <c r="C336" t="s">
        <v>3046</v>
      </c>
      <c r="D336" t="s">
        <v>3047</v>
      </c>
      <c r="E336" s="27" t="s">
        <v>608</v>
      </c>
      <c r="F336" s="27" t="s">
        <v>608</v>
      </c>
      <c r="G336">
        <v>3528</v>
      </c>
      <c r="H336" s="31" t="s">
        <v>99</v>
      </c>
      <c r="I336"/>
    </row>
    <row r="337" spans="1:9">
      <c r="A337" s="13" t="s">
        <v>656</v>
      </c>
      <c r="B337" s="31" t="s">
        <v>662</v>
      </c>
      <c r="C337" t="s">
        <v>3046</v>
      </c>
      <c r="D337" t="s">
        <v>3047</v>
      </c>
      <c r="E337" s="27" t="s">
        <v>608</v>
      </c>
      <c r="F337" s="27" t="s">
        <v>608</v>
      </c>
      <c r="G337">
        <v>781</v>
      </c>
      <c r="H337" s="31" t="s">
        <v>200</v>
      </c>
      <c r="I337"/>
    </row>
    <row r="338" spans="1:9">
      <c r="A338" s="13" t="s">
        <v>656</v>
      </c>
      <c r="B338" s="31" t="s">
        <v>662</v>
      </c>
      <c r="C338" t="s">
        <v>3046</v>
      </c>
      <c r="D338" t="s">
        <v>3047</v>
      </c>
      <c r="E338" s="27">
        <v>8740</v>
      </c>
      <c r="F338" s="27" t="s">
        <v>608</v>
      </c>
      <c r="G338">
        <v>573</v>
      </c>
      <c r="H338" s="31" t="s">
        <v>241</v>
      </c>
      <c r="I338"/>
    </row>
    <row r="339" spans="1:9">
      <c r="A339" s="13" t="s">
        <v>656</v>
      </c>
      <c r="B339" s="31" t="s">
        <v>662</v>
      </c>
      <c r="C339" t="s">
        <v>3048</v>
      </c>
      <c r="D339" t="s">
        <v>3049</v>
      </c>
      <c r="E339" s="27" t="s">
        <v>608</v>
      </c>
      <c r="F339" s="27" t="s">
        <v>608</v>
      </c>
      <c r="G339">
        <v>5712</v>
      </c>
      <c r="H339" s="31" t="s">
        <v>99</v>
      </c>
      <c r="I339"/>
    </row>
    <row r="340" spans="1:9">
      <c r="A340" s="13" t="s">
        <v>656</v>
      </c>
      <c r="B340" s="31" t="s">
        <v>662</v>
      </c>
      <c r="C340" t="s">
        <v>3050</v>
      </c>
      <c r="D340" t="s">
        <v>3051</v>
      </c>
      <c r="E340" s="27" t="s">
        <v>608</v>
      </c>
      <c r="F340" s="27" t="s">
        <v>608</v>
      </c>
      <c r="G340">
        <v>400</v>
      </c>
      <c r="H340" s="31" t="s">
        <v>200</v>
      </c>
      <c r="I340"/>
    </row>
    <row r="341" spans="1:9">
      <c r="A341" s="13" t="s">
        <v>656</v>
      </c>
      <c r="B341" s="31" t="s">
        <v>662</v>
      </c>
      <c r="C341" t="s">
        <v>3050</v>
      </c>
      <c r="D341" t="s">
        <v>3051</v>
      </c>
      <c r="E341" s="27" t="s">
        <v>608</v>
      </c>
      <c r="F341" s="27" t="s">
        <v>608</v>
      </c>
      <c r="G341">
        <v>4855</v>
      </c>
      <c r="H341" s="31" t="s">
        <v>241</v>
      </c>
      <c r="I341"/>
    </row>
    <row r="342" spans="1:9">
      <c r="A342" s="13" t="s">
        <v>656</v>
      </c>
      <c r="B342" s="31" t="s">
        <v>662</v>
      </c>
      <c r="C342" t="s">
        <v>3052</v>
      </c>
      <c r="D342" t="s">
        <v>3053</v>
      </c>
      <c r="E342" s="27" t="s">
        <v>608</v>
      </c>
      <c r="F342" s="27" t="s">
        <v>608</v>
      </c>
      <c r="G342">
        <v>3139</v>
      </c>
      <c r="H342" s="31" t="s">
        <v>99</v>
      </c>
      <c r="I342"/>
    </row>
    <row r="343" spans="1:9">
      <c r="A343" s="13" t="s">
        <v>656</v>
      </c>
      <c r="B343" s="31" t="s">
        <v>662</v>
      </c>
      <c r="C343" t="s">
        <v>3052</v>
      </c>
      <c r="D343" t="s">
        <v>3053</v>
      </c>
      <c r="E343" s="27" t="s">
        <v>608</v>
      </c>
      <c r="F343" s="27" t="s">
        <v>608</v>
      </c>
      <c r="G343">
        <v>3130</v>
      </c>
      <c r="H343" s="31" t="s">
        <v>241</v>
      </c>
      <c r="I343"/>
    </row>
    <row r="344" spans="1:9">
      <c r="A344" s="13" t="s">
        <v>656</v>
      </c>
      <c r="B344" s="31" t="s">
        <v>662</v>
      </c>
      <c r="C344" t="s">
        <v>3054</v>
      </c>
      <c r="D344" t="s">
        <v>3055</v>
      </c>
      <c r="E344" s="27" t="s">
        <v>608</v>
      </c>
      <c r="F344" s="27" t="s">
        <v>608</v>
      </c>
      <c r="G344">
        <v>1960</v>
      </c>
      <c r="H344" s="31" t="s">
        <v>99</v>
      </c>
      <c r="I344"/>
    </row>
    <row r="345" spans="1:9">
      <c r="A345" s="13" t="s">
        <v>656</v>
      </c>
      <c r="B345" s="31" t="s">
        <v>662</v>
      </c>
      <c r="C345" t="s">
        <v>3054</v>
      </c>
      <c r="D345" t="s">
        <v>3055</v>
      </c>
      <c r="E345" s="27" t="s">
        <v>608</v>
      </c>
      <c r="F345" s="27" t="s">
        <v>608</v>
      </c>
      <c r="G345">
        <v>3111</v>
      </c>
      <c r="H345" s="31" t="s">
        <v>200</v>
      </c>
      <c r="I345"/>
    </row>
    <row r="346" spans="1:9">
      <c r="A346" s="13" t="s">
        <v>656</v>
      </c>
      <c r="B346" s="31" t="s">
        <v>662</v>
      </c>
      <c r="C346" t="s">
        <v>3056</v>
      </c>
      <c r="D346" t="s">
        <v>3057</v>
      </c>
      <c r="E346" s="27" t="s">
        <v>608</v>
      </c>
      <c r="F346" s="27" t="s">
        <v>608</v>
      </c>
      <c r="G346">
        <v>5127</v>
      </c>
      <c r="H346" s="31" t="s">
        <v>200</v>
      </c>
      <c r="I346"/>
    </row>
    <row r="347" spans="1:9">
      <c r="A347" s="13" t="s">
        <v>656</v>
      </c>
      <c r="B347" s="31" t="s">
        <v>662</v>
      </c>
      <c r="C347" t="s">
        <v>3058</v>
      </c>
      <c r="D347" t="s">
        <v>3059</v>
      </c>
      <c r="E347" s="27" t="s">
        <v>608</v>
      </c>
      <c r="F347" s="27" t="s">
        <v>608</v>
      </c>
      <c r="G347">
        <v>5181</v>
      </c>
      <c r="H347" s="31" t="s">
        <v>200</v>
      </c>
      <c r="I347"/>
    </row>
    <row r="348" spans="1:9">
      <c r="A348" s="13" t="s">
        <v>656</v>
      </c>
      <c r="B348" s="31" t="s">
        <v>662</v>
      </c>
      <c r="C348" t="s">
        <v>3060</v>
      </c>
      <c r="D348" t="s">
        <v>3061</v>
      </c>
      <c r="E348" s="27" t="s">
        <v>608</v>
      </c>
      <c r="F348" s="27" t="s">
        <v>608</v>
      </c>
      <c r="G348">
        <v>5241</v>
      </c>
      <c r="H348" s="31" t="s">
        <v>200</v>
      </c>
      <c r="I348"/>
    </row>
    <row r="349" spans="1:9">
      <c r="A349" s="13" t="s">
        <v>656</v>
      </c>
      <c r="B349" s="31" t="s">
        <v>663</v>
      </c>
      <c r="C349" s="31" t="s">
        <v>3062</v>
      </c>
      <c r="D349" s="31" t="s">
        <v>3063</v>
      </c>
      <c r="E349" s="27">
        <v>59682</v>
      </c>
      <c r="F349" s="27" t="s">
        <v>608</v>
      </c>
      <c r="G349" s="32">
        <v>5930</v>
      </c>
      <c r="H349" s="31" t="s">
        <v>241</v>
      </c>
      <c r="I349"/>
    </row>
    <row r="350" spans="1:9">
      <c r="A350" s="13" t="s">
        <v>656</v>
      </c>
      <c r="B350" s="31" t="s">
        <v>663</v>
      </c>
      <c r="C350" s="31" t="s">
        <v>3064</v>
      </c>
      <c r="D350" s="31" t="s">
        <v>3065</v>
      </c>
      <c r="E350" s="27" t="s">
        <v>608</v>
      </c>
      <c r="F350" s="27" t="s">
        <v>608</v>
      </c>
      <c r="G350" s="32">
        <v>5182</v>
      </c>
      <c r="H350" s="31" t="s">
        <v>241</v>
      </c>
      <c r="I350"/>
    </row>
    <row r="351" spans="1:9">
      <c r="A351" s="13" t="s">
        <v>656</v>
      </c>
      <c r="B351" s="31" t="s">
        <v>663</v>
      </c>
      <c r="C351" s="31" t="s">
        <v>3066</v>
      </c>
      <c r="D351" s="31" t="s">
        <v>3067</v>
      </c>
      <c r="E351" s="27" t="s">
        <v>608</v>
      </c>
      <c r="F351" s="27" t="s">
        <v>608</v>
      </c>
      <c r="G351" s="32">
        <v>6372</v>
      </c>
      <c r="H351" s="31" t="s">
        <v>241</v>
      </c>
      <c r="I351"/>
    </row>
    <row r="352" spans="1:9">
      <c r="A352" s="13" t="s">
        <v>656</v>
      </c>
      <c r="B352" s="31" t="s">
        <v>663</v>
      </c>
      <c r="C352" s="31" t="s">
        <v>3068</v>
      </c>
      <c r="D352" s="31" t="s">
        <v>3069</v>
      </c>
      <c r="E352" s="27" t="s">
        <v>608</v>
      </c>
      <c r="F352" s="27" t="s">
        <v>608</v>
      </c>
      <c r="G352" s="32">
        <v>5157</v>
      </c>
      <c r="H352" s="31" t="s">
        <v>241</v>
      </c>
      <c r="I352"/>
    </row>
    <row r="353" spans="1:9">
      <c r="A353" s="13" t="s">
        <v>656</v>
      </c>
      <c r="B353" s="31" t="s">
        <v>663</v>
      </c>
      <c r="C353" s="31" t="s">
        <v>3070</v>
      </c>
      <c r="D353" s="31" t="s">
        <v>3071</v>
      </c>
      <c r="E353" s="27" t="s">
        <v>608</v>
      </c>
      <c r="F353" s="27" t="s">
        <v>608</v>
      </c>
      <c r="G353" s="32">
        <v>6240</v>
      </c>
      <c r="H353" s="31" t="s">
        <v>241</v>
      </c>
      <c r="I353"/>
    </row>
    <row r="354" spans="1:9">
      <c r="A354" s="13" t="s">
        <v>656</v>
      </c>
      <c r="B354" s="31" t="s">
        <v>663</v>
      </c>
      <c r="C354" s="31" t="s">
        <v>3072</v>
      </c>
      <c r="D354" s="31" t="s">
        <v>3073</v>
      </c>
      <c r="E354" s="27" t="s">
        <v>608</v>
      </c>
      <c r="F354" s="27" t="s">
        <v>608</v>
      </c>
      <c r="G354" s="32">
        <v>4664</v>
      </c>
      <c r="H354" s="31" t="s">
        <v>241</v>
      </c>
      <c r="I354"/>
    </row>
    <row r="355" spans="1:9">
      <c r="A355" s="13" t="s">
        <v>656</v>
      </c>
      <c r="B355" s="31" t="s">
        <v>663</v>
      </c>
      <c r="C355" s="31" t="s">
        <v>3074</v>
      </c>
      <c r="D355" s="31" t="s">
        <v>3075</v>
      </c>
      <c r="E355" s="27" t="s">
        <v>608</v>
      </c>
      <c r="F355" s="27" t="s">
        <v>608</v>
      </c>
      <c r="G355" s="32">
        <v>5200</v>
      </c>
      <c r="H355" s="31" t="s">
        <v>241</v>
      </c>
      <c r="I355"/>
    </row>
    <row r="356" spans="1:9">
      <c r="A356" s="13" t="s">
        <v>656</v>
      </c>
      <c r="B356" s="31" t="s">
        <v>663</v>
      </c>
      <c r="C356" s="31" t="s">
        <v>3076</v>
      </c>
      <c r="D356" s="31" t="s">
        <v>3077</v>
      </c>
      <c r="E356" s="27" t="s">
        <v>608</v>
      </c>
      <c r="F356" s="27" t="s">
        <v>608</v>
      </c>
      <c r="G356" s="32">
        <v>5355</v>
      </c>
      <c r="H356" s="31" t="s">
        <v>241</v>
      </c>
      <c r="I356"/>
    </row>
    <row r="357" spans="1:9">
      <c r="A357" s="13" t="s">
        <v>656</v>
      </c>
      <c r="B357" s="31" t="s">
        <v>663</v>
      </c>
      <c r="C357" s="31" t="s">
        <v>3078</v>
      </c>
      <c r="D357" s="31" t="s">
        <v>3079</v>
      </c>
      <c r="E357" s="27" t="s">
        <v>608</v>
      </c>
      <c r="F357" s="27" t="s">
        <v>608</v>
      </c>
      <c r="G357" s="32">
        <v>6194</v>
      </c>
      <c r="H357" s="31" t="s">
        <v>241</v>
      </c>
      <c r="I357"/>
    </row>
    <row r="358" spans="1:9">
      <c r="A358" s="13" t="s">
        <v>656</v>
      </c>
      <c r="B358" s="31" t="s">
        <v>663</v>
      </c>
      <c r="C358" s="31" t="s">
        <v>3080</v>
      </c>
      <c r="D358" s="31" t="s">
        <v>3081</v>
      </c>
      <c r="E358" s="27" t="s">
        <v>608</v>
      </c>
      <c r="F358" s="27" t="s">
        <v>608</v>
      </c>
      <c r="G358" s="32">
        <v>4894</v>
      </c>
      <c r="H358" s="31" t="s">
        <v>241</v>
      </c>
      <c r="I358"/>
    </row>
    <row r="359" spans="1:9">
      <c r="A359" s="13" t="s">
        <v>656</v>
      </c>
      <c r="B359" s="31" t="s">
        <v>663</v>
      </c>
      <c r="C359" s="31" t="s">
        <v>3082</v>
      </c>
      <c r="D359" s="31" t="s">
        <v>3083</v>
      </c>
      <c r="E359" s="27" t="s">
        <v>608</v>
      </c>
      <c r="F359" s="27" t="s">
        <v>608</v>
      </c>
      <c r="G359" s="32">
        <v>5610</v>
      </c>
      <c r="H359" s="31" t="s">
        <v>241</v>
      </c>
      <c r="I359"/>
    </row>
    <row r="360" spans="1:9">
      <c r="A360" s="13" t="s">
        <v>656</v>
      </c>
      <c r="B360" s="31" t="s">
        <v>664</v>
      </c>
      <c r="C360" s="31" t="s">
        <v>3084</v>
      </c>
      <c r="D360" s="31" t="s">
        <v>3085</v>
      </c>
      <c r="E360" s="27">
        <v>3546</v>
      </c>
      <c r="F360" s="27" t="s">
        <v>608</v>
      </c>
      <c r="G360" s="32">
        <v>3500</v>
      </c>
      <c r="H360" s="31" t="s">
        <v>325</v>
      </c>
      <c r="I360"/>
    </row>
    <row r="361" spans="1:9">
      <c r="A361" s="13" t="s">
        <v>656</v>
      </c>
      <c r="B361" s="31" t="s">
        <v>664</v>
      </c>
      <c r="C361" s="31" t="s">
        <v>3086</v>
      </c>
      <c r="D361" s="31" t="s">
        <v>3087</v>
      </c>
      <c r="E361" s="27">
        <v>3293</v>
      </c>
      <c r="F361" s="27" t="s">
        <v>608</v>
      </c>
      <c r="G361" s="32">
        <v>4234</v>
      </c>
      <c r="H361" s="31" t="s">
        <v>325</v>
      </c>
      <c r="I361"/>
    </row>
    <row r="362" spans="1:9">
      <c r="A362" s="13" t="s">
        <v>656</v>
      </c>
      <c r="B362" s="31" t="s">
        <v>664</v>
      </c>
      <c r="C362" s="31" t="s">
        <v>3088</v>
      </c>
      <c r="D362" s="31" t="s">
        <v>3089</v>
      </c>
      <c r="E362" s="27">
        <v>3299</v>
      </c>
      <c r="F362" s="27" t="s">
        <v>608</v>
      </c>
      <c r="G362" s="32">
        <v>3249</v>
      </c>
      <c r="H362" s="31" t="s">
        <v>325</v>
      </c>
      <c r="I362"/>
    </row>
    <row r="363" spans="1:9">
      <c r="A363" s="13" t="s">
        <v>656</v>
      </c>
      <c r="B363" s="31" t="s">
        <v>664</v>
      </c>
      <c r="C363" s="31" t="s">
        <v>3090</v>
      </c>
      <c r="D363" s="31" t="s">
        <v>3091</v>
      </c>
      <c r="E363" s="27">
        <v>3019</v>
      </c>
      <c r="F363" s="27" t="s">
        <v>608</v>
      </c>
      <c r="G363" s="32">
        <v>3164</v>
      </c>
      <c r="H363" s="31" t="s">
        <v>564</v>
      </c>
      <c r="I363"/>
    </row>
    <row r="364" spans="1:9">
      <c r="A364" s="13" t="s">
        <v>656</v>
      </c>
      <c r="B364" s="31" t="s">
        <v>664</v>
      </c>
      <c r="C364" s="31" t="s">
        <v>3092</v>
      </c>
      <c r="D364" s="31" t="s">
        <v>3093</v>
      </c>
      <c r="E364" s="27">
        <v>3291</v>
      </c>
      <c r="F364" s="27" t="s">
        <v>608</v>
      </c>
      <c r="G364" s="32">
        <v>3168</v>
      </c>
      <c r="H364" s="31" t="s">
        <v>325</v>
      </c>
      <c r="I364"/>
    </row>
    <row r="365" spans="1:9">
      <c r="A365" s="13" t="s">
        <v>656</v>
      </c>
      <c r="B365" s="31" t="s">
        <v>664</v>
      </c>
      <c r="C365" s="31" t="s">
        <v>3094</v>
      </c>
      <c r="D365" s="31" t="s">
        <v>3095</v>
      </c>
      <c r="E365" s="27">
        <v>3280</v>
      </c>
      <c r="F365" s="27" t="s">
        <v>608</v>
      </c>
      <c r="G365" s="32">
        <v>3445</v>
      </c>
      <c r="H365" s="31" t="s">
        <v>325</v>
      </c>
      <c r="I365"/>
    </row>
    <row r="366" spans="1:9">
      <c r="A366" s="13" t="s">
        <v>656</v>
      </c>
      <c r="B366" s="31" t="s">
        <v>664</v>
      </c>
      <c r="C366" s="31" t="s">
        <v>3096</v>
      </c>
      <c r="D366" s="31" t="s">
        <v>3097</v>
      </c>
      <c r="E366" s="27">
        <v>1889</v>
      </c>
      <c r="F366" s="27" t="s">
        <v>608</v>
      </c>
      <c r="G366" s="32">
        <v>1764</v>
      </c>
      <c r="H366" s="31" t="s">
        <v>325</v>
      </c>
      <c r="I366"/>
    </row>
    <row r="367" spans="1:9">
      <c r="A367" s="13" t="s">
        <v>656</v>
      </c>
      <c r="B367" s="31" t="s">
        <v>664</v>
      </c>
      <c r="C367" s="31" t="s">
        <v>3098</v>
      </c>
      <c r="D367" s="31" t="s">
        <v>3099</v>
      </c>
      <c r="E367" s="27">
        <v>3339</v>
      </c>
      <c r="F367" s="27" t="s">
        <v>608</v>
      </c>
      <c r="G367" s="32">
        <v>3313</v>
      </c>
      <c r="H367" s="31" t="s">
        <v>325</v>
      </c>
      <c r="I367"/>
    </row>
    <row r="368" spans="1:9">
      <c r="A368" s="13" t="s">
        <v>656</v>
      </c>
      <c r="B368" s="31" t="s">
        <v>664</v>
      </c>
      <c r="C368" s="31" t="s">
        <v>3100</v>
      </c>
      <c r="D368" s="31" t="s">
        <v>3101</v>
      </c>
      <c r="E368" s="27">
        <v>3043</v>
      </c>
      <c r="F368" s="27" t="s">
        <v>608</v>
      </c>
      <c r="G368" s="32">
        <v>3000</v>
      </c>
      <c r="H368" s="31" t="s">
        <v>325</v>
      </c>
      <c r="I368"/>
    </row>
    <row r="369" spans="1:9">
      <c r="A369" s="13" t="s">
        <v>656</v>
      </c>
      <c r="B369" s="31" t="s">
        <v>664</v>
      </c>
      <c r="C369" s="31" t="s">
        <v>3102</v>
      </c>
      <c r="D369" s="31" t="s">
        <v>3103</v>
      </c>
      <c r="E369" s="27">
        <v>3200</v>
      </c>
      <c r="F369" s="27" t="s">
        <v>608</v>
      </c>
      <c r="G369" s="32">
        <v>4069</v>
      </c>
      <c r="H369" s="31" t="s">
        <v>325</v>
      </c>
      <c r="I369"/>
    </row>
    <row r="370" spans="1:9">
      <c r="A370" s="13" t="s">
        <v>656</v>
      </c>
      <c r="B370" s="31" t="s">
        <v>664</v>
      </c>
      <c r="C370" s="31" t="s">
        <v>3104</v>
      </c>
      <c r="D370" s="31" t="s">
        <v>3105</v>
      </c>
      <c r="E370" s="27">
        <v>3539</v>
      </c>
      <c r="F370" s="27" t="s">
        <v>608</v>
      </c>
      <c r="G370" s="32">
        <v>3353</v>
      </c>
      <c r="H370" s="31" t="s">
        <v>325</v>
      </c>
      <c r="I370"/>
    </row>
    <row r="371" spans="1:9">
      <c r="A371" s="13" t="s">
        <v>656</v>
      </c>
      <c r="B371" s="31" t="s">
        <v>664</v>
      </c>
      <c r="C371" s="31" t="s">
        <v>3106</v>
      </c>
      <c r="D371" s="31" t="s">
        <v>3107</v>
      </c>
      <c r="E371" s="27">
        <v>2866</v>
      </c>
      <c r="F371" s="27" t="s">
        <v>608</v>
      </c>
      <c r="G371" s="32">
        <v>2975</v>
      </c>
      <c r="H371" s="31" t="s">
        <v>325</v>
      </c>
      <c r="I371"/>
    </row>
    <row r="372" spans="1:9">
      <c r="A372" s="13" t="s">
        <v>656</v>
      </c>
      <c r="B372" s="31" t="s">
        <v>664</v>
      </c>
      <c r="C372" s="31" t="s">
        <v>3108</v>
      </c>
      <c r="D372" s="31" t="s">
        <v>3109</v>
      </c>
      <c r="E372" s="27">
        <v>3484</v>
      </c>
      <c r="F372" s="27" t="s">
        <v>608</v>
      </c>
      <c r="G372" s="32">
        <v>3553</v>
      </c>
      <c r="H372" s="31" t="s">
        <v>325</v>
      </c>
      <c r="I372"/>
    </row>
    <row r="373" spans="1:9">
      <c r="A373" s="13" t="s">
        <v>656</v>
      </c>
      <c r="B373" s="31" t="s">
        <v>664</v>
      </c>
      <c r="C373" s="31" t="s">
        <v>3110</v>
      </c>
      <c r="D373" s="31" t="s">
        <v>3111</v>
      </c>
      <c r="E373" s="27">
        <v>1811</v>
      </c>
      <c r="F373" s="27" t="s">
        <v>608</v>
      </c>
      <c r="G373" s="32">
        <v>1778</v>
      </c>
      <c r="H373" s="31" t="s">
        <v>325</v>
      </c>
      <c r="I373"/>
    </row>
    <row r="374" spans="1:9">
      <c r="A374" s="13" t="s">
        <v>656</v>
      </c>
      <c r="B374" s="31" t="s">
        <v>664</v>
      </c>
      <c r="C374" s="31" t="s">
        <v>3112</v>
      </c>
      <c r="D374" s="31" t="s">
        <v>3113</v>
      </c>
      <c r="E374" s="27">
        <v>1630</v>
      </c>
      <c r="F374" s="27" t="s">
        <v>608</v>
      </c>
      <c r="G374" s="32">
        <v>1626</v>
      </c>
      <c r="H374" s="31" t="s">
        <v>564</v>
      </c>
      <c r="I374"/>
    </row>
    <row r="375" spans="1:9">
      <c r="A375" s="13" t="s">
        <v>656</v>
      </c>
      <c r="B375" s="31" t="s">
        <v>664</v>
      </c>
      <c r="C375" s="31" t="s">
        <v>3114</v>
      </c>
      <c r="D375" s="31" t="s">
        <v>3115</v>
      </c>
      <c r="E375" s="27">
        <v>3442</v>
      </c>
      <c r="F375" s="27" t="s">
        <v>608</v>
      </c>
      <c r="G375" s="32">
        <v>3392</v>
      </c>
      <c r="H375" s="31" t="s">
        <v>564</v>
      </c>
      <c r="I375"/>
    </row>
    <row r="376" spans="1:9">
      <c r="A376" s="13" t="s">
        <v>656</v>
      </c>
      <c r="B376" s="31" t="s">
        <v>664</v>
      </c>
      <c r="C376" s="31" t="s">
        <v>3116</v>
      </c>
      <c r="D376" s="31" t="s">
        <v>3117</v>
      </c>
      <c r="E376" s="27">
        <v>3003</v>
      </c>
      <c r="F376" s="27" t="s">
        <v>608</v>
      </c>
      <c r="G376" s="32">
        <v>3184</v>
      </c>
      <c r="H376" s="31" t="s">
        <v>564</v>
      </c>
      <c r="I376"/>
    </row>
    <row r="377" spans="1:9">
      <c r="A377" s="13" t="s">
        <v>656</v>
      </c>
      <c r="B377" s="31" t="s">
        <v>665</v>
      </c>
      <c r="C377" s="31" t="s">
        <v>3118</v>
      </c>
      <c r="D377" s="31" t="s">
        <v>3119</v>
      </c>
      <c r="E377" s="27">
        <v>5157</v>
      </c>
      <c r="F377" s="27" t="s">
        <v>608</v>
      </c>
      <c r="G377" s="32">
        <v>5952</v>
      </c>
      <c r="H377" s="31" t="s">
        <v>411</v>
      </c>
      <c r="I377"/>
    </row>
    <row r="378" spans="1:9">
      <c r="A378" s="13" t="s">
        <v>656</v>
      </c>
      <c r="B378" s="31" t="s">
        <v>665</v>
      </c>
      <c r="C378" s="31" t="s">
        <v>3120</v>
      </c>
      <c r="D378" s="31" t="s">
        <v>3121</v>
      </c>
      <c r="E378" s="27">
        <v>5557</v>
      </c>
      <c r="F378" s="27" t="s">
        <v>608</v>
      </c>
      <c r="G378" s="32">
        <v>5789</v>
      </c>
      <c r="H378" s="31" t="s">
        <v>475</v>
      </c>
      <c r="I378"/>
    </row>
    <row r="379" spans="1:9">
      <c r="A379" s="13" t="s">
        <v>656</v>
      </c>
      <c r="B379" s="31" t="s">
        <v>665</v>
      </c>
      <c r="C379" s="31" t="s">
        <v>3122</v>
      </c>
      <c r="D379" s="31" t="s">
        <v>3123</v>
      </c>
      <c r="E379" s="27">
        <v>4848</v>
      </c>
      <c r="F379" s="27" t="s">
        <v>608</v>
      </c>
      <c r="G379" s="32">
        <v>4738</v>
      </c>
      <c r="H379" s="31" t="s">
        <v>411</v>
      </c>
      <c r="I379"/>
    </row>
    <row r="380" spans="1:9">
      <c r="A380" s="13" t="s">
        <v>656</v>
      </c>
      <c r="B380" s="31" t="s">
        <v>665</v>
      </c>
      <c r="C380" s="31" t="s">
        <v>3124</v>
      </c>
      <c r="D380" s="31" t="s">
        <v>3125</v>
      </c>
      <c r="E380" s="27">
        <v>5154</v>
      </c>
      <c r="F380" s="27" t="s">
        <v>608</v>
      </c>
      <c r="G380" s="32">
        <v>4982</v>
      </c>
      <c r="H380" s="31" t="s">
        <v>411</v>
      </c>
      <c r="I380"/>
    </row>
    <row r="381" spans="1:9">
      <c r="A381" s="13" t="s">
        <v>656</v>
      </c>
      <c r="B381" s="31" t="s">
        <v>665</v>
      </c>
      <c r="C381" s="31" t="s">
        <v>3126</v>
      </c>
      <c r="D381" s="31" t="s">
        <v>3127</v>
      </c>
      <c r="E381" s="27">
        <v>5177</v>
      </c>
      <c r="F381" s="27" t="s">
        <v>608</v>
      </c>
      <c r="G381" s="32">
        <v>5052</v>
      </c>
      <c r="H381" s="31" t="s">
        <v>411</v>
      </c>
      <c r="I381"/>
    </row>
    <row r="382" spans="1:9">
      <c r="A382" s="13" t="s">
        <v>656</v>
      </c>
      <c r="B382" s="31" t="s">
        <v>665</v>
      </c>
      <c r="C382" s="31" t="s">
        <v>3128</v>
      </c>
      <c r="D382" s="31" t="s">
        <v>3129</v>
      </c>
      <c r="E382" s="27">
        <v>5290</v>
      </c>
      <c r="F382" s="27" t="s">
        <v>608</v>
      </c>
      <c r="G382" s="32">
        <v>5160</v>
      </c>
      <c r="H382" s="31" t="s">
        <v>411</v>
      </c>
      <c r="I382"/>
    </row>
    <row r="383" spans="1:9">
      <c r="A383" s="13" t="s">
        <v>656</v>
      </c>
      <c r="B383" s="31" t="s">
        <v>665</v>
      </c>
      <c r="C383" s="31" t="s">
        <v>3130</v>
      </c>
      <c r="D383" s="31" t="s">
        <v>3131</v>
      </c>
      <c r="E383" s="27">
        <v>5500</v>
      </c>
      <c r="F383" s="27" t="s">
        <v>608</v>
      </c>
      <c r="G383" s="32">
        <v>5908</v>
      </c>
      <c r="H383" s="31" t="s">
        <v>411</v>
      </c>
      <c r="I383"/>
    </row>
    <row r="384" spans="1:9">
      <c r="A384" s="13" t="s">
        <v>656</v>
      </c>
      <c r="B384" s="31" t="s">
        <v>665</v>
      </c>
      <c r="C384" s="31" t="s">
        <v>3132</v>
      </c>
      <c r="D384" s="31" t="s">
        <v>3133</v>
      </c>
      <c r="E384" s="27">
        <v>5295</v>
      </c>
      <c r="F384" s="27" t="s">
        <v>608</v>
      </c>
      <c r="G384" s="32">
        <v>5151</v>
      </c>
      <c r="H384" s="31" t="s">
        <v>411</v>
      </c>
      <c r="I384"/>
    </row>
    <row r="385" spans="1:9">
      <c r="A385" s="13" t="s">
        <v>656</v>
      </c>
      <c r="B385" s="31" t="s">
        <v>665</v>
      </c>
      <c r="C385" s="31" t="s">
        <v>3134</v>
      </c>
      <c r="D385" s="31" t="s">
        <v>3135</v>
      </c>
      <c r="E385" s="27">
        <v>5132</v>
      </c>
      <c r="F385" s="27" t="s">
        <v>608</v>
      </c>
      <c r="G385" s="32">
        <v>5289</v>
      </c>
      <c r="H385" s="31" t="s">
        <v>475</v>
      </c>
      <c r="I385"/>
    </row>
    <row r="386" spans="1:9">
      <c r="A386" s="13" t="s">
        <v>656</v>
      </c>
      <c r="B386" s="31" t="s">
        <v>665</v>
      </c>
      <c r="C386" s="31" t="s">
        <v>3136</v>
      </c>
      <c r="D386" s="31" t="s">
        <v>3137</v>
      </c>
      <c r="E386" s="27">
        <v>4538</v>
      </c>
      <c r="F386" s="27" t="s">
        <v>608</v>
      </c>
      <c r="G386" s="32">
        <v>4822</v>
      </c>
      <c r="H386" s="31" t="s">
        <v>475</v>
      </c>
      <c r="I386"/>
    </row>
    <row r="387" spans="1:9">
      <c r="A387" s="13" t="s">
        <v>656</v>
      </c>
      <c r="B387" s="31" t="s">
        <v>665</v>
      </c>
      <c r="C387" s="31" t="s">
        <v>3138</v>
      </c>
      <c r="D387" s="31" t="s">
        <v>3139</v>
      </c>
      <c r="E387" s="27">
        <v>5059</v>
      </c>
      <c r="F387" s="27" t="s">
        <v>608</v>
      </c>
      <c r="G387" s="32">
        <v>4983</v>
      </c>
      <c r="H387" s="31" t="s">
        <v>411</v>
      </c>
      <c r="I387"/>
    </row>
    <row r="388" spans="1:9">
      <c r="A388" s="13" t="s">
        <v>656</v>
      </c>
      <c r="B388" s="31" t="s">
        <v>665</v>
      </c>
      <c r="C388" s="31" t="s">
        <v>1624</v>
      </c>
      <c r="D388" s="31" t="s">
        <v>3140</v>
      </c>
      <c r="E388" s="27">
        <v>5495</v>
      </c>
      <c r="F388" s="27" t="s">
        <v>608</v>
      </c>
      <c r="G388" s="32">
        <v>5512</v>
      </c>
      <c r="H388" s="31" t="s">
        <v>411</v>
      </c>
      <c r="I388"/>
    </row>
    <row r="389" spans="1:9">
      <c r="A389" s="13" t="s">
        <v>656</v>
      </c>
      <c r="B389" s="31" t="s">
        <v>665</v>
      </c>
      <c r="C389" s="31" t="s">
        <v>3141</v>
      </c>
      <c r="D389" s="31" t="s">
        <v>3142</v>
      </c>
      <c r="E389" s="27">
        <v>5090</v>
      </c>
      <c r="F389" s="27" t="s">
        <v>608</v>
      </c>
      <c r="G389" s="32">
        <v>5059</v>
      </c>
      <c r="H389" s="31" t="s">
        <v>411</v>
      </c>
      <c r="I389"/>
    </row>
    <row r="390" spans="1:9">
      <c r="A390" s="13" t="s">
        <v>656</v>
      </c>
      <c r="B390" s="31" t="s">
        <v>666</v>
      </c>
      <c r="C390" s="31" t="s">
        <v>3143</v>
      </c>
      <c r="D390" s="31" t="s">
        <v>3144</v>
      </c>
      <c r="E390" s="27">
        <v>7565</v>
      </c>
      <c r="F390" s="27" t="s">
        <v>608</v>
      </c>
      <c r="G390" s="32">
        <v>7277</v>
      </c>
      <c r="H390" s="31" t="s">
        <v>476</v>
      </c>
      <c r="I390"/>
    </row>
    <row r="391" spans="1:9">
      <c r="A391" s="13" t="s">
        <v>656</v>
      </c>
      <c r="B391" s="31" t="s">
        <v>666</v>
      </c>
      <c r="C391" s="31" t="s">
        <v>3145</v>
      </c>
      <c r="D391" s="31" t="s">
        <v>3146</v>
      </c>
      <c r="E391" s="27">
        <v>8201</v>
      </c>
      <c r="F391" s="27" t="s">
        <v>608</v>
      </c>
      <c r="G391" s="32">
        <v>7785</v>
      </c>
      <c r="H391" s="31" t="s">
        <v>476</v>
      </c>
      <c r="I391"/>
    </row>
    <row r="392" spans="1:9">
      <c r="A392" s="13" t="s">
        <v>656</v>
      </c>
      <c r="B392" s="31" t="s">
        <v>666</v>
      </c>
      <c r="C392" s="31" t="s">
        <v>3147</v>
      </c>
      <c r="D392" s="31" t="s">
        <v>3148</v>
      </c>
      <c r="E392" s="27">
        <v>7214</v>
      </c>
      <c r="F392" s="27" t="s">
        <v>608</v>
      </c>
      <c r="G392" s="32">
        <v>6736</v>
      </c>
      <c r="H392" s="31" t="s">
        <v>476</v>
      </c>
      <c r="I392"/>
    </row>
    <row r="393" spans="1:9">
      <c r="A393" s="13" t="s">
        <v>656</v>
      </c>
      <c r="B393" s="31" t="s">
        <v>666</v>
      </c>
      <c r="C393" s="31" t="s">
        <v>3149</v>
      </c>
      <c r="D393" s="31" t="s">
        <v>3150</v>
      </c>
      <c r="E393" s="27">
        <v>7639</v>
      </c>
      <c r="F393" s="27" t="s">
        <v>608</v>
      </c>
      <c r="G393" s="32">
        <v>7211</v>
      </c>
      <c r="H393" s="31" t="s">
        <v>476</v>
      </c>
      <c r="I393"/>
    </row>
    <row r="394" spans="1:9">
      <c r="A394" s="13" t="s">
        <v>656</v>
      </c>
      <c r="B394" s="31" t="s">
        <v>666</v>
      </c>
      <c r="C394" s="31" t="s">
        <v>3151</v>
      </c>
      <c r="D394" s="31" t="s">
        <v>3152</v>
      </c>
      <c r="E394" s="27">
        <v>7606</v>
      </c>
      <c r="F394" s="27" t="s">
        <v>608</v>
      </c>
      <c r="G394" s="32">
        <v>7332</v>
      </c>
      <c r="H394" s="31" t="s">
        <v>475</v>
      </c>
      <c r="I394"/>
    </row>
    <row r="395" spans="1:9">
      <c r="A395" s="13" t="s">
        <v>656</v>
      </c>
      <c r="B395" s="31" t="s">
        <v>666</v>
      </c>
      <c r="C395" s="31" t="s">
        <v>3153</v>
      </c>
      <c r="D395" s="31" t="s">
        <v>3154</v>
      </c>
      <c r="E395" s="27">
        <v>7628</v>
      </c>
      <c r="F395" s="27" t="s">
        <v>608</v>
      </c>
      <c r="G395" s="32">
        <v>7201</v>
      </c>
      <c r="H395" s="31" t="s">
        <v>476</v>
      </c>
      <c r="I395"/>
    </row>
    <row r="396" spans="1:9">
      <c r="A396" s="13" t="s">
        <v>656</v>
      </c>
      <c r="B396" s="31" t="s">
        <v>666</v>
      </c>
      <c r="C396" s="31" t="s">
        <v>3155</v>
      </c>
      <c r="D396" s="31" t="s">
        <v>3156</v>
      </c>
      <c r="E396" s="27">
        <v>7822</v>
      </c>
      <c r="F396" s="27" t="s">
        <v>608</v>
      </c>
      <c r="G396" s="32">
        <v>7443</v>
      </c>
      <c r="H396" s="31" t="s">
        <v>475</v>
      </c>
      <c r="I396"/>
    </row>
    <row r="397" spans="1:9">
      <c r="A397" s="13" t="s">
        <v>656</v>
      </c>
      <c r="B397" s="31" t="s">
        <v>666</v>
      </c>
      <c r="C397" s="31" t="s">
        <v>3157</v>
      </c>
      <c r="D397" s="31" t="s">
        <v>3158</v>
      </c>
      <c r="E397" s="27">
        <v>7787</v>
      </c>
      <c r="F397" s="27" t="s">
        <v>608</v>
      </c>
      <c r="G397" s="32">
        <v>7593</v>
      </c>
      <c r="H397" s="31" t="s">
        <v>476</v>
      </c>
      <c r="I397"/>
    </row>
    <row r="398" spans="1:9">
      <c r="A398" s="13" t="s">
        <v>656</v>
      </c>
      <c r="B398" s="31" t="s">
        <v>666</v>
      </c>
      <c r="C398" s="31" t="s">
        <v>3159</v>
      </c>
      <c r="D398" s="31" t="s">
        <v>3160</v>
      </c>
      <c r="E398" s="27">
        <v>8743</v>
      </c>
      <c r="F398" s="27" t="s">
        <v>608</v>
      </c>
      <c r="G398" s="32">
        <v>8332</v>
      </c>
      <c r="H398" s="31" t="s">
        <v>475</v>
      </c>
      <c r="I398"/>
    </row>
    <row r="399" spans="1:9">
      <c r="A399" s="13" t="s">
        <v>656</v>
      </c>
      <c r="B399" s="31" t="s">
        <v>666</v>
      </c>
      <c r="C399" s="31" t="s">
        <v>3161</v>
      </c>
      <c r="D399" s="31" t="s">
        <v>3162</v>
      </c>
      <c r="E399" s="27">
        <v>7571</v>
      </c>
      <c r="F399" s="27" t="s">
        <v>608</v>
      </c>
      <c r="G399" s="32">
        <v>7180</v>
      </c>
      <c r="H399" s="31" t="s">
        <v>475</v>
      </c>
      <c r="I399"/>
    </row>
    <row r="400" spans="1:9">
      <c r="A400" s="13" t="s">
        <v>656</v>
      </c>
      <c r="B400" s="31" t="s">
        <v>666</v>
      </c>
      <c r="C400" s="31" t="s">
        <v>3163</v>
      </c>
      <c r="D400" s="31" t="s">
        <v>3164</v>
      </c>
      <c r="E400" s="27">
        <v>8033</v>
      </c>
      <c r="F400" s="27" t="s">
        <v>608</v>
      </c>
      <c r="G400" s="32">
        <v>7699</v>
      </c>
      <c r="H400" s="31" t="s">
        <v>476</v>
      </c>
      <c r="I400"/>
    </row>
    <row r="401" spans="1:9">
      <c r="A401" s="13" t="s">
        <v>656</v>
      </c>
      <c r="B401" s="31" t="s">
        <v>666</v>
      </c>
      <c r="C401" s="31" t="s">
        <v>3165</v>
      </c>
      <c r="D401" s="31" t="s">
        <v>3166</v>
      </c>
      <c r="E401" s="27">
        <v>8046</v>
      </c>
      <c r="F401" s="27" t="s">
        <v>608</v>
      </c>
      <c r="G401" s="32">
        <v>7567</v>
      </c>
      <c r="H401" s="31" t="s">
        <v>476</v>
      </c>
      <c r="I401"/>
    </row>
    <row r="402" spans="1:9">
      <c r="A402" s="13" t="s">
        <v>656</v>
      </c>
      <c r="B402" s="31" t="s">
        <v>666</v>
      </c>
      <c r="C402" s="31" t="s">
        <v>3167</v>
      </c>
      <c r="D402" s="31" t="s">
        <v>3168</v>
      </c>
      <c r="E402" s="27">
        <v>7493</v>
      </c>
      <c r="F402" s="27" t="s">
        <v>608</v>
      </c>
      <c r="G402" s="32">
        <v>7019</v>
      </c>
      <c r="H402" s="31" t="s">
        <v>475</v>
      </c>
      <c r="I402"/>
    </row>
    <row r="403" spans="1:9">
      <c r="A403" s="13" t="s">
        <v>656</v>
      </c>
      <c r="B403" s="31" t="s">
        <v>666</v>
      </c>
      <c r="C403" s="31" t="s">
        <v>1967</v>
      </c>
      <c r="D403" s="31" t="s">
        <v>3169</v>
      </c>
      <c r="E403" s="27">
        <v>8103</v>
      </c>
      <c r="F403" s="27" t="s">
        <v>608</v>
      </c>
      <c r="G403" s="32">
        <v>8302</v>
      </c>
      <c r="H403" s="31" t="s">
        <v>475</v>
      </c>
      <c r="I403"/>
    </row>
    <row r="404" spans="1:9">
      <c r="A404" s="13" t="s">
        <v>656</v>
      </c>
      <c r="B404" s="31" t="s">
        <v>666</v>
      </c>
      <c r="C404" s="31" t="s">
        <v>3170</v>
      </c>
      <c r="D404" s="31" t="s">
        <v>3171</v>
      </c>
      <c r="E404" s="27">
        <v>7260</v>
      </c>
      <c r="F404" s="27" t="s">
        <v>608</v>
      </c>
      <c r="G404" s="32">
        <v>6993</v>
      </c>
      <c r="H404" s="31" t="s">
        <v>476</v>
      </c>
      <c r="I404"/>
    </row>
    <row r="405" spans="1:9">
      <c r="A405" s="13" t="s">
        <v>656</v>
      </c>
      <c r="B405" s="31" t="s">
        <v>666</v>
      </c>
      <c r="C405" s="31" t="s">
        <v>3172</v>
      </c>
      <c r="D405" s="31" t="s">
        <v>3173</v>
      </c>
      <c r="E405" s="27">
        <v>7529</v>
      </c>
      <c r="F405" s="27" t="s">
        <v>608</v>
      </c>
      <c r="G405" s="32">
        <v>7110</v>
      </c>
      <c r="H405" s="31" t="s">
        <v>475</v>
      </c>
      <c r="I405"/>
    </row>
    <row r="406" spans="1:9">
      <c r="A406" s="13" t="s">
        <v>656</v>
      </c>
      <c r="B406" s="31" t="s">
        <v>666</v>
      </c>
      <c r="C406" s="31" t="s">
        <v>3174</v>
      </c>
      <c r="D406" s="31" t="s">
        <v>3175</v>
      </c>
      <c r="E406" s="27">
        <v>7451</v>
      </c>
      <c r="F406" s="27" t="s">
        <v>608</v>
      </c>
      <c r="G406" s="32">
        <v>7212</v>
      </c>
      <c r="H406" s="31" t="s">
        <v>476</v>
      </c>
      <c r="I406"/>
    </row>
    <row r="407" spans="1:9">
      <c r="A407" s="13" t="s">
        <v>656</v>
      </c>
      <c r="B407" s="31" t="s">
        <v>667</v>
      </c>
      <c r="C407" s="31" t="s">
        <v>3176</v>
      </c>
      <c r="D407" s="31" t="s">
        <v>3177</v>
      </c>
      <c r="E407" s="27">
        <v>5329</v>
      </c>
      <c r="F407" s="27" t="s">
        <v>608</v>
      </c>
      <c r="G407" s="32">
        <v>6340</v>
      </c>
      <c r="H407" s="31" t="s">
        <v>247</v>
      </c>
      <c r="I407"/>
    </row>
    <row r="408" spans="1:9">
      <c r="A408" s="13" t="s">
        <v>656</v>
      </c>
      <c r="B408" s="31" t="s">
        <v>667</v>
      </c>
      <c r="C408" s="31" t="s">
        <v>3178</v>
      </c>
      <c r="D408" s="31" t="s">
        <v>3179</v>
      </c>
      <c r="E408" s="27">
        <v>2165</v>
      </c>
      <c r="F408" s="27" t="s">
        <v>608</v>
      </c>
      <c r="G408" s="32">
        <v>2515</v>
      </c>
      <c r="H408" s="31" t="s">
        <v>247</v>
      </c>
      <c r="I408"/>
    </row>
    <row r="409" spans="1:9">
      <c r="A409" s="13" t="s">
        <v>656</v>
      </c>
      <c r="B409" s="31" t="s">
        <v>667</v>
      </c>
      <c r="C409" s="31" t="s">
        <v>3180</v>
      </c>
      <c r="D409" s="31" t="s">
        <v>3181</v>
      </c>
      <c r="E409" s="27">
        <v>4114</v>
      </c>
      <c r="F409" s="27" t="s">
        <v>608</v>
      </c>
      <c r="G409" s="32">
        <v>4070</v>
      </c>
      <c r="H409" s="31" t="s">
        <v>148</v>
      </c>
      <c r="I409"/>
    </row>
    <row r="410" spans="1:9">
      <c r="A410" s="13" t="s">
        <v>656</v>
      </c>
      <c r="B410" s="31" t="s">
        <v>667</v>
      </c>
      <c r="C410" s="31" t="s">
        <v>3182</v>
      </c>
      <c r="D410" s="31" t="s">
        <v>3183</v>
      </c>
      <c r="E410" s="27">
        <v>6746</v>
      </c>
      <c r="F410" s="27" t="s">
        <v>608</v>
      </c>
      <c r="G410" s="32">
        <v>6836</v>
      </c>
      <c r="H410" s="31" t="s">
        <v>247</v>
      </c>
      <c r="I410"/>
    </row>
    <row r="411" spans="1:9">
      <c r="A411" s="13" t="s">
        <v>656</v>
      </c>
      <c r="B411" s="31" t="s">
        <v>667</v>
      </c>
      <c r="C411" s="31" t="s">
        <v>3184</v>
      </c>
      <c r="D411" s="31" t="s">
        <v>3185</v>
      </c>
      <c r="E411" s="27">
        <v>4414</v>
      </c>
      <c r="F411" s="27" t="s">
        <v>608</v>
      </c>
      <c r="G411" s="32">
        <v>4890</v>
      </c>
      <c r="H411" s="31" t="s">
        <v>148</v>
      </c>
      <c r="I411"/>
    </row>
    <row r="412" spans="1:9">
      <c r="A412" s="13" t="s">
        <v>656</v>
      </c>
      <c r="B412" s="31" t="s">
        <v>667</v>
      </c>
      <c r="C412" s="31" t="s">
        <v>3186</v>
      </c>
      <c r="D412" s="31" t="s">
        <v>3187</v>
      </c>
      <c r="E412" s="27">
        <v>4731</v>
      </c>
      <c r="F412" s="27" t="s">
        <v>608</v>
      </c>
      <c r="G412" s="32">
        <v>4719</v>
      </c>
      <c r="H412" s="31" t="s">
        <v>148</v>
      </c>
      <c r="I412"/>
    </row>
    <row r="413" spans="1:9">
      <c r="A413" s="13" t="s">
        <v>656</v>
      </c>
      <c r="B413" s="31" t="s">
        <v>667</v>
      </c>
      <c r="C413" s="31" t="s">
        <v>3188</v>
      </c>
      <c r="D413" s="31" t="s">
        <v>3189</v>
      </c>
      <c r="E413" s="27">
        <v>5222</v>
      </c>
      <c r="F413" s="27" t="s">
        <v>608</v>
      </c>
      <c r="G413" s="32">
        <v>5208</v>
      </c>
      <c r="H413" s="31" t="s">
        <v>148</v>
      </c>
      <c r="I413"/>
    </row>
    <row r="414" spans="1:9">
      <c r="A414" s="13" t="s">
        <v>656</v>
      </c>
      <c r="B414" s="31" t="s">
        <v>667</v>
      </c>
      <c r="C414" s="31" t="s">
        <v>3190</v>
      </c>
      <c r="D414" s="31" t="s">
        <v>3191</v>
      </c>
      <c r="E414" s="27">
        <v>5202</v>
      </c>
      <c r="F414" s="27" t="s">
        <v>608</v>
      </c>
      <c r="G414" s="32">
        <v>5194</v>
      </c>
      <c r="H414" s="31" t="s">
        <v>247</v>
      </c>
      <c r="I414"/>
    </row>
    <row r="415" spans="1:9">
      <c r="A415" s="13" t="s">
        <v>656</v>
      </c>
      <c r="B415" s="31" t="s">
        <v>667</v>
      </c>
      <c r="C415" s="31" t="s">
        <v>3192</v>
      </c>
      <c r="D415" s="31" t="s">
        <v>3193</v>
      </c>
      <c r="E415" s="27">
        <v>2190</v>
      </c>
      <c r="F415" s="27" t="s">
        <v>608</v>
      </c>
      <c r="G415" s="32">
        <v>2250</v>
      </c>
      <c r="H415" s="31" t="s">
        <v>247</v>
      </c>
      <c r="I415"/>
    </row>
    <row r="416" spans="1:9">
      <c r="A416" s="13" t="s">
        <v>656</v>
      </c>
      <c r="B416" s="31" t="s">
        <v>667</v>
      </c>
      <c r="C416" s="31" t="s">
        <v>3194</v>
      </c>
      <c r="D416" s="31" t="s">
        <v>3195</v>
      </c>
      <c r="E416" s="27">
        <v>2385</v>
      </c>
      <c r="F416" s="27" t="s">
        <v>608</v>
      </c>
      <c r="G416" s="32">
        <v>2508</v>
      </c>
      <c r="H416" s="31" t="s">
        <v>247</v>
      </c>
      <c r="I416"/>
    </row>
    <row r="417" spans="1:9">
      <c r="A417" s="13" t="s">
        <v>656</v>
      </c>
      <c r="B417" s="31" t="s">
        <v>667</v>
      </c>
      <c r="C417" s="31" t="s">
        <v>3196</v>
      </c>
      <c r="D417" s="31" t="s">
        <v>3197</v>
      </c>
      <c r="E417" s="27">
        <v>2104</v>
      </c>
      <c r="F417" s="27" t="s">
        <v>608</v>
      </c>
      <c r="G417" s="32">
        <v>2082</v>
      </c>
      <c r="H417" s="31" t="s">
        <v>247</v>
      </c>
      <c r="I417"/>
    </row>
    <row r="418" spans="1:9">
      <c r="A418" s="13" t="s">
        <v>656</v>
      </c>
      <c r="B418" s="31" t="s">
        <v>667</v>
      </c>
      <c r="C418" s="31" t="s">
        <v>3198</v>
      </c>
      <c r="D418" s="31" t="s">
        <v>3199</v>
      </c>
      <c r="E418" s="27">
        <v>2564</v>
      </c>
      <c r="F418" s="27" t="s">
        <v>608</v>
      </c>
      <c r="G418" s="32">
        <v>2663</v>
      </c>
      <c r="H418" s="31" t="s">
        <v>148</v>
      </c>
      <c r="I418"/>
    </row>
    <row r="419" spans="1:9">
      <c r="A419" s="13" t="s">
        <v>656</v>
      </c>
      <c r="B419" s="31" t="s">
        <v>667</v>
      </c>
      <c r="C419" s="31" t="s">
        <v>3200</v>
      </c>
      <c r="D419" s="31" t="s">
        <v>3201</v>
      </c>
      <c r="E419" s="27">
        <v>5099</v>
      </c>
      <c r="F419" s="27" t="s">
        <v>608</v>
      </c>
      <c r="G419" s="32">
        <v>5118</v>
      </c>
      <c r="H419" s="31" t="s">
        <v>148</v>
      </c>
      <c r="I419"/>
    </row>
    <row r="420" spans="1:9">
      <c r="A420" s="13" t="s">
        <v>656</v>
      </c>
      <c r="B420" s="31" t="s">
        <v>667</v>
      </c>
      <c r="C420" s="31" t="s">
        <v>3202</v>
      </c>
      <c r="D420" s="31" t="s">
        <v>3203</v>
      </c>
      <c r="E420" s="27">
        <v>2546</v>
      </c>
      <c r="F420" s="27" t="s">
        <v>608</v>
      </c>
      <c r="G420" s="32">
        <v>2617</v>
      </c>
      <c r="H420" s="31" t="s">
        <v>247</v>
      </c>
      <c r="I420"/>
    </row>
    <row r="421" spans="1:9">
      <c r="A421" s="13" t="s">
        <v>656</v>
      </c>
      <c r="B421" s="31" t="s">
        <v>667</v>
      </c>
      <c r="C421" s="31" t="s">
        <v>3204</v>
      </c>
      <c r="D421" s="31" t="s">
        <v>3205</v>
      </c>
      <c r="E421" s="27">
        <v>2469</v>
      </c>
      <c r="F421" s="27" t="s">
        <v>608</v>
      </c>
      <c r="G421" s="32">
        <v>2524</v>
      </c>
      <c r="H421" s="31" t="s">
        <v>148</v>
      </c>
      <c r="I421"/>
    </row>
    <row r="422" spans="1:9">
      <c r="A422" s="13" t="s">
        <v>656</v>
      </c>
      <c r="B422" s="31" t="s">
        <v>667</v>
      </c>
      <c r="C422" s="31" t="s">
        <v>3206</v>
      </c>
      <c r="D422" s="31" t="s">
        <v>3207</v>
      </c>
      <c r="E422" s="27">
        <v>2605</v>
      </c>
      <c r="F422" s="27" t="s">
        <v>608</v>
      </c>
      <c r="G422" s="32">
        <v>3167</v>
      </c>
      <c r="H422" s="31" t="s">
        <v>148</v>
      </c>
      <c r="I422"/>
    </row>
    <row r="423" spans="1:9">
      <c r="A423" s="13" t="s">
        <v>656</v>
      </c>
      <c r="B423" s="31" t="s">
        <v>667</v>
      </c>
      <c r="C423" s="31" t="s">
        <v>3208</v>
      </c>
      <c r="D423" s="31" t="s">
        <v>3209</v>
      </c>
      <c r="E423" s="27">
        <v>2504</v>
      </c>
      <c r="F423" s="27" t="s">
        <v>608</v>
      </c>
      <c r="G423" s="32">
        <v>2718</v>
      </c>
      <c r="H423" s="31" t="s">
        <v>148</v>
      </c>
      <c r="I423"/>
    </row>
    <row r="424" spans="1:9">
      <c r="A424" s="13" t="s">
        <v>656</v>
      </c>
      <c r="B424" s="31" t="s">
        <v>667</v>
      </c>
      <c r="C424" s="31" t="s">
        <v>3210</v>
      </c>
      <c r="D424" s="31" t="s">
        <v>3211</v>
      </c>
      <c r="E424" s="27">
        <v>6559</v>
      </c>
      <c r="F424" s="27" t="s">
        <v>608</v>
      </c>
      <c r="G424" s="32">
        <v>7576</v>
      </c>
      <c r="H424" s="31" t="s">
        <v>247</v>
      </c>
      <c r="I424"/>
    </row>
    <row r="425" spans="1:9">
      <c r="A425" s="13" t="s">
        <v>656</v>
      </c>
      <c r="B425" s="31" t="s">
        <v>667</v>
      </c>
      <c r="C425" s="31" t="s">
        <v>3212</v>
      </c>
      <c r="D425" s="31" t="s">
        <v>3213</v>
      </c>
      <c r="E425" s="27">
        <v>2508</v>
      </c>
      <c r="F425" s="27" t="s">
        <v>608</v>
      </c>
      <c r="G425" s="32">
        <v>2591</v>
      </c>
      <c r="H425" s="31" t="s">
        <v>148</v>
      </c>
      <c r="I425"/>
    </row>
    <row r="426" spans="1:9">
      <c r="A426" s="13" t="s">
        <v>656</v>
      </c>
      <c r="B426" s="31" t="s">
        <v>667</v>
      </c>
      <c r="C426" s="31" t="s">
        <v>3214</v>
      </c>
      <c r="D426" s="31" t="s">
        <v>3215</v>
      </c>
      <c r="E426" s="27">
        <v>1876</v>
      </c>
      <c r="F426" s="27" t="s">
        <v>608</v>
      </c>
      <c r="G426" s="32">
        <v>1997</v>
      </c>
      <c r="H426" s="31" t="s">
        <v>148</v>
      </c>
      <c r="I426"/>
    </row>
    <row r="427" spans="1:9">
      <c r="A427" s="13" t="s">
        <v>656</v>
      </c>
      <c r="B427" s="31" t="s">
        <v>667</v>
      </c>
      <c r="C427" s="31" t="s">
        <v>3216</v>
      </c>
      <c r="D427" s="31" t="s">
        <v>3217</v>
      </c>
      <c r="E427" s="27">
        <v>4771</v>
      </c>
      <c r="F427" s="27" t="s">
        <v>608</v>
      </c>
      <c r="G427" s="32">
        <v>4648</v>
      </c>
      <c r="H427" s="31" t="s">
        <v>148</v>
      </c>
      <c r="I427"/>
    </row>
    <row r="428" spans="1:9">
      <c r="A428" s="13" t="s">
        <v>656</v>
      </c>
      <c r="B428" s="31" t="s">
        <v>667</v>
      </c>
      <c r="C428" s="31" t="s">
        <v>3218</v>
      </c>
      <c r="D428" s="31" t="s">
        <v>3219</v>
      </c>
      <c r="E428" s="27">
        <v>5103</v>
      </c>
      <c r="F428" s="27" t="s">
        <v>608</v>
      </c>
      <c r="G428" s="32">
        <v>4923</v>
      </c>
      <c r="H428" s="31" t="s">
        <v>148</v>
      </c>
      <c r="I428"/>
    </row>
    <row r="429" spans="1:9">
      <c r="A429" s="13" t="s">
        <v>656</v>
      </c>
      <c r="B429" s="31" t="s">
        <v>667</v>
      </c>
      <c r="C429" s="31" t="s">
        <v>1193</v>
      </c>
      <c r="D429" s="31" t="s">
        <v>3220</v>
      </c>
      <c r="E429" s="27">
        <v>5065</v>
      </c>
      <c r="F429" s="27" t="s">
        <v>608</v>
      </c>
      <c r="G429" s="32">
        <v>4968</v>
      </c>
      <c r="H429" s="31" t="s">
        <v>148</v>
      </c>
      <c r="I429"/>
    </row>
    <row r="430" spans="1:9">
      <c r="A430" s="13" t="s">
        <v>656</v>
      </c>
      <c r="B430" s="31" t="s">
        <v>667</v>
      </c>
      <c r="C430" s="31" t="s">
        <v>3221</v>
      </c>
      <c r="D430" s="31" t="s">
        <v>3222</v>
      </c>
      <c r="E430" s="27">
        <v>4055</v>
      </c>
      <c r="F430" s="27" t="s">
        <v>608</v>
      </c>
      <c r="G430" s="32">
        <v>4254</v>
      </c>
      <c r="H430" s="31" t="s">
        <v>148</v>
      </c>
      <c r="I430"/>
    </row>
    <row r="431" spans="1:9">
      <c r="A431" s="13" t="s">
        <v>656</v>
      </c>
      <c r="B431" s="31" t="s">
        <v>667</v>
      </c>
      <c r="C431" s="31" t="s">
        <v>3223</v>
      </c>
      <c r="D431" s="31" t="s">
        <v>3224</v>
      </c>
      <c r="E431" s="27">
        <v>2236</v>
      </c>
      <c r="F431" s="27" t="s">
        <v>608</v>
      </c>
      <c r="G431" s="32">
        <v>2241</v>
      </c>
      <c r="H431" s="31" t="s">
        <v>148</v>
      </c>
      <c r="I431"/>
    </row>
    <row r="432" spans="1:9">
      <c r="A432" s="13" t="s">
        <v>656</v>
      </c>
      <c r="B432" s="31" t="s">
        <v>667</v>
      </c>
      <c r="C432" s="31" t="s">
        <v>3225</v>
      </c>
      <c r="D432" s="31" t="s">
        <v>3226</v>
      </c>
      <c r="E432" s="27">
        <v>2410</v>
      </c>
      <c r="F432" s="27" t="s">
        <v>608</v>
      </c>
      <c r="G432" s="32">
        <v>2493</v>
      </c>
      <c r="H432" s="31" t="s">
        <v>247</v>
      </c>
      <c r="I432"/>
    </row>
    <row r="433" spans="1:9">
      <c r="A433" s="13" t="s">
        <v>656</v>
      </c>
      <c r="B433" s="31" t="s">
        <v>667</v>
      </c>
      <c r="C433" s="31" t="s">
        <v>3227</v>
      </c>
      <c r="D433" s="31" t="s">
        <v>3228</v>
      </c>
      <c r="E433" s="27">
        <v>2603</v>
      </c>
      <c r="F433" s="27" t="s">
        <v>608</v>
      </c>
      <c r="G433" s="32">
        <v>3227</v>
      </c>
      <c r="H433" s="31" t="s">
        <v>148</v>
      </c>
      <c r="I433"/>
    </row>
    <row r="434" spans="1:9">
      <c r="A434" s="13" t="s">
        <v>656</v>
      </c>
      <c r="B434" s="31" t="s">
        <v>667</v>
      </c>
      <c r="C434" s="31" t="s">
        <v>3229</v>
      </c>
      <c r="D434" s="31" t="s">
        <v>3230</v>
      </c>
      <c r="E434" s="27">
        <v>2414</v>
      </c>
      <c r="F434" s="27" t="s">
        <v>608</v>
      </c>
      <c r="G434" s="32">
        <v>2476</v>
      </c>
      <c r="H434" s="31" t="s">
        <v>148</v>
      </c>
      <c r="I434"/>
    </row>
    <row r="435" spans="1:9">
      <c r="A435" s="13" t="s">
        <v>656</v>
      </c>
      <c r="B435" s="31" t="s">
        <v>667</v>
      </c>
      <c r="C435" s="31" t="s">
        <v>3231</v>
      </c>
      <c r="D435" s="31" t="s">
        <v>3232</v>
      </c>
      <c r="E435" s="27">
        <v>2668</v>
      </c>
      <c r="F435" s="27" t="s">
        <v>608</v>
      </c>
      <c r="G435" s="32">
        <v>3095</v>
      </c>
      <c r="H435" s="31" t="s">
        <v>148</v>
      </c>
      <c r="I435"/>
    </row>
    <row r="436" spans="1:9">
      <c r="A436" s="13" t="s">
        <v>656</v>
      </c>
      <c r="B436" s="31" t="s">
        <v>667</v>
      </c>
      <c r="C436" s="31" t="s">
        <v>1027</v>
      </c>
      <c r="D436" s="31" t="s">
        <v>3233</v>
      </c>
      <c r="E436" s="27">
        <v>2545</v>
      </c>
      <c r="F436" s="27" t="s">
        <v>608</v>
      </c>
      <c r="G436" s="32">
        <v>2740</v>
      </c>
      <c r="H436" s="31" t="s">
        <v>148</v>
      </c>
      <c r="I436"/>
    </row>
    <row r="437" spans="1:9">
      <c r="A437" s="13" t="s">
        <v>656</v>
      </c>
      <c r="B437" s="31" t="s">
        <v>667</v>
      </c>
      <c r="C437" s="31" t="s">
        <v>3234</v>
      </c>
      <c r="D437" s="31" t="s">
        <v>3235</v>
      </c>
      <c r="E437" s="27">
        <v>2237</v>
      </c>
      <c r="F437" s="27" t="s">
        <v>608</v>
      </c>
      <c r="G437" s="32">
        <v>2535</v>
      </c>
      <c r="H437" s="31" t="s">
        <v>148</v>
      </c>
      <c r="I437"/>
    </row>
    <row r="438" spans="1:9">
      <c r="A438" s="13" t="s">
        <v>656</v>
      </c>
      <c r="B438" s="31" t="s">
        <v>667</v>
      </c>
      <c r="C438" s="31" t="s">
        <v>3236</v>
      </c>
      <c r="D438" s="31" t="s">
        <v>3237</v>
      </c>
      <c r="E438" s="27">
        <v>4156</v>
      </c>
      <c r="F438" s="27" t="s">
        <v>608</v>
      </c>
      <c r="G438" s="32">
        <v>4285</v>
      </c>
      <c r="H438" s="31" t="s">
        <v>148</v>
      </c>
      <c r="I438"/>
    </row>
    <row r="439" spans="1:9">
      <c r="A439" s="13" t="s">
        <v>656</v>
      </c>
      <c r="B439" s="31" t="s">
        <v>668</v>
      </c>
      <c r="C439" s="31" t="s">
        <v>3238</v>
      </c>
      <c r="D439" s="31" t="s">
        <v>3239</v>
      </c>
      <c r="E439" s="27">
        <v>7056</v>
      </c>
      <c r="F439" s="27" t="s">
        <v>608</v>
      </c>
      <c r="G439" s="32">
        <v>6836</v>
      </c>
      <c r="H439" s="31" t="s">
        <v>520</v>
      </c>
      <c r="I439"/>
    </row>
    <row r="440" spans="1:9">
      <c r="A440" s="13" t="s">
        <v>656</v>
      </c>
      <c r="B440" s="31" t="s">
        <v>668</v>
      </c>
      <c r="C440" s="31" t="s">
        <v>3240</v>
      </c>
      <c r="D440" s="31" t="s">
        <v>3241</v>
      </c>
      <c r="E440" s="27">
        <v>6847</v>
      </c>
      <c r="F440" s="27" t="s">
        <v>608</v>
      </c>
      <c r="G440" s="32">
        <v>6650</v>
      </c>
      <c r="H440" s="31" t="s">
        <v>520</v>
      </c>
      <c r="I440"/>
    </row>
    <row r="441" spans="1:9">
      <c r="A441" s="13" t="s">
        <v>656</v>
      </c>
      <c r="B441" s="31" t="s">
        <v>668</v>
      </c>
      <c r="C441" s="31" t="s">
        <v>3242</v>
      </c>
      <c r="D441" s="31" t="s">
        <v>3243</v>
      </c>
      <c r="E441" s="27">
        <v>7045</v>
      </c>
      <c r="F441" s="27" t="s">
        <v>608</v>
      </c>
      <c r="G441" s="32">
        <v>6899</v>
      </c>
      <c r="H441" s="31" t="s">
        <v>454</v>
      </c>
      <c r="I441"/>
    </row>
    <row r="442" spans="1:9">
      <c r="A442" s="13" t="s">
        <v>656</v>
      </c>
      <c r="B442" s="31" t="s">
        <v>668</v>
      </c>
      <c r="C442" s="31" t="s">
        <v>3244</v>
      </c>
      <c r="D442" s="31" t="s">
        <v>3245</v>
      </c>
      <c r="E442" s="27">
        <v>5264</v>
      </c>
      <c r="F442" s="27" t="s">
        <v>608</v>
      </c>
      <c r="G442" s="32">
        <v>5123</v>
      </c>
      <c r="H442" s="31" t="s">
        <v>520</v>
      </c>
      <c r="I442"/>
    </row>
    <row r="443" spans="1:9">
      <c r="A443" s="13" t="s">
        <v>656</v>
      </c>
      <c r="B443" s="31" t="s">
        <v>668</v>
      </c>
      <c r="C443" s="31" t="s">
        <v>3246</v>
      </c>
      <c r="D443" s="31" t="s">
        <v>3247</v>
      </c>
      <c r="E443" s="27">
        <v>4496</v>
      </c>
      <c r="F443" s="27" t="s">
        <v>608</v>
      </c>
      <c r="G443" s="32">
        <v>4558</v>
      </c>
      <c r="H443" s="31" t="s">
        <v>454</v>
      </c>
      <c r="I443"/>
    </row>
    <row r="444" spans="1:9">
      <c r="A444" s="13" t="s">
        <v>656</v>
      </c>
      <c r="B444" s="31" t="s">
        <v>668</v>
      </c>
      <c r="C444" s="31" t="s">
        <v>3248</v>
      </c>
      <c r="D444" s="31" t="s">
        <v>3249</v>
      </c>
      <c r="E444" s="27">
        <v>5061</v>
      </c>
      <c r="F444" s="27" t="s">
        <v>608</v>
      </c>
      <c r="G444" s="32">
        <v>4940</v>
      </c>
      <c r="H444" s="31" t="s">
        <v>454</v>
      </c>
      <c r="I444"/>
    </row>
    <row r="445" spans="1:9">
      <c r="A445" s="13" t="s">
        <v>656</v>
      </c>
      <c r="B445" s="31" t="s">
        <v>668</v>
      </c>
      <c r="C445" s="31" t="s">
        <v>3250</v>
      </c>
      <c r="D445" s="31" t="s">
        <v>3251</v>
      </c>
      <c r="E445" s="27">
        <v>6557</v>
      </c>
      <c r="F445" s="27" t="s">
        <v>608</v>
      </c>
      <c r="G445" s="32">
        <v>6440</v>
      </c>
      <c r="H445" s="31" t="s">
        <v>520</v>
      </c>
      <c r="I445"/>
    </row>
    <row r="446" spans="1:9">
      <c r="A446" s="13" t="s">
        <v>656</v>
      </c>
      <c r="B446" s="31" t="s">
        <v>668</v>
      </c>
      <c r="C446" s="31" t="s">
        <v>3252</v>
      </c>
      <c r="D446" s="31" t="s">
        <v>3253</v>
      </c>
      <c r="E446" s="27">
        <v>6032</v>
      </c>
      <c r="F446" s="27" t="s">
        <v>608</v>
      </c>
      <c r="G446" s="32">
        <v>5807</v>
      </c>
      <c r="H446" s="31" t="s">
        <v>520</v>
      </c>
      <c r="I446"/>
    </row>
    <row r="447" spans="1:9">
      <c r="A447" s="13" t="s">
        <v>656</v>
      </c>
      <c r="B447" s="31" t="s">
        <v>668</v>
      </c>
      <c r="C447" s="31" t="s">
        <v>3254</v>
      </c>
      <c r="D447" s="31" t="s">
        <v>3255</v>
      </c>
      <c r="E447" s="27">
        <v>5029</v>
      </c>
      <c r="F447" s="27" t="s">
        <v>608</v>
      </c>
      <c r="G447" s="32">
        <v>4784</v>
      </c>
      <c r="H447" s="31" t="s">
        <v>520</v>
      </c>
      <c r="I447"/>
    </row>
    <row r="448" spans="1:9">
      <c r="A448" s="13" t="s">
        <v>656</v>
      </c>
      <c r="B448" s="31" t="s">
        <v>668</v>
      </c>
      <c r="C448" s="31" t="s">
        <v>3256</v>
      </c>
      <c r="D448" s="31" t="s">
        <v>3257</v>
      </c>
      <c r="E448" s="27">
        <v>4309</v>
      </c>
      <c r="F448" s="27" t="s">
        <v>608</v>
      </c>
      <c r="G448" s="32">
        <v>4107</v>
      </c>
      <c r="H448" s="31" t="s">
        <v>520</v>
      </c>
      <c r="I448"/>
    </row>
    <row r="449" spans="1:9">
      <c r="A449" s="13" t="s">
        <v>656</v>
      </c>
      <c r="B449" s="31" t="s">
        <v>668</v>
      </c>
      <c r="C449" s="31" t="s">
        <v>3258</v>
      </c>
      <c r="D449" s="31" t="s">
        <v>3259</v>
      </c>
      <c r="E449" s="27">
        <v>7483</v>
      </c>
      <c r="F449" s="27" t="s">
        <v>608</v>
      </c>
      <c r="G449" s="32">
        <v>7655</v>
      </c>
      <c r="H449" s="31" t="s">
        <v>520</v>
      </c>
      <c r="I449"/>
    </row>
    <row r="450" spans="1:9">
      <c r="A450" s="13" t="s">
        <v>656</v>
      </c>
      <c r="B450" s="31" t="s">
        <v>668</v>
      </c>
      <c r="C450" s="31" t="s">
        <v>3260</v>
      </c>
      <c r="D450" s="31" t="s">
        <v>3261</v>
      </c>
      <c r="E450" s="27">
        <v>4983</v>
      </c>
      <c r="F450" s="27" t="s">
        <v>608</v>
      </c>
      <c r="G450" s="32">
        <v>4973</v>
      </c>
      <c r="H450" s="31" t="s">
        <v>454</v>
      </c>
      <c r="I450"/>
    </row>
    <row r="451" spans="1:9">
      <c r="A451" s="13" t="s">
        <v>656</v>
      </c>
      <c r="B451" s="31" t="s">
        <v>668</v>
      </c>
      <c r="C451" s="31" t="s">
        <v>3262</v>
      </c>
      <c r="D451" s="31" t="s">
        <v>3263</v>
      </c>
      <c r="E451" s="27">
        <v>4559</v>
      </c>
      <c r="F451" s="27" t="s">
        <v>608</v>
      </c>
      <c r="G451" s="32">
        <v>4525</v>
      </c>
      <c r="H451" s="31" t="s">
        <v>520</v>
      </c>
      <c r="I451"/>
    </row>
    <row r="452" spans="1:9">
      <c r="A452" s="13" t="s">
        <v>656</v>
      </c>
      <c r="B452" s="31" t="s">
        <v>668</v>
      </c>
      <c r="C452" s="31" t="s">
        <v>3264</v>
      </c>
      <c r="D452" s="31" t="s">
        <v>3265</v>
      </c>
      <c r="E452" s="27">
        <v>6535</v>
      </c>
      <c r="F452" s="27" t="s">
        <v>608</v>
      </c>
      <c r="G452" s="32">
        <v>6147</v>
      </c>
      <c r="H452" s="31" t="s">
        <v>454</v>
      </c>
      <c r="I452"/>
    </row>
    <row r="453" spans="1:9">
      <c r="A453" s="13" t="s">
        <v>656</v>
      </c>
      <c r="B453" s="31" t="s">
        <v>668</v>
      </c>
      <c r="C453" s="31" t="s">
        <v>3266</v>
      </c>
      <c r="D453" s="31" t="s">
        <v>3267</v>
      </c>
      <c r="E453" s="27">
        <v>5428</v>
      </c>
      <c r="F453" s="27" t="s">
        <v>608</v>
      </c>
      <c r="G453" s="32">
        <v>5607</v>
      </c>
      <c r="H453" s="31" t="s">
        <v>454</v>
      </c>
      <c r="I453"/>
    </row>
    <row r="454" spans="1:9">
      <c r="A454" s="13" t="s">
        <v>656</v>
      </c>
      <c r="B454" s="31" t="s">
        <v>668</v>
      </c>
      <c r="C454" s="31" t="s">
        <v>3268</v>
      </c>
      <c r="D454" s="31" t="s">
        <v>3269</v>
      </c>
      <c r="E454" s="27">
        <v>5049</v>
      </c>
      <c r="F454" s="27" t="s">
        <v>608</v>
      </c>
      <c r="G454" s="32">
        <v>4983</v>
      </c>
      <c r="H454" s="31" t="s">
        <v>520</v>
      </c>
      <c r="I454"/>
    </row>
    <row r="455" spans="1:9">
      <c r="A455" s="13" t="s">
        <v>656</v>
      </c>
      <c r="B455" s="31" t="s">
        <v>668</v>
      </c>
      <c r="C455" s="31" t="s">
        <v>3270</v>
      </c>
      <c r="D455" s="31" t="s">
        <v>3271</v>
      </c>
      <c r="E455" s="27">
        <v>6580</v>
      </c>
      <c r="F455" s="27" t="s">
        <v>608</v>
      </c>
      <c r="G455" s="32">
        <v>6299</v>
      </c>
      <c r="H455" s="31" t="s">
        <v>454</v>
      </c>
      <c r="I455"/>
    </row>
    <row r="456" spans="1:9">
      <c r="A456" s="13" t="s">
        <v>656</v>
      </c>
      <c r="B456" s="31" t="s">
        <v>668</v>
      </c>
      <c r="C456" s="31" t="s">
        <v>3272</v>
      </c>
      <c r="D456" s="31" t="s">
        <v>3273</v>
      </c>
      <c r="E456" s="27">
        <v>4329</v>
      </c>
      <c r="F456" s="27" t="s">
        <v>608</v>
      </c>
      <c r="G456" s="32">
        <v>4341</v>
      </c>
      <c r="H456" s="31" t="s">
        <v>520</v>
      </c>
      <c r="I456"/>
    </row>
    <row r="457" spans="1:9">
      <c r="A457" s="13" t="s">
        <v>656</v>
      </c>
      <c r="B457" s="31" t="s">
        <v>668</v>
      </c>
      <c r="C457" s="31" t="s">
        <v>3274</v>
      </c>
      <c r="D457" s="31" t="s">
        <v>3275</v>
      </c>
      <c r="E457" s="27">
        <v>4040</v>
      </c>
      <c r="F457" s="27" t="s">
        <v>608</v>
      </c>
      <c r="G457" s="32">
        <v>4012</v>
      </c>
      <c r="H457" s="31" t="s">
        <v>520</v>
      </c>
      <c r="I457"/>
    </row>
    <row r="458" spans="1:9">
      <c r="A458" s="13" t="s">
        <v>656</v>
      </c>
      <c r="B458" s="31" t="s">
        <v>668</v>
      </c>
      <c r="C458" s="31" t="s">
        <v>3276</v>
      </c>
      <c r="D458" s="31" t="s">
        <v>3277</v>
      </c>
      <c r="E458" s="27">
        <v>6793</v>
      </c>
      <c r="F458" s="27" t="s">
        <v>608</v>
      </c>
      <c r="G458" s="32">
        <v>7339</v>
      </c>
      <c r="H458" s="31" t="s">
        <v>520</v>
      </c>
      <c r="I458"/>
    </row>
    <row r="459" spans="1:9">
      <c r="A459" s="13" t="s">
        <v>656</v>
      </c>
      <c r="B459" s="31" t="s">
        <v>669</v>
      </c>
      <c r="C459" s="31" t="s">
        <v>3278</v>
      </c>
      <c r="D459" s="31" t="s">
        <v>3279</v>
      </c>
      <c r="E459" s="27">
        <v>1625</v>
      </c>
      <c r="F459" s="27" t="s">
        <v>608</v>
      </c>
      <c r="G459" s="32">
        <v>1576</v>
      </c>
      <c r="H459" s="31" t="s">
        <v>376</v>
      </c>
      <c r="I459"/>
    </row>
    <row r="460" spans="1:9">
      <c r="A460" s="13" t="s">
        <v>656</v>
      </c>
      <c r="B460" s="31" t="s">
        <v>669</v>
      </c>
      <c r="C460" s="31" t="s">
        <v>3280</v>
      </c>
      <c r="D460" s="31" t="s">
        <v>3281</v>
      </c>
      <c r="E460" s="27">
        <v>3236</v>
      </c>
      <c r="F460" s="27" t="s">
        <v>608</v>
      </c>
      <c r="G460" s="32">
        <v>3321</v>
      </c>
      <c r="H460" s="31" t="s">
        <v>241</v>
      </c>
      <c r="I460"/>
    </row>
    <row r="461" spans="1:9">
      <c r="A461" s="13" t="s">
        <v>656</v>
      </c>
      <c r="B461" s="31" t="s">
        <v>669</v>
      </c>
      <c r="C461" s="31" t="s">
        <v>3282</v>
      </c>
      <c r="D461" s="31" t="s">
        <v>3283</v>
      </c>
      <c r="E461" s="27">
        <v>1864</v>
      </c>
      <c r="F461" s="27" t="s">
        <v>608</v>
      </c>
      <c r="G461" s="32">
        <v>1932</v>
      </c>
      <c r="H461" s="31" t="s">
        <v>376</v>
      </c>
      <c r="I461"/>
    </row>
    <row r="462" spans="1:9">
      <c r="A462" s="13" t="s">
        <v>656</v>
      </c>
      <c r="B462" s="31" t="s">
        <v>669</v>
      </c>
      <c r="C462" s="31" t="s">
        <v>3284</v>
      </c>
      <c r="D462" s="31" t="s">
        <v>3285</v>
      </c>
      <c r="E462" s="27">
        <v>1743</v>
      </c>
      <c r="F462" s="27" t="s">
        <v>608</v>
      </c>
      <c r="G462" s="32">
        <v>1677</v>
      </c>
      <c r="H462" s="31" t="s">
        <v>376</v>
      </c>
      <c r="I462"/>
    </row>
    <row r="463" spans="1:9">
      <c r="A463" s="13" t="s">
        <v>656</v>
      </c>
      <c r="B463" s="31" t="s">
        <v>669</v>
      </c>
      <c r="C463" s="31" t="s">
        <v>3286</v>
      </c>
      <c r="D463" s="31" t="s">
        <v>3287</v>
      </c>
      <c r="E463" s="27">
        <v>3616</v>
      </c>
      <c r="F463" s="27" t="s">
        <v>608</v>
      </c>
      <c r="G463" s="32">
        <v>4201</v>
      </c>
      <c r="H463" s="31" t="s">
        <v>376</v>
      </c>
      <c r="I463"/>
    </row>
    <row r="464" spans="1:9">
      <c r="A464" s="13" t="s">
        <v>656</v>
      </c>
      <c r="B464" s="31" t="s">
        <v>669</v>
      </c>
      <c r="C464" s="31" t="s">
        <v>3288</v>
      </c>
      <c r="D464" s="31" t="s">
        <v>3289</v>
      </c>
      <c r="E464" s="27">
        <v>3459</v>
      </c>
      <c r="F464" s="27" t="s">
        <v>608</v>
      </c>
      <c r="G464" s="32">
        <v>3631</v>
      </c>
      <c r="H464" s="31" t="s">
        <v>95</v>
      </c>
      <c r="I464"/>
    </row>
    <row r="465" spans="1:9">
      <c r="A465" s="13" t="s">
        <v>656</v>
      </c>
      <c r="B465" s="31" t="s">
        <v>669</v>
      </c>
      <c r="C465" s="31" t="s">
        <v>3290</v>
      </c>
      <c r="D465" s="31" t="s">
        <v>3291</v>
      </c>
      <c r="E465" s="27">
        <v>1893</v>
      </c>
      <c r="F465" s="27" t="s">
        <v>608</v>
      </c>
      <c r="G465" s="32">
        <v>1989</v>
      </c>
      <c r="H465" s="31" t="s">
        <v>376</v>
      </c>
      <c r="I465"/>
    </row>
    <row r="466" spans="1:9">
      <c r="A466" s="13" t="s">
        <v>656</v>
      </c>
      <c r="B466" s="31" t="s">
        <v>669</v>
      </c>
      <c r="C466" s="31" t="s">
        <v>3292</v>
      </c>
      <c r="D466" s="31" t="s">
        <v>3293</v>
      </c>
      <c r="E466" s="27">
        <v>3657</v>
      </c>
      <c r="F466" s="27" t="s">
        <v>608</v>
      </c>
      <c r="G466" s="32">
        <v>4563</v>
      </c>
      <c r="H466" s="31" t="s">
        <v>376</v>
      </c>
      <c r="I466"/>
    </row>
    <row r="467" spans="1:9">
      <c r="A467" s="13" t="s">
        <v>656</v>
      </c>
      <c r="B467" s="31" t="s">
        <v>669</v>
      </c>
      <c r="C467" s="31" t="s">
        <v>3294</v>
      </c>
      <c r="D467" s="31" t="s">
        <v>3295</v>
      </c>
      <c r="E467" s="27">
        <v>4985</v>
      </c>
      <c r="F467" s="27" t="s">
        <v>608</v>
      </c>
      <c r="G467" s="32">
        <v>4972</v>
      </c>
      <c r="H467" s="31" t="s">
        <v>376</v>
      </c>
      <c r="I467"/>
    </row>
    <row r="468" spans="1:9">
      <c r="A468" s="13" t="s">
        <v>656</v>
      </c>
      <c r="B468" s="31" t="s">
        <v>669</v>
      </c>
      <c r="C468" s="31" t="s">
        <v>3296</v>
      </c>
      <c r="D468" s="31" t="s">
        <v>3297</v>
      </c>
      <c r="E468" s="27">
        <v>1821</v>
      </c>
      <c r="F468" s="27" t="s">
        <v>608</v>
      </c>
      <c r="G468" s="32">
        <v>1793</v>
      </c>
      <c r="H468" s="31" t="s">
        <v>241</v>
      </c>
      <c r="I468"/>
    </row>
    <row r="469" spans="1:9">
      <c r="A469" s="13" t="s">
        <v>656</v>
      </c>
      <c r="B469" s="31" t="s">
        <v>669</v>
      </c>
      <c r="C469" s="31" t="s">
        <v>3298</v>
      </c>
      <c r="D469" s="31" t="s">
        <v>3299</v>
      </c>
      <c r="E469" s="27">
        <v>1973</v>
      </c>
      <c r="F469" s="27" t="s">
        <v>608</v>
      </c>
      <c r="G469" s="32">
        <v>1955</v>
      </c>
      <c r="H469" s="31" t="s">
        <v>376</v>
      </c>
      <c r="I469"/>
    </row>
    <row r="470" spans="1:9">
      <c r="A470" s="13" t="s">
        <v>656</v>
      </c>
      <c r="B470" s="31" t="s">
        <v>669</v>
      </c>
      <c r="C470" s="31" t="s">
        <v>3300</v>
      </c>
      <c r="D470" s="31" t="s">
        <v>3301</v>
      </c>
      <c r="E470" s="27">
        <v>3473</v>
      </c>
      <c r="F470" s="27" t="s">
        <v>608</v>
      </c>
      <c r="G470" s="32">
        <v>3629</v>
      </c>
      <c r="H470" s="31" t="s">
        <v>376</v>
      </c>
      <c r="I470"/>
    </row>
    <row r="471" spans="1:9">
      <c r="A471" s="13" t="s">
        <v>656</v>
      </c>
      <c r="B471" s="31" t="s">
        <v>669</v>
      </c>
      <c r="C471" s="31" t="s">
        <v>3302</v>
      </c>
      <c r="D471" s="31" t="s">
        <v>3303</v>
      </c>
      <c r="E471" s="27">
        <v>3062</v>
      </c>
      <c r="F471" s="27" t="s">
        <v>608</v>
      </c>
      <c r="G471" s="32">
        <v>3311</v>
      </c>
      <c r="H471" s="31" t="s">
        <v>376</v>
      </c>
      <c r="I471"/>
    </row>
    <row r="472" spans="1:9">
      <c r="A472" s="13" t="s">
        <v>656</v>
      </c>
      <c r="B472" s="31" t="s">
        <v>669</v>
      </c>
      <c r="C472" s="31" t="s">
        <v>3304</v>
      </c>
      <c r="D472" s="31" t="s">
        <v>3305</v>
      </c>
      <c r="E472" s="27">
        <v>3488</v>
      </c>
      <c r="F472" s="27" t="s">
        <v>608</v>
      </c>
      <c r="G472" s="32">
        <v>3436</v>
      </c>
      <c r="H472" s="31" t="s">
        <v>376</v>
      </c>
      <c r="I472"/>
    </row>
    <row r="473" spans="1:9">
      <c r="A473" s="13" t="s">
        <v>656</v>
      </c>
      <c r="B473" s="31" t="s">
        <v>669</v>
      </c>
      <c r="C473" s="31" t="s">
        <v>3306</v>
      </c>
      <c r="D473" s="31" t="s">
        <v>3307</v>
      </c>
      <c r="E473" s="27">
        <v>3448</v>
      </c>
      <c r="F473" s="27" t="s">
        <v>608</v>
      </c>
      <c r="G473" s="32">
        <v>3809</v>
      </c>
      <c r="H473" s="31" t="s">
        <v>376</v>
      </c>
      <c r="I473"/>
    </row>
    <row r="474" spans="1:9">
      <c r="A474" s="13" t="s">
        <v>656</v>
      </c>
      <c r="B474" s="31" t="s">
        <v>669</v>
      </c>
      <c r="C474" s="31" t="s">
        <v>3308</v>
      </c>
      <c r="D474" s="31" t="s">
        <v>3309</v>
      </c>
      <c r="E474" s="27">
        <v>5343</v>
      </c>
      <c r="F474" s="27" t="s">
        <v>608</v>
      </c>
      <c r="G474" s="32">
        <v>5512</v>
      </c>
      <c r="H474" s="31" t="s">
        <v>376</v>
      </c>
      <c r="I474"/>
    </row>
    <row r="475" spans="1:9">
      <c r="A475" s="13" t="s">
        <v>656</v>
      </c>
      <c r="B475" s="31" t="s">
        <v>669</v>
      </c>
      <c r="C475" s="31" t="s">
        <v>3310</v>
      </c>
      <c r="D475" s="31" t="s">
        <v>3311</v>
      </c>
      <c r="E475" s="27">
        <v>3524</v>
      </c>
      <c r="F475" s="27" t="s">
        <v>608</v>
      </c>
      <c r="G475" s="32">
        <v>3644</v>
      </c>
      <c r="H475" s="31" t="s">
        <v>376</v>
      </c>
      <c r="I475"/>
    </row>
    <row r="476" spans="1:9">
      <c r="A476" s="13" t="s">
        <v>656</v>
      </c>
      <c r="B476" s="31" t="s">
        <v>669</v>
      </c>
      <c r="C476" s="31" t="s">
        <v>3312</v>
      </c>
      <c r="D476" s="31" t="s">
        <v>3313</v>
      </c>
      <c r="E476" s="27">
        <v>3305</v>
      </c>
      <c r="F476" s="27" t="s">
        <v>608</v>
      </c>
      <c r="G476" s="32">
        <v>3199</v>
      </c>
      <c r="H476" s="31" t="s">
        <v>376</v>
      </c>
      <c r="I476"/>
    </row>
    <row r="477" spans="1:9">
      <c r="A477" s="13" t="s">
        <v>656</v>
      </c>
      <c r="B477" s="31" t="s">
        <v>669</v>
      </c>
      <c r="C477" s="31" t="s">
        <v>3314</v>
      </c>
      <c r="D477" s="31" t="s">
        <v>3315</v>
      </c>
      <c r="E477" s="27">
        <v>1622</v>
      </c>
      <c r="F477" s="27" t="s">
        <v>608</v>
      </c>
      <c r="G477" s="32">
        <v>1604</v>
      </c>
      <c r="H477" s="31" t="s">
        <v>376</v>
      </c>
      <c r="I477"/>
    </row>
    <row r="478" spans="1:9">
      <c r="A478" s="13" t="s">
        <v>656</v>
      </c>
      <c r="B478" s="31" t="s">
        <v>669</v>
      </c>
      <c r="C478" s="31" t="s">
        <v>3316</v>
      </c>
      <c r="D478" s="31" t="s">
        <v>3317</v>
      </c>
      <c r="E478" s="27">
        <v>4936</v>
      </c>
      <c r="F478" s="27" t="s">
        <v>608</v>
      </c>
      <c r="G478" s="32">
        <v>5094</v>
      </c>
      <c r="H478" s="31" t="s">
        <v>376</v>
      </c>
      <c r="I478"/>
    </row>
    <row r="479" spans="1:9">
      <c r="A479" s="13" t="s">
        <v>656</v>
      </c>
      <c r="B479" s="31" t="s">
        <v>669</v>
      </c>
      <c r="C479" s="31" t="s">
        <v>3318</v>
      </c>
      <c r="D479" s="31" t="s">
        <v>3319</v>
      </c>
      <c r="E479" s="27">
        <v>4054</v>
      </c>
      <c r="F479" s="27" t="s">
        <v>608</v>
      </c>
      <c r="G479" s="32">
        <v>3979</v>
      </c>
      <c r="H479" s="31" t="s">
        <v>376</v>
      </c>
      <c r="I479"/>
    </row>
    <row r="480" spans="1:9">
      <c r="A480" s="13" t="s">
        <v>656</v>
      </c>
      <c r="B480" s="31" t="s">
        <v>669</v>
      </c>
      <c r="C480" s="31" t="s">
        <v>3320</v>
      </c>
      <c r="D480" s="31" t="s">
        <v>3321</v>
      </c>
      <c r="E480" s="27">
        <v>1809</v>
      </c>
      <c r="F480" s="27" t="s">
        <v>608</v>
      </c>
      <c r="G480" s="32">
        <v>1755</v>
      </c>
      <c r="H480" s="31" t="s">
        <v>95</v>
      </c>
      <c r="I480"/>
    </row>
    <row r="481" spans="1:9">
      <c r="A481" s="13" t="s">
        <v>670</v>
      </c>
      <c r="B481" s="31" t="s">
        <v>671</v>
      </c>
      <c r="C481" s="31" t="s">
        <v>3322</v>
      </c>
      <c r="D481" s="31" t="s">
        <v>3323</v>
      </c>
      <c r="E481" s="27">
        <v>7154</v>
      </c>
      <c r="F481" s="27" t="s">
        <v>608</v>
      </c>
      <c r="G481" s="32">
        <v>7180</v>
      </c>
      <c r="H481" s="31" t="s">
        <v>113</v>
      </c>
      <c r="I481"/>
    </row>
    <row r="482" spans="1:9">
      <c r="A482" s="13" t="s">
        <v>670</v>
      </c>
      <c r="B482" s="31" t="s">
        <v>671</v>
      </c>
      <c r="C482" s="31" t="s">
        <v>3324</v>
      </c>
      <c r="D482" s="31" t="s">
        <v>3325</v>
      </c>
      <c r="E482" s="27">
        <v>6384</v>
      </c>
      <c r="F482" s="27" t="s">
        <v>608</v>
      </c>
      <c r="G482" s="32">
        <v>6273</v>
      </c>
      <c r="H482" s="31" t="s">
        <v>113</v>
      </c>
      <c r="I482"/>
    </row>
    <row r="483" spans="1:9">
      <c r="A483" s="13" t="s">
        <v>670</v>
      </c>
      <c r="B483" s="31" t="s">
        <v>671</v>
      </c>
      <c r="C483" s="31" t="s">
        <v>3326</v>
      </c>
      <c r="D483" s="31" t="s">
        <v>3327</v>
      </c>
      <c r="E483" s="27">
        <v>6297</v>
      </c>
      <c r="F483" s="27" t="s">
        <v>608</v>
      </c>
      <c r="G483" s="32">
        <v>6141</v>
      </c>
      <c r="H483" s="31" t="s">
        <v>113</v>
      </c>
      <c r="I483"/>
    </row>
    <row r="484" spans="1:9">
      <c r="A484" s="13" t="s">
        <v>670</v>
      </c>
      <c r="B484" s="31" t="s">
        <v>671</v>
      </c>
      <c r="C484" s="31" t="s">
        <v>3328</v>
      </c>
      <c r="D484" s="31" t="s">
        <v>3329</v>
      </c>
      <c r="E484" s="27">
        <v>6698</v>
      </c>
      <c r="F484" s="27" t="s">
        <v>608</v>
      </c>
      <c r="G484" s="32">
        <v>6248</v>
      </c>
      <c r="H484" s="31" t="s">
        <v>113</v>
      </c>
      <c r="I484"/>
    </row>
    <row r="485" spans="1:9">
      <c r="A485" s="13" t="s">
        <v>670</v>
      </c>
      <c r="B485" s="31" t="s">
        <v>671</v>
      </c>
      <c r="C485" s="31" t="s">
        <v>3330</v>
      </c>
      <c r="D485" s="31" t="s">
        <v>3331</v>
      </c>
      <c r="E485" s="27">
        <v>7233</v>
      </c>
      <c r="F485" s="27" t="s">
        <v>608</v>
      </c>
      <c r="G485" s="32">
        <v>7664</v>
      </c>
      <c r="H485" s="31" t="s">
        <v>113</v>
      </c>
      <c r="I485"/>
    </row>
    <row r="486" spans="1:9">
      <c r="A486" s="13" t="s">
        <v>670</v>
      </c>
      <c r="B486" s="31" t="s">
        <v>671</v>
      </c>
      <c r="C486" s="31" t="s">
        <v>3332</v>
      </c>
      <c r="D486" s="31" t="s">
        <v>3333</v>
      </c>
      <c r="E486" s="27">
        <v>7119</v>
      </c>
      <c r="F486" s="27" t="s">
        <v>608</v>
      </c>
      <c r="G486" s="32">
        <v>7273</v>
      </c>
      <c r="H486" s="31" t="s">
        <v>113</v>
      </c>
      <c r="I486"/>
    </row>
    <row r="487" spans="1:9">
      <c r="A487" s="13" t="s">
        <v>670</v>
      </c>
      <c r="B487" s="31" t="s">
        <v>671</v>
      </c>
      <c r="C487" s="31" t="s">
        <v>3334</v>
      </c>
      <c r="D487" s="31" t="s">
        <v>3335</v>
      </c>
      <c r="E487" s="27">
        <v>6396</v>
      </c>
      <c r="F487" s="27" t="s">
        <v>608</v>
      </c>
      <c r="G487" s="32">
        <v>6455</v>
      </c>
      <c r="H487" s="31" t="s">
        <v>113</v>
      </c>
      <c r="I487"/>
    </row>
    <row r="488" spans="1:9">
      <c r="A488" s="13" t="s">
        <v>670</v>
      </c>
      <c r="B488" s="31" t="s">
        <v>671</v>
      </c>
      <c r="C488" s="31" t="s">
        <v>3336</v>
      </c>
      <c r="D488" s="31" t="s">
        <v>3337</v>
      </c>
      <c r="E488" s="27">
        <v>6744</v>
      </c>
      <c r="F488" s="27" t="s">
        <v>608</v>
      </c>
      <c r="G488" s="32">
        <v>6520</v>
      </c>
      <c r="H488" s="31" t="s">
        <v>113</v>
      </c>
      <c r="I488"/>
    </row>
    <row r="489" spans="1:9">
      <c r="A489" s="13" t="s">
        <v>670</v>
      </c>
      <c r="B489" s="31" t="s">
        <v>671</v>
      </c>
      <c r="C489" s="31" t="s">
        <v>3338</v>
      </c>
      <c r="D489" s="31" t="s">
        <v>3339</v>
      </c>
      <c r="E489" s="27">
        <v>6890</v>
      </c>
      <c r="F489" s="27" t="s">
        <v>608</v>
      </c>
      <c r="G489" s="32">
        <v>6765</v>
      </c>
      <c r="H489" s="31" t="s">
        <v>113</v>
      </c>
      <c r="I489"/>
    </row>
    <row r="490" spans="1:9">
      <c r="A490" s="13" t="s">
        <v>670</v>
      </c>
      <c r="B490" s="31" t="s">
        <v>671</v>
      </c>
      <c r="C490" s="31" t="s">
        <v>3340</v>
      </c>
      <c r="D490" s="31" t="s">
        <v>3341</v>
      </c>
      <c r="E490" s="27">
        <v>7730</v>
      </c>
      <c r="F490" s="27" t="s">
        <v>608</v>
      </c>
      <c r="G490" s="32">
        <v>7415</v>
      </c>
      <c r="H490" s="31" t="s">
        <v>113</v>
      </c>
      <c r="I490"/>
    </row>
    <row r="491" spans="1:9">
      <c r="A491" s="13" t="s">
        <v>670</v>
      </c>
      <c r="B491" s="31" t="s">
        <v>672</v>
      </c>
      <c r="C491" s="31" t="s">
        <v>3342</v>
      </c>
      <c r="D491" s="31" t="s">
        <v>3343</v>
      </c>
      <c r="E491" s="27">
        <v>3907</v>
      </c>
      <c r="F491" s="27" t="s">
        <v>608</v>
      </c>
      <c r="G491" s="32">
        <v>4042</v>
      </c>
      <c r="H491" s="31" t="s">
        <v>252</v>
      </c>
      <c r="I491"/>
    </row>
    <row r="492" spans="1:9">
      <c r="A492" s="13" t="s">
        <v>670</v>
      </c>
      <c r="B492" s="31" t="s">
        <v>672</v>
      </c>
      <c r="C492" s="31" t="s">
        <v>3344</v>
      </c>
      <c r="D492" s="31" t="s">
        <v>3345</v>
      </c>
      <c r="E492" s="27">
        <v>4110</v>
      </c>
      <c r="F492" s="27" t="s">
        <v>608</v>
      </c>
      <c r="G492" s="32">
        <v>4012</v>
      </c>
      <c r="H492" s="31" t="s">
        <v>252</v>
      </c>
      <c r="I492"/>
    </row>
    <row r="493" spans="1:9">
      <c r="A493" s="13" t="s">
        <v>670</v>
      </c>
      <c r="B493" s="31" t="s">
        <v>672</v>
      </c>
      <c r="C493" s="31" t="s">
        <v>3346</v>
      </c>
      <c r="D493" s="31" t="s">
        <v>3347</v>
      </c>
      <c r="E493" s="27">
        <v>1910</v>
      </c>
      <c r="F493" s="27" t="s">
        <v>608</v>
      </c>
      <c r="G493" s="32">
        <v>1897</v>
      </c>
      <c r="H493" s="31" t="s">
        <v>242</v>
      </c>
      <c r="I493"/>
    </row>
    <row r="494" spans="1:9">
      <c r="A494" s="13" t="s">
        <v>670</v>
      </c>
      <c r="B494" s="31" t="s">
        <v>672</v>
      </c>
      <c r="C494" s="31" t="s">
        <v>3348</v>
      </c>
      <c r="D494" s="31" t="s">
        <v>3349</v>
      </c>
      <c r="E494" s="27">
        <v>6886</v>
      </c>
      <c r="F494" s="27" t="s">
        <v>608</v>
      </c>
      <c r="G494" s="32">
        <v>7013</v>
      </c>
      <c r="H494" s="31" t="s">
        <v>252</v>
      </c>
      <c r="I494"/>
    </row>
    <row r="495" spans="1:9">
      <c r="A495" s="13" t="s">
        <v>670</v>
      </c>
      <c r="B495" s="31" t="s">
        <v>672</v>
      </c>
      <c r="C495" s="31" t="s">
        <v>3350</v>
      </c>
      <c r="D495" s="31" t="s">
        <v>3351</v>
      </c>
      <c r="E495" s="27">
        <v>2177</v>
      </c>
      <c r="F495" s="27" t="s">
        <v>608</v>
      </c>
      <c r="G495" s="32">
        <v>2123</v>
      </c>
      <c r="H495" s="31" t="s">
        <v>242</v>
      </c>
      <c r="I495"/>
    </row>
    <row r="496" spans="1:9">
      <c r="A496" s="13" t="s">
        <v>670</v>
      </c>
      <c r="B496" s="31" t="s">
        <v>672</v>
      </c>
      <c r="C496" s="31" t="s">
        <v>3352</v>
      </c>
      <c r="D496" s="31" t="s">
        <v>3353</v>
      </c>
      <c r="E496" s="27">
        <v>4353</v>
      </c>
      <c r="F496" s="27" t="s">
        <v>608</v>
      </c>
      <c r="G496" s="32">
        <v>4298</v>
      </c>
      <c r="H496" s="31" t="s">
        <v>252</v>
      </c>
      <c r="I496"/>
    </row>
    <row r="497" spans="1:9">
      <c r="A497" s="13" t="s">
        <v>670</v>
      </c>
      <c r="B497" s="31" t="s">
        <v>672</v>
      </c>
      <c r="C497" s="31" t="s">
        <v>3354</v>
      </c>
      <c r="D497" s="31" t="s">
        <v>3355</v>
      </c>
      <c r="E497" s="27">
        <v>4655</v>
      </c>
      <c r="F497" s="27" t="s">
        <v>608</v>
      </c>
      <c r="G497" s="32">
        <v>4480</v>
      </c>
      <c r="H497" s="31" t="s">
        <v>242</v>
      </c>
      <c r="I497"/>
    </row>
    <row r="498" spans="1:9">
      <c r="A498" s="13" t="s">
        <v>670</v>
      </c>
      <c r="B498" s="31" t="s">
        <v>672</v>
      </c>
      <c r="C498" s="31" t="s">
        <v>3356</v>
      </c>
      <c r="D498" s="31" t="s">
        <v>3357</v>
      </c>
      <c r="E498" s="27">
        <v>4718</v>
      </c>
      <c r="F498" s="27" t="s">
        <v>608</v>
      </c>
      <c r="G498" s="32">
        <v>4625</v>
      </c>
      <c r="H498" s="31" t="s">
        <v>242</v>
      </c>
      <c r="I498"/>
    </row>
    <row r="499" spans="1:9">
      <c r="A499" s="13" t="s">
        <v>670</v>
      </c>
      <c r="B499" s="31" t="s">
        <v>672</v>
      </c>
      <c r="C499" s="31" t="s">
        <v>3358</v>
      </c>
      <c r="D499" s="31" t="s">
        <v>3359</v>
      </c>
      <c r="E499" s="27">
        <v>4766</v>
      </c>
      <c r="F499" s="27" t="s">
        <v>608</v>
      </c>
      <c r="G499" s="32">
        <v>4712</v>
      </c>
      <c r="H499" s="31" t="s">
        <v>242</v>
      </c>
      <c r="I499"/>
    </row>
    <row r="500" spans="1:9">
      <c r="A500" s="13" t="s">
        <v>670</v>
      </c>
      <c r="B500" s="31" t="s">
        <v>672</v>
      </c>
      <c r="C500" s="31" t="s">
        <v>3360</v>
      </c>
      <c r="D500" s="31" t="s">
        <v>3361</v>
      </c>
      <c r="E500" s="27">
        <v>6596</v>
      </c>
      <c r="F500" s="27" t="s">
        <v>608</v>
      </c>
      <c r="G500" s="32">
        <v>6747</v>
      </c>
      <c r="H500" s="31" t="s">
        <v>252</v>
      </c>
      <c r="I500"/>
    </row>
    <row r="501" spans="1:9">
      <c r="A501" s="13" t="s">
        <v>670</v>
      </c>
      <c r="B501" s="31" t="s">
        <v>672</v>
      </c>
      <c r="C501" s="31" t="s">
        <v>3362</v>
      </c>
      <c r="D501" s="31" t="s">
        <v>3363</v>
      </c>
      <c r="E501" s="27">
        <v>6691</v>
      </c>
      <c r="F501" s="27" t="s">
        <v>608</v>
      </c>
      <c r="G501" s="32">
        <v>6605</v>
      </c>
      <c r="H501" s="31" t="s">
        <v>252</v>
      </c>
      <c r="I501"/>
    </row>
    <row r="502" spans="1:9">
      <c r="A502" s="13" t="s">
        <v>670</v>
      </c>
      <c r="B502" s="31" t="s">
        <v>672</v>
      </c>
      <c r="C502" s="31" t="s">
        <v>3364</v>
      </c>
      <c r="D502" s="31" t="s">
        <v>3365</v>
      </c>
      <c r="E502" s="27">
        <v>6566</v>
      </c>
      <c r="F502" s="27" t="s">
        <v>608</v>
      </c>
      <c r="G502" s="32">
        <v>6339</v>
      </c>
      <c r="H502" s="31" t="s">
        <v>252</v>
      </c>
      <c r="I502"/>
    </row>
    <row r="503" spans="1:9">
      <c r="A503" s="13" t="s">
        <v>670</v>
      </c>
      <c r="B503" s="31" t="s">
        <v>672</v>
      </c>
      <c r="C503" s="31" t="s">
        <v>3366</v>
      </c>
      <c r="D503" s="31" t="s">
        <v>3367</v>
      </c>
      <c r="E503" s="27">
        <v>4020</v>
      </c>
      <c r="F503" s="27" t="s">
        <v>608</v>
      </c>
      <c r="G503" s="32">
        <v>3833</v>
      </c>
      <c r="H503" s="31" t="s">
        <v>252</v>
      </c>
      <c r="I503"/>
    </row>
    <row r="504" spans="1:9">
      <c r="A504" s="13" t="s">
        <v>670</v>
      </c>
      <c r="B504" s="31" t="s">
        <v>672</v>
      </c>
      <c r="C504" s="31" t="s">
        <v>3368</v>
      </c>
      <c r="D504" s="31" t="s">
        <v>3369</v>
      </c>
      <c r="E504" s="27">
        <v>5269</v>
      </c>
      <c r="F504" s="27" t="s">
        <v>608</v>
      </c>
      <c r="G504" s="32">
        <v>5050</v>
      </c>
      <c r="H504" s="31" t="s">
        <v>252</v>
      </c>
      <c r="I504"/>
    </row>
    <row r="505" spans="1:9">
      <c r="A505" s="13" t="s">
        <v>670</v>
      </c>
      <c r="B505" s="31" t="s">
        <v>672</v>
      </c>
      <c r="C505" s="31" t="s">
        <v>3370</v>
      </c>
      <c r="D505" s="31" t="s">
        <v>3371</v>
      </c>
      <c r="E505" s="27">
        <v>4296</v>
      </c>
      <c r="F505" s="27" t="s">
        <v>608</v>
      </c>
      <c r="G505" s="32">
        <v>4780</v>
      </c>
      <c r="H505" s="31" t="s">
        <v>252</v>
      </c>
      <c r="I505"/>
    </row>
    <row r="506" spans="1:9">
      <c r="A506" s="13" t="s">
        <v>670</v>
      </c>
      <c r="B506" s="31" t="s">
        <v>672</v>
      </c>
      <c r="C506" s="31" t="s">
        <v>3372</v>
      </c>
      <c r="D506" s="31" t="s">
        <v>3373</v>
      </c>
      <c r="E506" s="27">
        <v>3746</v>
      </c>
      <c r="F506" s="27" t="s">
        <v>608</v>
      </c>
      <c r="G506" s="32">
        <v>3652</v>
      </c>
      <c r="H506" s="31" t="s">
        <v>252</v>
      </c>
      <c r="I506"/>
    </row>
    <row r="507" spans="1:9">
      <c r="A507" s="13" t="s">
        <v>670</v>
      </c>
      <c r="B507" s="31" t="s">
        <v>672</v>
      </c>
      <c r="C507" s="31" t="s">
        <v>3374</v>
      </c>
      <c r="D507" s="31" t="s">
        <v>3375</v>
      </c>
      <c r="E507" s="27">
        <v>4052</v>
      </c>
      <c r="F507" s="27" t="s">
        <v>608</v>
      </c>
      <c r="G507" s="32">
        <v>4012</v>
      </c>
      <c r="H507" s="31" t="s">
        <v>470</v>
      </c>
      <c r="I507"/>
    </row>
    <row r="508" spans="1:9">
      <c r="A508" s="13" t="s">
        <v>670</v>
      </c>
      <c r="B508" s="31" t="s">
        <v>672</v>
      </c>
      <c r="C508" s="31" t="s">
        <v>3376</v>
      </c>
      <c r="D508" s="31" t="s">
        <v>3377</v>
      </c>
      <c r="E508" s="27">
        <v>7032</v>
      </c>
      <c r="F508" s="27" t="s">
        <v>608</v>
      </c>
      <c r="G508" s="32">
        <v>6749</v>
      </c>
      <c r="H508" s="31" t="s">
        <v>252</v>
      </c>
      <c r="I508"/>
    </row>
    <row r="509" spans="1:9">
      <c r="A509" s="13" t="s">
        <v>670</v>
      </c>
      <c r="B509" s="31" t="s">
        <v>672</v>
      </c>
      <c r="C509" s="31" t="s">
        <v>3378</v>
      </c>
      <c r="D509" s="31" t="s">
        <v>3379</v>
      </c>
      <c r="E509" s="27">
        <v>2759</v>
      </c>
      <c r="F509" s="27" t="s">
        <v>608</v>
      </c>
      <c r="G509" s="32">
        <v>2645</v>
      </c>
      <c r="H509" s="31" t="s">
        <v>252</v>
      </c>
      <c r="I509"/>
    </row>
    <row r="510" spans="1:9">
      <c r="A510" s="13" t="s">
        <v>670</v>
      </c>
      <c r="B510" s="31" t="s">
        <v>672</v>
      </c>
      <c r="C510" s="31" t="s">
        <v>3380</v>
      </c>
      <c r="D510" s="31" t="s">
        <v>3381</v>
      </c>
      <c r="E510" s="27">
        <v>2266</v>
      </c>
      <c r="F510" s="27" t="s">
        <v>608</v>
      </c>
      <c r="G510" s="32">
        <v>2404</v>
      </c>
      <c r="H510" s="31" t="s">
        <v>242</v>
      </c>
      <c r="I510"/>
    </row>
    <row r="511" spans="1:9">
      <c r="A511" s="13" t="s">
        <v>670</v>
      </c>
      <c r="B511" s="31" t="s">
        <v>672</v>
      </c>
      <c r="C511" s="31" t="s">
        <v>3382</v>
      </c>
      <c r="D511" s="31" t="s">
        <v>3383</v>
      </c>
      <c r="E511" s="27">
        <v>3965</v>
      </c>
      <c r="F511" s="27" t="s">
        <v>608</v>
      </c>
      <c r="G511" s="32">
        <v>3840</v>
      </c>
      <c r="H511" s="31" t="s">
        <v>242</v>
      </c>
      <c r="I511"/>
    </row>
    <row r="512" spans="1:9">
      <c r="A512" s="13" t="s">
        <v>670</v>
      </c>
      <c r="B512" s="31" t="s">
        <v>672</v>
      </c>
      <c r="C512" s="31" t="s">
        <v>3384</v>
      </c>
      <c r="D512" s="31" t="s">
        <v>3385</v>
      </c>
      <c r="E512" s="27">
        <v>2337</v>
      </c>
      <c r="F512" s="27" t="s">
        <v>608</v>
      </c>
      <c r="G512" s="32">
        <v>2267</v>
      </c>
      <c r="H512" s="31" t="s">
        <v>242</v>
      </c>
      <c r="I512"/>
    </row>
    <row r="513" spans="1:9">
      <c r="A513" s="13" t="s">
        <v>670</v>
      </c>
      <c r="B513" s="31" t="s">
        <v>672</v>
      </c>
      <c r="C513" s="31" t="s">
        <v>3386</v>
      </c>
      <c r="D513" s="31" t="s">
        <v>3387</v>
      </c>
      <c r="E513" s="27">
        <v>4299</v>
      </c>
      <c r="F513" s="27" t="s">
        <v>608</v>
      </c>
      <c r="G513" s="32">
        <v>4629</v>
      </c>
      <c r="H513" s="31" t="s">
        <v>242</v>
      </c>
      <c r="I513"/>
    </row>
    <row r="514" spans="1:9">
      <c r="A514" s="13" t="s">
        <v>670</v>
      </c>
      <c r="B514" s="31" t="s">
        <v>672</v>
      </c>
      <c r="C514" s="31" t="s">
        <v>3388</v>
      </c>
      <c r="D514" s="31" t="s">
        <v>3389</v>
      </c>
      <c r="E514" s="27">
        <v>4406</v>
      </c>
      <c r="F514" s="27" t="s">
        <v>608</v>
      </c>
      <c r="G514" s="32">
        <v>4329</v>
      </c>
      <c r="H514" s="31" t="s">
        <v>242</v>
      </c>
      <c r="I514"/>
    </row>
    <row r="515" spans="1:9">
      <c r="A515" s="13" t="s">
        <v>670</v>
      </c>
      <c r="B515" s="31" t="s">
        <v>672</v>
      </c>
      <c r="C515" s="31" t="s">
        <v>3390</v>
      </c>
      <c r="D515" s="31" t="s">
        <v>3391</v>
      </c>
      <c r="E515" s="27">
        <v>4265</v>
      </c>
      <c r="F515" s="27" t="s">
        <v>608</v>
      </c>
      <c r="G515" s="32">
        <v>4443</v>
      </c>
      <c r="H515" s="31" t="s">
        <v>252</v>
      </c>
      <c r="I515"/>
    </row>
    <row r="516" spans="1:9">
      <c r="A516" s="13" t="s">
        <v>670</v>
      </c>
      <c r="B516" s="31" t="s">
        <v>673</v>
      </c>
      <c r="C516" s="31" t="s">
        <v>3392</v>
      </c>
      <c r="D516" s="31" t="s">
        <v>3393</v>
      </c>
      <c r="E516" s="27">
        <v>24830</v>
      </c>
      <c r="F516" s="27" t="s">
        <v>608</v>
      </c>
      <c r="G516" s="32">
        <v>1925</v>
      </c>
      <c r="H516" s="31" t="s">
        <v>367</v>
      </c>
      <c r="I516" s="31" t="b">
        <v>1</v>
      </c>
    </row>
    <row r="517" spans="1:9">
      <c r="A517" s="13" t="s">
        <v>670</v>
      </c>
      <c r="B517" s="31" t="s">
        <v>673</v>
      </c>
      <c r="C517" s="31" t="s">
        <v>3392</v>
      </c>
      <c r="D517" s="31" t="s">
        <v>3393</v>
      </c>
      <c r="E517" s="27">
        <v>1973</v>
      </c>
      <c r="F517" s="27" t="s">
        <v>608</v>
      </c>
      <c r="G517" s="32">
        <v>1937</v>
      </c>
      <c r="H517" s="31" t="s">
        <v>490</v>
      </c>
      <c r="I517" s="31" t="b">
        <v>1</v>
      </c>
    </row>
    <row r="518" spans="1:9">
      <c r="A518" s="13" t="s">
        <v>670</v>
      </c>
      <c r="B518" s="31" t="s">
        <v>673</v>
      </c>
      <c r="C518" s="31" t="s">
        <v>3394</v>
      </c>
      <c r="D518" s="31" t="s">
        <v>3395</v>
      </c>
      <c r="E518" s="27">
        <v>75396</v>
      </c>
      <c r="F518" s="27" t="s">
        <v>608</v>
      </c>
      <c r="G518" s="32">
        <v>3623</v>
      </c>
      <c r="H518" s="31" t="s">
        <v>257</v>
      </c>
      <c r="I518"/>
    </row>
    <row r="519" spans="1:9">
      <c r="A519" s="13" t="s">
        <v>670</v>
      </c>
      <c r="B519" s="31" t="s">
        <v>673</v>
      </c>
      <c r="C519" s="31" t="s">
        <v>3396</v>
      </c>
      <c r="D519" s="31" t="s">
        <v>3397</v>
      </c>
      <c r="E519" s="27" t="s">
        <v>608</v>
      </c>
      <c r="F519" s="27" t="s">
        <v>608</v>
      </c>
      <c r="G519" s="32">
        <v>4745</v>
      </c>
      <c r="H519" s="31" t="s">
        <v>257</v>
      </c>
      <c r="I519"/>
    </row>
    <row r="520" spans="1:9">
      <c r="A520" s="13" t="s">
        <v>670</v>
      </c>
      <c r="B520" s="31" t="s">
        <v>673</v>
      </c>
      <c r="C520" s="31" t="s">
        <v>3398</v>
      </c>
      <c r="D520" s="31" t="s">
        <v>3399</v>
      </c>
      <c r="E520" s="27" t="s">
        <v>608</v>
      </c>
      <c r="F520" s="27" t="s">
        <v>608</v>
      </c>
      <c r="G520" s="32">
        <v>6275</v>
      </c>
      <c r="H520" s="31" t="s">
        <v>257</v>
      </c>
      <c r="I520"/>
    </row>
    <row r="521" spans="1:9">
      <c r="A521" s="13" t="s">
        <v>670</v>
      </c>
      <c r="B521" s="31" t="s">
        <v>673</v>
      </c>
      <c r="C521" s="31" t="s">
        <v>3400</v>
      </c>
      <c r="D521" s="31" t="s">
        <v>3401</v>
      </c>
      <c r="E521" s="27" t="s">
        <v>608</v>
      </c>
      <c r="F521" s="27" t="s">
        <v>608</v>
      </c>
      <c r="G521" s="32">
        <v>4439</v>
      </c>
      <c r="H521" s="31" t="s">
        <v>257</v>
      </c>
      <c r="I521"/>
    </row>
    <row r="522" spans="1:9">
      <c r="A522" s="13" t="s">
        <v>670</v>
      </c>
      <c r="B522" s="31" t="s">
        <v>673</v>
      </c>
      <c r="C522" s="31" t="s">
        <v>3402</v>
      </c>
      <c r="D522" s="31" t="s">
        <v>3403</v>
      </c>
      <c r="E522" s="27" t="s">
        <v>608</v>
      </c>
      <c r="F522" s="27" t="s">
        <v>608</v>
      </c>
      <c r="G522" s="32">
        <v>4067</v>
      </c>
      <c r="H522" s="31" t="s">
        <v>257</v>
      </c>
      <c r="I522"/>
    </row>
    <row r="523" spans="1:9">
      <c r="A523" s="13" t="s">
        <v>670</v>
      </c>
      <c r="B523" s="31" t="s">
        <v>673</v>
      </c>
      <c r="C523" s="31" t="s">
        <v>3404</v>
      </c>
      <c r="D523" s="31" t="s">
        <v>3405</v>
      </c>
      <c r="E523" s="27" t="s">
        <v>608</v>
      </c>
      <c r="F523" s="27" t="s">
        <v>608</v>
      </c>
      <c r="G523" s="32">
        <v>6866</v>
      </c>
      <c r="H523" s="31" t="s">
        <v>257</v>
      </c>
      <c r="I523"/>
    </row>
    <row r="524" spans="1:9">
      <c r="A524" s="13" t="s">
        <v>670</v>
      </c>
      <c r="B524" s="31" t="s">
        <v>673</v>
      </c>
      <c r="C524" s="31" t="s">
        <v>3406</v>
      </c>
      <c r="D524" s="31" t="s">
        <v>3407</v>
      </c>
      <c r="E524" s="27" t="s">
        <v>608</v>
      </c>
      <c r="F524" s="27" t="s">
        <v>608</v>
      </c>
      <c r="G524" s="32">
        <v>4688</v>
      </c>
      <c r="H524" s="31" t="s">
        <v>367</v>
      </c>
      <c r="I524"/>
    </row>
    <row r="525" spans="1:9">
      <c r="A525" s="13" t="s">
        <v>670</v>
      </c>
      <c r="B525" s="31" t="s">
        <v>673</v>
      </c>
      <c r="C525" s="31" t="s">
        <v>3408</v>
      </c>
      <c r="D525" s="31" t="s">
        <v>3409</v>
      </c>
      <c r="E525" s="27" t="s">
        <v>608</v>
      </c>
      <c r="F525" s="27" t="s">
        <v>608</v>
      </c>
      <c r="G525" s="32">
        <v>7630</v>
      </c>
      <c r="H525" s="31" t="s">
        <v>367</v>
      </c>
      <c r="I525"/>
    </row>
    <row r="526" spans="1:9">
      <c r="A526" s="13" t="s">
        <v>670</v>
      </c>
      <c r="B526" s="31" t="s">
        <v>673</v>
      </c>
      <c r="C526" s="31" t="s">
        <v>3410</v>
      </c>
      <c r="D526" s="31" t="s">
        <v>3411</v>
      </c>
      <c r="E526" s="27">
        <v>6809</v>
      </c>
      <c r="F526" s="27" t="s">
        <v>608</v>
      </c>
      <c r="G526" s="32">
        <v>4340</v>
      </c>
      <c r="H526" s="31" t="s">
        <v>113</v>
      </c>
      <c r="I526"/>
    </row>
    <row r="527" spans="1:9">
      <c r="A527" s="13" t="s">
        <v>670</v>
      </c>
      <c r="B527" s="31" t="s">
        <v>673</v>
      </c>
      <c r="C527" s="31" t="s">
        <v>3412</v>
      </c>
      <c r="D527" s="31" t="s">
        <v>3413</v>
      </c>
      <c r="E527" s="27" t="s">
        <v>608</v>
      </c>
      <c r="F527" s="27" t="s">
        <v>608</v>
      </c>
      <c r="G527" s="32">
        <v>6616</v>
      </c>
      <c r="H527" s="31" t="s">
        <v>257</v>
      </c>
      <c r="I527"/>
    </row>
    <row r="528" spans="1:9">
      <c r="A528" s="13" t="s">
        <v>670</v>
      </c>
      <c r="B528" s="31" t="s">
        <v>673</v>
      </c>
      <c r="C528" s="31" t="s">
        <v>3414</v>
      </c>
      <c r="D528" s="31" t="s">
        <v>3415</v>
      </c>
      <c r="E528" s="27" t="s">
        <v>608</v>
      </c>
      <c r="F528" s="27" t="s">
        <v>608</v>
      </c>
      <c r="G528" s="32">
        <v>4686</v>
      </c>
      <c r="H528" s="31" t="s">
        <v>257</v>
      </c>
      <c r="I528"/>
    </row>
    <row r="529" spans="1:9">
      <c r="A529" s="13" t="s">
        <v>670</v>
      </c>
      <c r="B529" s="31" t="s">
        <v>673</v>
      </c>
      <c r="C529" s="31" t="s">
        <v>3416</v>
      </c>
      <c r="D529" s="31" t="s">
        <v>3417</v>
      </c>
      <c r="E529" s="27" t="s">
        <v>608</v>
      </c>
      <c r="F529" s="27" t="s">
        <v>608</v>
      </c>
      <c r="G529" s="32">
        <v>2317</v>
      </c>
      <c r="H529" s="31" t="s">
        <v>113</v>
      </c>
      <c r="I529"/>
    </row>
    <row r="530" spans="1:9">
      <c r="A530" s="13" t="s">
        <v>670</v>
      </c>
      <c r="B530" s="31" t="s">
        <v>673</v>
      </c>
      <c r="C530" s="31" t="s">
        <v>3418</v>
      </c>
      <c r="D530" s="31" t="s">
        <v>3419</v>
      </c>
      <c r="E530" s="27" t="s">
        <v>608</v>
      </c>
      <c r="F530" s="27" t="s">
        <v>608</v>
      </c>
      <c r="G530" s="32">
        <v>6504</v>
      </c>
      <c r="H530" s="31" t="s">
        <v>257</v>
      </c>
      <c r="I530"/>
    </row>
    <row r="531" spans="1:9">
      <c r="A531" s="13" t="s">
        <v>670</v>
      </c>
      <c r="B531" s="31" t="s">
        <v>673</v>
      </c>
      <c r="C531" s="31" t="s">
        <v>3420</v>
      </c>
      <c r="D531" s="31" t="s">
        <v>3421</v>
      </c>
      <c r="E531" s="27" t="s">
        <v>608</v>
      </c>
      <c r="F531" s="27" t="s">
        <v>608</v>
      </c>
      <c r="G531" s="32">
        <v>2579</v>
      </c>
      <c r="H531" s="31" t="s">
        <v>367</v>
      </c>
      <c r="I531"/>
    </row>
    <row r="532" spans="1:9">
      <c r="A532" s="13" t="s">
        <v>670</v>
      </c>
      <c r="B532" s="31" t="s">
        <v>673</v>
      </c>
      <c r="C532" s="31" t="s">
        <v>3422</v>
      </c>
      <c r="D532" s="31" t="s">
        <v>3423</v>
      </c>
      <c r="E532" s="27" t="s">
        <v>608</v>
      </c>
      <c r="F532" s="27" t="s">
        <v>608</v>
      </c>
      <c r="G532" s="32">
        <v>4455</v>
      </c>
      <c r="H532" s="31" t="s">
        <v>257</v>
      </c>
      <c r="I532"/>
    </row>
    <row r="533" spans="1:9">
      <c r="A533" s="13" t="s">
        <v>670</v>
      </c>
      <c r="B533" s="31" t="s">
        <v>673</v>
      </c>
      <c r="C533" s="31" t="s">
        <v>3424</v>
      </c>
      <c r="D533" s="31" t="s">
        <v>3425</v>
      </c>
      <c r="E533" s="27" t="s">
        <v>608</v>
      </c>
      <c r="F533" s="27" t="s">
        <v>608</v>
      </c>
      <c r="G533" s="32">
        <v>1549</v>
      </c>
      <c r="H533" s="31" t="s">
        <v>257</v>
      </c>
      <c r="I533"/>
    </row>
    <row r="534" spans="1:9">
      <c r="A534" s="13" t="s">
        <v>670</v>
      </c>
      <c r="B534" s="31" t="s">
        <v>673</v>
      </c>
      <c r="C534" s="31" t="s">
        <v>3426</v>
      </c>
      <c r="D534" s="31" t="s">
        <v>3427</v>
      </c>
      <c r="E534" s="27" t="s">
        <v>608</v>
      </c>
      <c r="F534" s="27" t="s">
        <v>608</v>
      </c>
      <c r="G534" s="32">
        <v>2436</v>
      </c>
      <c r="H534" s="31" t="s">
        <v>367</v>
      </c>
      <c r="I534"/>
    </row>
    <row r="535" spans="1:9">
      <c r="A535" s="13" t="s">
        <v>670</v>
      </c>
      <c r="B535" s="31" t="s">
        <v>673</v>
      </c>
      <c r="C535" s="31" t="s">
        <v>3428</v>
      </c>
      <c r="D535" s="31" t="s">
        <v>3429</v>
      </c>
      <c r="E535" s="27" t="s">
        <v>608</v>
      </c>
      <c r="F535" s="27" t="s">
        <v>608</v>
      </c>
      <c r="G535" s="32">
        <v>2154</v>
      </c>
      <c r="H535" s="31" t="s">
        <v>257</v>
      </c>
      <c r="I535"/>
    </row>
    <row r="536" spans="1:9">
      <c r="A536" s="13" t="s">
        <v>670</v>
      </c>
      <c r="B536" s="31" t="s">
        <v>673</v>
      </c>
      <c r="C536" s="31" t="s">
        <v>3430</v>
      </c>
      <c r="D536" s="31" t="s">
        <v>3431</v>
      </c>
      <c r="E536" s="27" t="s">
        <v>608</v>
      </c>
      <c r="F536" s="27" t="s">
        <v>608</v>
      </c>
      <c r="G536" s="32">
        <v>7048</v>
      </c>
      <c r="H536" s="31" t="s">
        <v>257</v>
      </c>
      <c r="I536"/>
    </row>
    <row r="537" spans="1:9">
      <c r="A537" s="13" t="s">
        <v>670</v>
      </c>
      <c r="B537" s="31" t="s">
        <v>673</v>
      </c>
      <c r="C537" s="31" t="s">
        <v>3432</v>
      </c>
      <c r="D537" s="31" t="s">
        <v>3433</v>
      </c>
      <c r="E537" s="27" t="s">
        <v>608</v>
      </c>
      <c r="F537" s="27" t="s">
        <v>608</v>
      </c>
      <c r="G537" s="32">
        <v>2197</v>
      </c>
      <c r="H537" s="31" t="s">
        <v>367</v>
      </c>
      <c r="I537"/>
    </row>
    <row r="538" spans="1:9">
      <c r="A538" s="13" t="s">
        <v>670</v>
      </c>
      <c r="B538" s="31" t="s">
        <v>673</v>
      </c>
      <c r="C538" s="31" t="s">
        <v>3434</v>
      </c>
      <c r="D538" s="31" t="s">
        <v>3435</v>
      </c>
      <c r="E538" s="27" t="s">
        <v>608</v>
      </c>
      <c r="F538" s="27" t="s">
        <v>608</v>
      </c>
      <c r="G538" s="32">
        <v>5421</v>
      </c>
      <c r="H538" s="31" t="s">
        <v>257</v>
      </c>
      <c r="I538"/>
    </row>
    <row r="539" spans="1:9">
      <c r="A539" s="13" t="s">
        <v>670</v>
      </c>
      <c r="B539" s="31" t="s">
        <v>673</v>
      </c>
      <c r="C539" s="31" t="s">
        <v>3436</v>
      </c>
      <c r="D539" s="31" t="s">
        <v>3437</v>
      </c>
      <c r="E539" s="27" t="s">
        <v>608</v>
      </c>
      <c r="F539" s="27" t="s">
        <v>608</v>
      </c>
      <c r="G539" s="32">
        <v>1020</v>
      </c>
      <c r="H539" s="31" t="s">
        <v>257</v>
      </c>
      <c r="I539" s="31" t="b">
        <v>1</v>
      </c>
    </row>
    <row r="540" spans="1:9">
      <c r="A540" s="13" t="s">
        <v>670</v>
      </c>
      <c r="B540" s="31" t="s">
        <v>673</v>
      </c>
      <c r="C540" s="31" t="s">
        <v>3436</v>
      </c>
      <c r="D540" s="31" t="s">
        <v>3437</v>
      </c>
      <c r="E540" s="27" t="s">
        <v>608</v>
      </c>
      <c r="F540" s="27" t="s">
        <v>608</v>
      </c>
      <c r="G540" s="32">
        <v>1223</v>
      </c>
      <c r="H540" s="31" t="s">
        <v>367</v>
      </c>
      <c r="I540" s="31" t="b">
        <v>1</v>
      </c>
    </row>
    <row r="541" spans="1:9">
      <c r="A541" s="13" t="s">
        <v>670</v>
      </c>
      <c r="B541" s="31" t="s">
        <v>673</v>
      </c>
      <c r="C541" s="31" t="s">
        <v>3438</v>
      </c>
      <c r="D541" s="31" t="s">
        <v>3439</v>
      </c>
      <c r="E541" s="27" t="s">
        <v>608</v>
      </c>
      <c r="F541" s="27" t="s">
        <v>608</v>
      </c>
      <c r="G541" s="32">
        <v>4833</v>
      </c>
      <c r="H541" s="31" t="s">
        <v>257</v>
      </c>
      <c r="I541"/>
    </row>
    <row r="542" spans="1:9">
      <c r="A542" s="13" t="s">
        <v>670</v>
      </c>
      <c r="B542" s="31" t="s">
        <v>673</v>
      </c>
      <c r="C542" s="31" t="s">
        <v>3440</v>
      </c>
      <c r="D542" s="31" t="s">
        <v>3441</v>
      </c>
      <c r="E542" s="27" t="s">
        <v>608</v>
      </c>
      <c r="F542" s="27" t="s">
        <v>608</v>
      </c>
      <c r="G542" s="32">
        <v>4242</v>
      </c>
      <c r="H542" s="31" t="s">
        <v>257</v>
      </c>
      <c r="I542"/>
    </row>
    <row r="543" spans="1:9">
      <c r="A543" s="13" t="s">
        <v>670</v>
      </c>
      <c r="B543" s="31" t="s">
        <v>673</v>
      </c>
      <c r="C543" s="31" t="s">
        <v>3442</v>
      </c>
      <c r="D543" s="31" t="s">
        <v>3443</v>
      </c>
      <c r="E543" s="27" t="s">
        <v>608</v>
      </c>
      <c r="F543" s="27" t="s">
        <v>608</v>
      </c>
      <c r="G543" s="32">
        <v>2634</v>
      </c>
      <c r="H543" s="31" t="s">
        <v>367</v>
      </c>
      <c r="I543"/>
    </row>
    <row r="544" spans="1:9">
      <c r="A544" s="13" t="s">
        <v>670</v>
      </c>
      <c r="B544" s="31" t="s">
        <v>674</v>
      </c>
      <c r="C544" s="31" t="s">
        <v>3444</v>
      </c>
      <c r="D544" s="31" t="s">
        <v>3445</v>
      </c>
      <c r="E544" s="27">
        <v>3821</v>
      </c>
      <c r="F544" s="27" t="s">
        <v>608</v>
      </c>
      <c r="G544" s="32">
        <v>3765</v>
      </c>
      <c r="H544" s="31" t="s">
        <v>258</v>
      </c>
      <c r="I544"/>
    </row>
    <row r="545" spans="1:9">
      <c r="A545" s="13" t="s">
        <v>670</v>
      </c>
      <c r="B545" s="31" t="s">
        <v>674</v>
      </c>
      <c r="C545" s="31" t="s">
        <v>3446</v>
      </c>
      <c r="D545" s="31" t="s">
        <v>3447</v>
      </c>
      <c r="E545" s="27">
        <v>3885</v>
      </c>
      <c r="F545" s="27" t="s">
        <v>608</v>
      </c>
      <c r="G545" s="32">
        <v>3850</v>
      </c>
      <c r="H545" s="31" t="s">
        <v>258</v>
      </c>
      <c r="I545"/>
    </row>
    <row r="546" spans="1:9">
      <c r="A546" s="13" t="s">
        <v>670</v>
      </c>
      <c r="B546" s="31" t="s">
        <v>674</v>
      </c>
      <c r="C546" s="31" t="s">
        <v>3448</v>
      </c>
      <c r="D546" s="31" t="s">
        <v>3449</v>
      </c>
      <c r="E546" s="27">
        <v>4396</v>
      </c>
      <c r="F546" s="27" t="s">
        <v>608</v>
      </c>
      <c r="G546" s="32">
        <v>4236</v>
      </c>
      <c r="H546" s="31" t="s">
        <v>258</v>
      </c>
      <c r="I546"/>
    </row>
    <row r="547" spans="1:9">
      <c r="A547" s="13" t="s">
        <v>670</v>
      </c>
      <c r="B547" s="31" t="s">
        <v>674</v>
      </c>
      <c r="C547" s="31" t="s">
        <v>3450</v>
      </c>
      <c r="D547" s="31" t="s">
        <v>3451</v>
      </c>
      <c r="E547" s="27">
        <v>5485</v>
      </c>
      <c r="F547" s="27" t="s">
        <v>608</v>
      </c>
      <c r="G547" s="32">
        <v>5665</v>
      </c>
      <c r="H547" s="31" t="s">
        <v>258</v>
      </c>
      <c r="I547"/>
    </row>
    <row r="548" spans="1:9">
      <c r="A548" s="13" t="s">
        <v>670</v>
      </c>
      <c r="B548" s="31" t="s">
        <v>674</v>
      </c>
      <c r="C548" s="31" t="s">
        <v>3452</v>
      </c>
      <c r="D548" s="31" t="s">
        <v>3453</v>
      </c>
      <c r="E548" s="27">
        <v>5648</v>
      </c>
      <c r="F548" s="27" t="s">
        <v>608</v>
      </c>
      <c r="G548" s="32">
        <v>5821</v>
      </c>
      <c r="H548" s="31" t="s">
        <v>258</v>
      </c>
      <c r="I548"/>
    </row>
    <row r="549" spans="1:9">
      <c r="A549" s="13" t="s">
        <v>670</v>
      </c>
      <c r="B549" s="31" t="s">
        <v>674</v>
      </c>
      <c r="C549" s="31" t="s">
        <v>3454</v>
      </c>
      <c r="D549" s="31" t="s">
        <v>3455</v>
      </c>
      <c r="E549" s="27">
        <v>5123</v>
      </c>
      <c r="F549" s="27" t="s">
        <v>608</v>
      </c>
      <c r="G549" s="32">
        <v>5221</v>
      </c>
      <c r="H549" s="31" t="s">
        <v>258</v>
      </c>
      <c r="I549"/>
    </row>
    <row r="550" spans="1:9">
      <c r="A550" s="13" t="s">
        <v>670</v>
      </c>
      <c r="B550" s="31" t="s">
        <v>674</v>
      </c>
      <c r="C550" s="31" t="s">
        <v>3456</v>
      </c>
      <c r="D550" s="31" t="s">
        <v>3457</v>
      </c>
      <c r="E550" s="27">
        <v>5971</v>
      </c>
      <c r="F550" s="27" t="s">
        <v>608</v>
      </c>
      <c r="G550" s="32">
        <v>5839</v>
      </c>
      <c r="H550" s="31" t="s">
        <v>258</v>
      </c>
      <c r="I550"/>
    </row>
    <row r="551" spans="1:9">
      <c r="A551" s="13" t="s">
        <v>670</v>
      </c>
      <c r="B551" s="31" t="s">
        <v>674</v>
      </c>
      <c r="C551" s="31" t="s">
        <v>3458</v>
      </c>
      <c r="D551" s="31" t="s">
        <v>3459</v>
      </c>
      <c r="E551" s="27">
        <v>3617</v>
      </c>
      <c r="F551" s="27" t="s">
        <v>608</v>
      </c>
      <c r="G551" s="32">
        <v>3612</v>
      </c>
      <c r="H551" s="31" t="s">
        <v>258</v>
      </c>
      <c r="I551"/>
    </row>
    <row r="552" spans="1:9">
      <c r="A552" s="13" t="s">
        <v>670</v>
      </c>
      <c r="B552" s="31" t="s">
        <v>674</v>
      </c>
      <c r="C552" s="31" t="s">
        <v>3460</v>
      </c>
      <c r="D552" s="31" t="s">
        <v>3461</v>
      </c>
      <c r="E552" s="27">
        <v>5612</v>
      </c>
      <c r="F552" s="27" t="s">
        <v>608</v>
      </c>
      <c r="G552" s="32">
        <v>5745</v>
      </c>
      <c r="H552" s="31" t="s">
        <v>542</v>
      </c>
      <c r="I552"/>
    </row>
    <row r="553" spans="1:9">
      <c r="A553" s="13" t="s">
        <v>670</v>
      </c>
      <c r="B553" s="31" t="s">
        <v>674</v>
      </c>
      <c r="C553" s="31" t="s">
        <v>3462</v>
      </c>
      <c r="D553" s="31" t="s">
        <v>3463</v>
      </c>
      <c r="E553" s="27">
        <v>5610</v>
      </c>
      <c r="F553" s="27" t="s">
        <v>608</v>
      </c>
      <c r="G553" s="32">
        <v>5680</v>
      </c>
      <c r="H553" s="31" t="s">
        <v>258</v>
      </c>
      <c r="I553"/>
    </row>
    <row r="554" spans="1:9">
      <c r="A554" s="13" t="s">
        <v>670</v>
      </c>
      <c r="B554" s="31" t="s">
        <v>674</v>
      </c>
      <c r="C554" s="31" t="s">
        <v>3464</v>
      </c>
      <c r="D554" s="31" t="s">
        <v>3465</v>
      </c>
      <c r="E554" s="27">
        <v>5265</v>
      </c>
      <c r="F554" s="27" t="s">
        <v>608</v>
      </c>
      <c r="G554" s="32">
        <v>5310</v>
      </c>
      <c r="H554" s="31" t="s">
        <v>258</v>
      </c>
      <c r="I554"/>
    </row>
    <row r="555" spans="1:9">
      <c r="A555" s="13" t="s">
        <v>670</v>
      </c>
      <c r="B555" s="31" t="s">
        <v>674</v>
      </c>
      <c r="C555" s="31" t="s">
        <v>3466</v>
      </c>
      <c r="D555" s="31" t="s">
        <v>3467</v>
      </c>
      <c r="E555" s="27">
        <v>3704</v>
      </c>
      <c r="F555" s="27" t="s">
        <v>608</v>
      </c>
      <c r="G555" s="32">
        <v>3552</v>
      </c>
      <c r="H555" s="31" t="s">
        <v>258</v>
      </c>
      <c r="I555"/>
    </row>
    <row r="556" spans="1:9">
      <c r="A556" s="13" t="s">
        <v>670</v>
      </c>
      <c r="B556" s="31" t="s">
        <v>674</v>
      </c>
      <c r="C556" s="31" t="s">
        <v>3468</v>
      </c>
      <c r="D556" s="31" t="s">
        <v>3469</v>
      </c>
      <c r="E556" s="27">
        <v>4188</v>
      </c>
      <c r="F556" s="27" t="s">
        <v>608</v>
      </c>
      <c r="G556" s="32">
        <v>4103</v>
      </c>
      <c r="H556" s="31" t="s">
        <v>258</v>
      </c>
      <c r="I556"/>
    </row>
    <row r="557" spans="1:9">
      <c r="A557" s="13" t="s">
        <v>670</v>
      </c>
      <c r="B557" s="31" t="s">
        <v>674</v>
      </c>
      <c r="C557" s="31" t="s">
        <v>3470</v>
      </c>
      <c r="D557" s="31" t="s">
        <v>3471</v>
      </c>
      <c r="E557" s="27">
        <v>4166</v>
      </c>
      <c r="F557" s="27" t="s">
        <v>608</v>
      </c>
      <c r="G557" s="32">
        <v>4062</v>
      </c>
      <c r="H557" s="31" t="s">
        <v>258</v>
      </c>
      <c r="I557"/>
    </row>
    <row r="558" spans="1:9">
      <c r="A558" s="13" t="s">
        <v>670</v>
      </c>
      <c r="B558" s="31" t="s">
        <v>674</v>
      </c>
      <c r="C558" s="31" t="s">
        <v>3472</v>
      </c>
      <c r="D558" s="31" t="s">
        <v>3473</v>
      </c>
      <c r="E558" s="27">
        <v>3680</v>
      </c>
      <c r="F558" s="27" t="s">
        <v>608</v>
      </c>
      <c r="G558" s="32">
        <v>3544</v>
      </c>
      <c r="H558" s="31" t="s">
        <v>258</v>
      </c>
      <c r="I558"/>
    </row>
    <row r="559" spans="1:9">
      <c r="A559" s="13" t="s">
        <v>670</v>
      </c>
      <c r="B559" s="31" t="s">
        <v>674</v>
      </c>
      <c r="C559" s="31" t="s">
        <v>3474</v>
      </c>
      <c r="D559" s="31" t="s">
        <v>3475</v>
      </c>
      <c r="E559" s="27">
        <v>3943</v>
      </c>
      <c r="F559" s="27" t="s">
        <v>608</v>
      </c>
      <c r="G559" s="32">
        <v>4000</v>
      </c>
      <c r="H559" s="31" t="s">
        <v>258</v>
      </c>
      <c r="I559"/>
    </row>
    <row r="560" spans="1:9">
      <c r="A560" s="13" t="s">
        <v>670</v>
      </c>
      <c r="B560" s="31" t="s">
        <v>675</v>
      </c>
      <c r="C560" s="31" t="s">
        <v>2582</v>
      </c>
      <c r="D560" s="31" t="s">
        <v>3476</v>
      </c>
      <c r="E560" s="27">
        <v>52019</v>
      </c>
      <c r="F560" s="27" t="s">
        <v>608</v>
      </c>
      <c r="G560" s="32">
        <v>2264</v>
      </c>
      <c r="H560" s="31" t="s">
        <v>367</v>
      </c>
      <c r="I560"/>
    </row>
    <row r="561" spans="1:9">
      <c r="A561" s="13" t="s">
        <v>670</v>
      </c>
      <c r="B561" s="31" t="s">
        <v>675</v>
      </c>
      <c r="C561" s="31" t="s">
        <v>3477</v>
      </c>
      <c r="D561" s="31" t="s">
        <v>3478</v>
      </c>
      <c r="E561" s="27" t="s">
        <v>608</v>
      </c>
      <c r="F561" s="27" t="s">
        <v>608</v>
      </c>
      <c r="G561" s="32">
        <v>2264</v>
      </c>
      <c r="H561" s="31" t="s">
        <v>367</v>
      </c>
      <c r="I561"/>
    </row>
    <row r="562" spans="1:9">
      <c r="A562" s="13" t="s">
        <v>670</v>
      </c>
      <c r="B562" s="31" t="s">
        <v>675</v>
      </c>
      <c r="C562" s="31" t="s">
        <v>3479</v>
      </c>
      <c r="D562" s="31" t="s">
        <v>3480</v>
      </c>
      <c r="E562" s="27" t="s">
        <v>608</v>
      </c>
      <c r="F562" s="27" t="s">
        <v>608</v>
      </c>
      <c r="G562" s="32">
        <v>5653</v>
      </c>
      <c r="H562" s="31" t="s">
        <v>367</v>
      </c>
      <c r="I562"/>
    </row>
    <row r="563" spans="1:9">
      <c r="A563" s="13" t="s">
        <v>670</v>
      </c>
      <c r="B563" s="31" t="s">
        <v>675</v>
      </c>
      <c r="C563" s="31" t="s">
        <v>3481</v>
      </c>
      <c r="D563" s="31" t="s">
        <v>3482</v>
      </c>
      <c r="E563" s="27">
        <v>40457</v>
      </c>
      <c r="F563" s="27" t="s">
        <v>608</v>
      </c>
      <c r="G563" s="32">
        <v>2052</v>
      </c>
      <c r="H563" s="31" t="s">
        <v>263</v>
      </c>
      <c r="I563" s="31"/>
    </row>
    <row r="564" spans="1:9">
      <c r="A564" s="13" t="s">
        <v>670</v>
      </c>
      <c r="B564" s="31" t="s">
        <v>675</v>
      </c>
      <c r="C564" s="31" t="s">
        <v>3483</v>
      </c>
      <c r="D564" s="31" t="s">
        <v>3484</v>
      </c>
      <c r="E564" s="27" t="s">
        <v>608</v>
      </c>
      <c r="F564" s="27" t="s">
        <v>608</v>
      </c>
      <c r="G564" s="32">
        <v>1827</v>
      </c>
      <c r="H564" s="31" t="s">
        <v>263</v>
      </c>
      <c r="I564" s="31" t="b">
        <v>1</v>
      </c>
    </row>
    <row r="565" spans="1:9">
      <c r="A565" s="13" t="s">
        <v>670</v>
      </c>
      <c r="B565" s="31" t="s">
        <v>675</v>
      </c>
      <c r="C565" s="31" t="s">
        <v>3483</v>
      </c>
      <c r="D565" s="31" t="s">
        <v>3484</v>
      </c>
      <c r="E565" s="27">
        <v>6326</v>
      </c>
      <c r="F565" s="27" t="s">
        <v>608</v>
      </c>
      <c r="G565" s="32">
        <v>2272</v>
      </c>
      <c r="H565" s="31" t="s">
        <v>490</v>
      </c>
      <c r="I565" s="31" t="b">
        <v>1</v>
      </c>
    </row>
    <row r="566" spans="1:9">
      <c r="A566" s="13" t="s">
        <v>670</v>
      </c>
      <c r="B566" s="31" t="s">
        <v>675</v>
      </c>
      <c r="C566" s="31" t="s">
        <v>3485</v>
      </c>
      <c r="D566" s="31" t="s">
        <v>3486</v>
      </c>
      <c r="E566" s="27" t="s">
        <v>608</v>
      </c>
      <c r="F566" s="27" t="s">
        <v>608</v>
      </c>
      <c r="G566" s="32">
        <v>2227</v>
      </c>
      <c r="H566" s="31" t="s">
        <v>367</v>
      </c>
      <c r="I566" s="31"/>
    </row>
    <row r="567" spans="1:9">
      <c r="A567" s="13" t="s">
        <v>670</v>
      </c>
      <c r="B567" s="31" t="s">
        <v>675</v>
      </c>
      <c r="C567" s="31" t="s">
        <v>3487</v>
      </c>
      <c r="D567" s="31" t="s">
        <v>3488</v>
      </c>
      <c r="E567" s="27" t="s">
        <v>608</v>
      </c>
      <c r="F567" s="27" t="s">
        <v>608</v>
      </c>
      <c r="G567" s="32">
        <v>2122</v>
      </c>
      <c r="H567" s="31" t="s">
        <v>263</v>
      </c>
      <c r="I567" s="31"/>
    </row>
    <row r="568" spans="1:9">
      <c r="A568" s="13" t="s">
        <v>670</v>
      </c>
      <c r="B568" s="31" t="s">
        <v>675</v>
      </c>
      <c r="C568" s="31" t="s">
        <v>3489</v>
      </c>
      <c r="D568" s="31" t="s">
        <v>3490</v>
      </c>
      <c r="E568" s="27" t="s">
        <v>608</v>
      </c>
      <c r="F568" s="27" t="s">
        <v>608</v>
      </c>
      <c r="G568" s="32">
        <v>3938</v>
      </c>
      <c r="H568" s="31" t="s">
        <v>263</v>
      </c>
      <c r="I568" s="31" t="b">
        <v>1</v>
      </c>
    </row>
    <row r="569" spans="1:9">
      <c r="A569" s="13" t="s">
        <v>670</v>
      </c>
      <c r="B569" s="31" t="s">
        <v>675</v>
      </c>
      <c r="C569" s="31" t="s">
        <v>3489</v>
      </c>
      <c r="D569" s="31" t="s">
        <v>3490</v>
      </c>
      <c r="E569" s="27" t="s">
        <v>608</v>
      </c>
      <c r="F569" s="27" t="s">
        <v>608</v>
      </c>
      <c r="G569" s="32">
        <v>10</v>
      </c>
      <c r="H569" s="31" t="s">
        <v>367</v>
      </c>
      <c r="I569" s="31" t="b">
        <v>1</v>
      </c>
    </row>
    <row r="570" spans="1:9">
      <c r="A570" s="13" t="s">
        <v>670</v>
      </c>
      <c r="B570" s="31" t="s">
        <v>675</v>
      </c>
      <c r="C570" s="31" t="s">
        <v>3491</v>
      </c>
      <c r="D570" s="31" t="s">
        <v>3492</v>
      </c>
      <c r="E570" s="27" t="s">
        <v>608</v>
      </c>
      <c r="F570" s="27" t="s">
        <v>608</v>
      </c>
      <c r="G570" s="32">
        <v>6565</v>
      </c>
      <c r="H570" s="31" t="s">
        <v>263</v>
      </c>
      <c r="I570" s="31"/>
    </row>
    <row r="571" spans="1:9">
      <c r="A571" s="13" t="s">
        <v>670</v>
      </c>
      <c r="B571" s="31" t="s">
        <v>675</v>
      </c>
      <c r="C571" s="31" t="s">
        <v>3493</v>
      </c>
      <c r="D571" s="31" t="s">
        <v>3494</v>
      </c>
      <c r="E571" s="27" t="s">
        <v>608</v>
      </c>
      <c r="F571" s="27" t="s">
        <v>608</v>
      </c>
      <c r="G571" s="32">
        <v>4695</v>
      </c>
      <c r="H571" s="31" t="s">
        <v>263</v>
      </c>
      <c r="I571"/>
    </row>
    <row r="572" spans="1:9">
      <c r="A572" s="13" t="s">
        <v>670</v>
      </c>
      <c r="B572" s="31" t="s">
        <v>675</v>
      </c>
      <c r="C572" s="31" t="s">
        <v>3495</v>
      </c>
      <c r="D572" s="31" t="s">
        <v>3496</v>
      </c>
      <c r="E572" s="27" t="s">
        <v>608</v>
      </c>
      <c r="F572" s="27" t="s">
        <v>608</v>
      </c>
      <c r="G572" s="32">
        <v>4036</v>
      </c>
      <c r="H572" s="31" t="s">
        <v>263</v>
      </c>
      <c r="I572"/>
    </row>
    <row r="573" spans="1:9">
      <c r="A573" s="13" t="s">
        <v>670</v>
      </c>
      <c r="B573" s="31" t="s">
        <v>675</v>
      </c>
      <c r="C573" s="31" t="s">
        <v>3497</v>
      </c>
      <c r="D573" s="31" t="s">
        <v>3498</v>
      </c>
      <c r="E573" s="27" t="s">
        <v>608</v>
      </c>
      <c r="F573" s="27" t="s">
        <v>608</v>
      </c>
      <c r="G573" s="32">
        <v>4454</v>
      </c>
      <c r="H573" s="31" t="s">
        <v>263</v>
      </c>
      <c r="I573"/>
    </row>
    <row r="574" spans="1:9">
      <c r="A574" s="13" t="s">
        <v>670</v>
      </c>
      <c r="B574" s="31" t="s">
        <v>675</v>
      </c>
      <c r="C574" s="31" t="s">
        <v>3499</v>
      </c>
      <c r="D574" s="31" t="s">
        <v>3500</v>
      </c>
      <c r="E574" s="27" t="s">
        <v>608</v>
      </c>
      <c r="F574" s="27" t="s">
        <v>608</v>
      </c>
      <c r="G574" s="32">
        <v>6181</v>
      </c>
      <c r="H574" s="31" t="s">
        <v>263</v>
      </c>
      <c r="I574"/>
    </row>
    <row r="575" spans="1:9">
      <c r="A575" s="13" t="s">
        <v>670</v>
      </c>
      <c r="B575" s="31" t="s">
        <v>675</v>
      </c>
      <c r="C575" s="31" t="s">
        <v>3501</v>
      </c>
      <c r="D575" s="31" t="s">
        <v>3502</v>
      </c>
      <c r="E575" s="27" t="s">
        <v>608</v>
      </c>
      <c r="F575" s="27" t="s">
        <v>608</v>
      </c>
      <c r="G575" s="32">
        <v>2341</v>
      </c>
      <c r="H575" s="31" t="s">
        <v>263</v>
      </c>
      <c r="I575"/>
    </row>
    <row r="576" spans="1:9">
      <c r="A576" s="13" t="s">
        <v>670</v>
      </c>
      <c r="B576" s="31" t="s">
        <v>675</v>
      </c>
      <c r="C576" s="31" t="s">
        <v>3503</v>
      </c>
      <c r="D576" s="31" t="s">
        <v>3504</v>
      </c>
      <c r="E576" s="27" t="s">
        <v>608</v>
      </c>
      <c r="F576" s="27" t="s">
        <v>608</v>
      </c>
      <c r="G576" s="32">
        <v>4150</v>
      </c>
      <c r="H576" s="31" t="s">
        <v>490</v>
      </c>
      <c r="I576"/>
    </row>
    <row r="577" spans="1:9">
      <c r="A577" s="13" t="s">
        <v>670</v>
      </c>
      <c r="B577" s="31" t="s">
        <v>675</v>
      </c>
      <c r="C577" s="31" t="s">
        <v>3505</v>
      </c>
      <c r="D577" s="31" t="s">
        <v>3506</v>
      </c>
      <c r="E577" s="27" t="s">
        <v>608</v>
      </c>
      <c r="F577" s="27" t="s">
        <v>608</v>
      </c>
      <c r="G577" s="32">
        <v>4078</v>
      </c>
      <c r="H577" s="31" t="s">
        <v>367</v>
      </c>
      <c r="I577"/>
    </row>
    <row r="578" spans="1:9">
      <c r="A578" s="13" t="s">
        <v>670</v>
      </c>
      <c r="B578" s="31" t="s">
        <v>675</v>
      </c>
      <c r="C578" s="31" t="s">
        <v>3507</v>
      </c>
      <c r="D578" s="31" t="s">
        <v>3508</v>
      </c>
      <c r="E578" s="27" t="s">
        <v>608</v>
      </c>
      <c r="F578" s="27" t="s">
        <v>608</v>
      </c>
      <c r="G578" s="32">
        <v>3823</v>
      </c>
      <c r="H578" s="31" t="s">
        <v>367</v>
      </c>
      <c r="I578"/>
    </row>
    <row r="579" spans="1:9">
      <c r="A579" s="13" t="s">
        <v>670</v>
      </c>
      <c r="B579" s="31" t="s">
        <v>675</v>
      </c>
      <c r="C579" s="31" t="s">
        <v>3509</v>
      </c>
      <c r="D579" s="31" t="s">
        <v>3510</v>
      </c>
      <c r="E579" s="27" t="s">
        <v>608</v>
      </c>
      <c r="F579" s="27" t="s">
        <v>608</v>
      </c>
      <c r="G579" s="32">
        <v>6339</v>
      </c>
      <c r="H579" s="31" t="s">
        <v>367</v>
      </c>
      <c r="I579"/>
    </row>
    <row r="580" spans="1:9">
      <c r="A580" s="13" t="s">
        <v>670</v>
      </c>
      <c r="B580" s="31" t="s">
        <v>675</v>
      </c>
      <c r="C580" s="31" t="s">
        <v>3511</v>
      </c>
      <c r="D580" s="31" t="s">
        <v>3512</v>
      </c>
      <c r="E580" s="27" t="s">
        <v>608</v>
      </c>
      <c r="F580" s="27" t="s">
        <v>608</v>
      </c>
      <c r="G580" s="32">
        <v>6444</v>
      </c>
      <c r="H580" s="31" t="s">
        <v>367</v>
      </c>
      <c r="I580"/>
    </row>
    <row r="581" spans="1:9">
      <c r="A581" s="13" t="s">
        <v>670</v>
      </c>
      <c r="B581" s="31" t="s">
        <v>675</v>
      </c>
      <c r="C581" s="31" t="s">
        <v>3513</v>
      </c>
      <c r="D581" s="31" t="s">
        <v>3514</v>
      </c>
      <c r="E581" s="27" t="s">
        <v>608</v>
      </c>
      <c r="F581" s="27" t="s">
        <v>608</v>
      </c>
      <c r="G581" s="32">
        <v>3911</v>
      </c>
      <c r="H581" s="31" t="s">
        <v>367</v>
      </c>
      <c r="I581"/>
    </row>
    <row r="582" spans="1:9">
      <c r="A582" s="13" t="s">
        <v>670</v>
      </c>
      <c r="B582" s="31" t="s">
        <v>675</v>
      </c>
      <c r="C582" s="31" t="s">
        <v>3515</v>
      </c>
      <c r="D582" s="31" t="s">
        <v>3516</v>
      </c>
      <c r="E582" s="27" t="s">
        <v>608</v>
      </c>
      <c r="F582" s="27" t="s">
        <v>608</v>
      </c>
      <c r="G582" s="32">
        <v>2865</v>
      </c>
      <c r="H582" s="31" t="s">
        <v>263</v>
      </c>
      <c r="I582"/>
    </row>
    <row r="583" spans="1:9">
      <c r="A583" s="13" t="s">
        <v>670</v>
      </c>
      <c r="B583" s="31" t="s">
        <v>675</v>
      </c>
      <c r="C583" s="31" t="s">
        <v>3517</v>
      </c>
      <c r="D583" s="31" t="s">
        <v>3518</v>
      </c>
      <c r="E583" s="27" t="s">
        <v>608</v>
      </c>
      <c r="F583" s="27" t="s">
        <v>608</v>
      </c>
      <c r="G583" s="32">
        <v>3841</v>
      </c>
      <c r="H583" s="31" t="s">
        <v>367</v>
      </c>
      <c r="I583"/>
    </row>
    <row r="584" spans="1:9">
      <c r="A584" s="13" t="s">
        <v>670</v>
      </c>
      <c r="B584" s="31" t="s">
        <v>675</v>
      </c>
      <c r="C584" s="31" t="s">
        <v>3519</v>
      </c>
      <c r="D584" s="31" t="s">
        <v>3520</v>
      </c>
      <c r="E584" s="27" t="s">
        <v>608</v>
      </c>
      <c r="F584" s="27" t="s">
        <v>608</v>
      </c>
      <c r="G584" s="32">
        <v>5290</v>
      </c>
      <c r="H584" s="31" t="s">
        <v>367</v>
      </c>
      <c r="I584"/>
    </row>
    <row r="585" spans="1:9">
      <c r="A585" s="13" t="s">
        <v>670</v>
      </c>
      <c r="B585" s="31" t="s">
        <v>675</v>
      </c>
      <c r="C585" s="31" t="s">
        <v>3521</v>
      </c>
      <c r="D585" s="31" t="s">
        <v>3522</v>
      </c>
      <c r="E585" s="27" t="s">
        <v>608</v>
      </c>
      <c r="F585" s="27" t="s">
        <v>608</v>
      </c>
      <c r="G585" s="32">
        <v>4087</v>
      </c>
      <c r="H585" s="31" t="s">
        <v>367</v>
      </c>
      <c r="I585"/>
    </row>
    <row r="586" spans="1:9">
      <c r="A586" s="13" t="s">
        <v>670</v>
      </c>
      <c r="B586" s="31" t="s">
        <v>675</v>
      </c>
      <c r="C586" s="31" t="s">
        <v>3523</v>
      </c>
      <c r="D586" s="31" t="s">
        <v>3524</v>
      </c>
      <c r="E586" s="27" t="s">
        <v>608</v>
      </c>
      <c r="F586" s="27" t="s">
        <v>608</v>
      </c>
      <c r="G586" s="32">
        <v>1639</v>
      </c>
      <c r="H586" s="31" t="s">
        <v>367</v>
      </c>
      <c r="I586"/>
    </row>
    <row r="587" spans="1:9">
      <c r="A587" s="13" t="s">
        <v>670</v>
      </c>
      <c r="B587" s="31" t="s">
        <v>676</v>
      </c>
      <c r="C587" s="31" t="s">
        <v>3525</v>
      </c>
      <c r="D587" s="31" t="s">
        <v>3526</v>
      </c>
      <c r="E587" s="27">
        <v>70881</v>
      </c>
      <c r="F587" s="27" t="s">
        <v>608</v>
      </c>
      <c r="G587" s="32">
        <v>5585</v>
      </c>
      <c r="H587" s="31" t="s">
        <v>481</v>
      </c>
      <c r="I587"/>
    </row>
    <row r="588" spans="1:9">
      <c r="A588" s="13" t="s">
        <v>670</v>
      </c>
      <c r="B588" s="31" t="s">
        <v>676</v>
      </c>
      <c r="C588" s="31" t="s">
        <v>3527</v>
      </c>
      <c r="D588" s="31" t="s">
        <v>3528</v>
      </c>
      <c r="E588" s="27" t="s">
        <v>608</v>
      </c>
      <c r="F588" s="27" t="s">
        <v>608</v>
      </c>
      <c r="G588" s="32">
        <v>5659</v>
      </c>
      <c r="H588" s="31" t="s">
        <v>481</v>
      </c>
      <c r="I588"/>
    </row>
    <row r="589" spans="1:9">
      <c r="A589" s="13" t="s">
        <v>670</v>
      </c>
      <c r="B589" s="31" t="s">
        <v>676</v>
      </c>
      <c r="C589" s="31" t="s">
        <v>3529</v>
      </c>
      <c r="D589" s="31" t="s">
        <v>3530</v>
      </c>
      <c r="E589" s="27" t="s">
        <v>608</v>
      </c>
      <c r="F589" s="27" t="s">
        <v>608</v>
      </c>
      <c r="G589" s="32">
        <v>5914</v>
      </c>
      <c r="H589" s="31" t="s">
        <v>481</v>
      </c>
      <c r="I589"/>
    </row>
    <row r="590" spans="1:9">
      <c r="A590" s="13" t="s">
        <v>670</v>
      </c>
      <c r="B590" s="31" t="s">
        <v>676</v>
      </c>
      <c r="C590" s="31" t="s">
        <v>3531</v>
      </c>
      <c r="D590" s="31" t="s">
        <v>3532</v>
      </c>
      <c r="E590" s="27" t="s">
        <v>608</v>
      </c>
      <c r="F590" s="27" t="s">
        <v>608</v>
      </c>
      <c r="G590" s="32">
        <v>2121</v>
      </c>
      <c r="H590" s="31" t="s">
        <v>481</v>
      </c>
      <c r="I590"/>
    </row>
    <row r="591" spans="1:9">
      <c r="A591" s="13" t="s">
        <v>670</v>
      </c>
      <c r="B591" s="31" t="s">
        <v>676</v>
      </c>
      <c r="C591" s="31" t="s">
        <v>3533</v>
      </c>
      <c r="D591" s="31" t="s">
        <v>3534</v>
      </c>
      <c r="E591" s="27" t="s">
        <v>608</v>
      </c>
      <c r="F591" s="27" t="s">
        <v>608</v>
      </c>
      <c r="G591" s="32">
        <v>5483</v>
      </c>
      <c r="H591" s="31" t="s">
        <v>481</v>
      </c>
      <c r="I591"/>
    </row>
    <row r="592" spans="1:9">
      <c r="A592" s="13" t="s">
        <v>670</v>
      </c>
      <c r="B592" s="31" t="s">
        <v>676</v>
      </c>
      <c r="C592" s="31" t="s">
        <v>3535</v>
      </c>
      <c r="D592" s="31" t="s">
        <v>3536</v>
      </c>
      <c r="E592" s="27">
        <v>36136</v>
      </c>
      <c r="F592" s="27" t="s">
        <v>608</v>
      </c>
      <c r="G592" s="32">
        <v>5662</v>
      </c>
      <c r="H592" s="31" t="s">
        <v>242</v>
      </c>
      <c r="I592"/>
    </row>
    <row r="593" spans="1:9">
      <c r="A593" s="13" t="s">
        <v>670</v>
      </c>
      <c r="B593" s="31" t="s">
        <v>676</v>
      </c>
      <c r="C593" s="31" t="s">
        <v>3537</v>
      </c>
      <c r="D593" s="31" t="s">
        <v>3538</v>
      </c>
      <c r="E593" s="27" t="s">
        <v>608</v>
      </c>
      <c r="F593" s="27" t="s">
        <v>608</v>
      </c>
      <c r="G593" s="32">
        <v>5956</v>
      </c>
      <c r="H593" s="31" t="s">
        <v>242</v>
      </c>
      <c r="I593"/>
    </row>
    <row r="594" spans="1:9">
      <c r="A594" s="13" t="s">
        <v>670</v>
      </c>
      <c r="B594" s="31" t="s">
        <v>676</v>
      </c>
      <c r="C594" s="31" t="s">
        <v>3539</v>
      </c>
      <c r="D594" s="31" t="s">
        <v>3540</v>
      </c>
      <c r="E594" s="27" t="s">
        <v>608</v>
      </c>
      <c r="F594" s="27" t="s">
        <v>608</v>
      </c>
      <c r="G594" s="32">
        <v>5552</v>
      </c>
      <c r="H594" s="31" t="s">
        <v>242</v>
      </c>
      <c r="I594"/>
    </row>
    <row r="595" spans="1:9">
      <c r="A595" s="13" t="s">
        <v>670</v>
      </c>
      <c r="B595" s="31" t="s">
        <v>676</v>
      </c>
      <c r="C595" s="31" t="s">
        <v>3541</v>
      </c>
      <c r="D595" s="31" t="s">
        <v>3542</v>
      </c>
      <c r="E595" s="27" t="s">
        <v>608</v>
      </c>
      <c r="F595" s="27" t="s">
        <v>608</v>
      </c>
      <c r="G595" s="32">
        <v>6164</v>
      </c>
      <c r="H595" s="31" t="s">
        <v>242</v>
      </c>
      <c r="I595"/>
    </row>
    <row r="596" spans="1:9">
      <c r="A596" s="13" t="s">
        <v>670</v>
      </c>
      <c r="B596" s="31" t="s">
        <v>676</v>
      </c>
      <c r="C596" s="31" t="s">
        <v>3543</v>
      </c>
      <c r="D596" s="31" t="s">
        <v>3544</v>
      </c>
      <c r="E596" s="27" t="s">
        <v>608</v>
      </c>
      <c r="F596" s="27" t="s">
        <v>608</v>
      </c>
      <c r="G596" s="32">
        <v>5523</v>
      </c>
      <c r="H596" s="31" t="s">
        <v>481</v>
      </c>
      <c r="I596"/>
    </row>
    <row r="597" spans="1:9">
      <c r="A597" s="13" t="s">
        <v>670</v>
      </c>
      <c r="B597" s="31" t="s">
        <v>676</v>
      </c>
      <c r="C597" s="31" t="s">
        <v>3545</v>
      </c>
      <c r="D597" s="31" t="s">
        <v>3546</v>
      </c>
      <c r="E597" s="27" t="s">
        <v>608</v>
      </c>
      <c r="F597" s="27" t="s">
        <v>608</v>
      </c>
      <c r="G597" s="32">
        <v>5564</v>
      </c>
      <c r="H597" s="31" t="s">
        <v>481</v>
      </c>
      <c r="I597"/>
    </row>
    <row r="598" spans="1:9">
      <c r="A598" s="13" t="s">
        <v>670</v>
      </c>
      <c r="B598" s="31" t="s">
        <v>676</v>
      </c>
      <c r="C598" s="31" t="s">
        <v>3547</v>
      </c>
      <c r="D598" s="31" t="s">
        <v>3548</v>
      </c>
      <c r="E598" s="27" t="s">
        <v>608</v>
      </c>
      <c r="F598" s="27" t="s">
        <v>608</v>
      </c>
      <c r="G598" s="32">
        <v>2216</v>
      </c>
      <c r="H598" s="31" t="s">
        <v>242</v>
      </c>
      <c r="I598" s="31" t="b">
        <v>1</v>
      </c>
    </row>
    <row r="599" spans="1:9">
      <c r="A599" s="13" t="s">
        <v>670</v>
      </c>
      <c r="B599" s="31" t="s">
        <v>676</v>
      </c>
      <c r="C599" s="31" t="s">
        <v>3547</v>
      </c>
      <c r="D599" s="31" t="s">
        <v>3548</v>
      </c>
      <c r="E599" s="27" t="s">
        <v>608</v>
      </c>
      <c r="F599" s="27" t="s">
        <v>608</v>
      </c>
      <c r="G599" s="32">
        <v>3547</v>
      </c>
      <c r="H599" s="31" t="s">
        <v>481</v>
      </c>
      <c r="I599" s="31" t="b">
        <v>1</v>
      </c>
    </row>
    <row r="600" spans="1:9">
      <c r="A600" s="13" t="s">
        <v>670</v>
      </c>
      <c r="B600" s="31" t="s">
        <v>676</v>
      </c>
      <c r="C600" s="31" t="s">
        <v>3549</v>
      </c>
      <c r="D600" s="31" t="s">
        <v>3550</v>
      </c>
      <c r="E600" s="27" t="s">
        <v>608</v>
      </c>
      <c r="F600" s="27" t="s">
        <v>608</v>
      </c>
      <c r="G600" s="32">
        <v>147</v>
      </c>
      <c r="H600" s="31" t="s">
        <v>242</v>
      </c>
      <c r="I600" s="31" t="b">
        <v>1</v>
      </c>
    </row>
    <row r="601" spans="1:9">
      <c r="A601" s="13" t="s">
        <v>670</v>
      </c>
      <c r="B601" s="31" t="s">
        <v>676</v>
      </c>
      <c r="C601" s="31" t="s">
        <v>3549</v>
      </c>
      <c r="D601" s="31" t="s">
        <v>3550</v>
      </c>
      <c r="E601" s="27" t="s">
        <v>608</v>
      </c>
      <c r="F601" s="27" t="s">
        <v>608</v>
      </c>
      <c r="G601" s="32">
        <v>3690</v>
      </c>
      <c r="H601" s="31" t="s">
        <v>481</v>
      </c>
      <c r="I601" s="31" t="b">
        <v>1</v>
      </c>
    </row>
    <row r="602" spans="1:9">
      <c r="A602" s="13" t="s">
        <v>670</v>
      </c>
      <c r="B602" s="31" t="s">
        <v>676</v>
      </c>
      <c r="C602" s="31" t="s">
        <v>3551</v>
      </c>
      <c r="D602" s="31" t="s">
        <v>3552</v>
      </c>
      <c r="E602" s="27" t="s">
        <v>608</v>
      </c>
      <c r="F602" s="27" t="s">
        <v>608</v>
      </c>
      <c r="G602" s="32">
        <v>6420</v>
      </c>
      <c r="H602" s="31" t="s">
        <v>481</v>
      </c>
      <c r="I602"/>
    </row>
    <row r="603" spans="1:9">
      <c r="A603" s="13" t="s">
        <v>670</v>
      </c>
      <c r="B603" s="31" t="s">
        <v>676</v>
      </c>
      <c r="C603" s="31" t="s">
        <v>3553</v>
      </c>
      <c r="D603" s="31" t="s">
        <v>3554</v>
      </c>
      <c r="E603" s="27" t="s">
        <v>608</v>
      </c>
      <c r="F603" s="27" t="s">
        <v>608</v>
      </c>
      <c r="G603" s="32">
        <v>4291</v>
      </c>
      <c r="H603" s="31" t="s">
        <v>242</v>
      </c>
      <c r="I603"/>
    </row>
    <row r="604" spans="1:9">
      <c r="A604" s="13" t="s">
        <v>670</v>
      </c>
      <c r="B604" s="31" t="s">
        <v>676</v>
      </c>
      <c r="C604" s="31" t="s">
        <v>3555</v>
      </c>
      <c r="D604" s="31" t="s">
        <v>3556</v>
      </c>
      <c r="E604" s="27" t="s">
        <v>608</v>
      </c>
      <c r="F604" s="27" t="s">
        <v>608</v>
      </c>
      <c r="G604" s="32">
        <v>6087</v>
      </c>
      <c r="H604" s="31" t="s">
        <v>242</v>
      </c>
      <c r="I604"/>
    </row>
    <row r="605" spans="1:9">
      <c r="A605" s="13" t="s">
        <v>670</v>
      </c>
      <c r="B605" s="31" t="s">
        <v>676</v>
      </c>
      <c r="C605" s="31" t="s">
        <v>3557</v>
      </c>
      <c r="D605" s="31" t="s">
        <v>3558</v>
      </c>
      <c r="E605" s="27" t="s">
        <v>608</v>
      </c>
      <c r="F605" s="27" t="s">
        <v>608</v>
      </c>
      <c r="G605" s="32">
        <v>5244</v>
      </c>
      <c r="H605" s="31" t="s">
        <v>481</v>
      </c>
      <c r="I605"/>
    </row>
    <row r="606" spans="1:9">
      <c r="A606" s="13" t="s">
        <v>670</v>
      </c>
      <c r="B606" s="31" t="s">
        <v>676</v>
      </c>
      <c r="C606" s="31" t="s">
        <v>3559</v>
      </c>
      <c r="D606" s="31" t="s">
        <v>3560</v>
      </c>
      <c r="E606" s="27" t="s">
        <v>608</v>
      </c>
      <c r="F606" s="27" t="s">
        <v>608</v>
      </c>
      <c r="G606" s="32">
        <v>5731</v>
      </c>
      <c r="H606" s="31" t="s">
        <v>481</v>
      </c>
      <c r="I606"/>
    </row>
    <row r="607" spans="1:9">
      <c r="A607" s="13" t="s">
        <v>670</v>
      </c>
      <c r="B607" s="31" t="s">
        <v>676</v>
      </c>
      <c r="C607" s="31" t="s">
        <v>3561</v>
      </c>
      <c r="D607" s="31" t="s">
        <v>3562</v>
      </c>
      <c r="E607" s="27" t="s">
        <v>608</v>
      </c>
      <c r="F607" s="27" t="s">
        <v>608</v>
      </c>
      <c r="G607" s="32">
        <v>79</v>
      </c>
      <c r="H607" s="31" t="s">
        <v>242</v>
      </c>
      <c r="I607" s="31" t="b">
        <v>1</v>
      </c>
    </row>
    <row r="608" spans="1:9">
      <c r="A608" s="13" t="s">
        <v>670</v>
      </c>
      <c r="B608" s="31" t="s">
        <v>676</v>
      </c>
      <c r="C608" s="31" t="s">
        <v>3561</v>
      </c>
      <c r="D608" s="31" t="s">
        <v>3562</v>
      </c>
      <c r="E608" s="27" t="s">
        <v>608</v>
      </c>
      <c r="F608" s="27" t="s">
        <v>608</v>
      </c>
      <c r="G608" s="32">
        <v>6512</v>
      </c>
      <c r="H608" s="31" t="s">
        <v>481</v>
      </c>
      <c r="I608" s="31" t="b">
        <v>1</v>
      </c>
    </row>
    <row r="609" spans="1:9">
      <c r="A609" s="13" t="s">
        <v>670</v>
      </c>
      <c r="B609" s="31" t="s">
        <v>676</v>
      </c>
      <c r="C609" s="31" t="s">
        <v>3563</v>
      </c>
      <c r="D609" s="31" t="s">
        <v>3564</v>
      </c>
      <c r="E609" s="27" t="s">
        <v>608</v>
      </c>
      <c r="F609" s="27" t="s">
        <v>608</v>
      </c>
      <c r="G609" s="32">
        <v>165</v>
      </c>
      <c r="H609" s="31" t="s">
        <v>242</v>
      </c>
      <c r="I609" s="31" t="b">
        <v>1</v>
      </c>
    </row>
    <row r="610" spans="1:9">
      <c r="A610" s="13" t="s">
        <v>670</v>
      </c>
      <c r="B610" s="31" t="s">
        <v>676</v>
      </c>
      <c r="C610" s="31" t="s">
        <v>3563</v>
      </c>
      <c r="D610" s="31" t="s">
        <v>3564</v>
      </c>
      <c r="E610" s="27" t="s">
        <v>608</v>
      </c>
      <c r="F610" s="27" t="s">
        <v>608</v>
      </c>
      <c r="G610" s="32">
        <v>5554</v>
      </c>
      <c r="H610" s="31" t="s">
        <v>481</v>
      </c>
      <c r="I610" s="31" t="b">
        <v>1</v>
      </c>
    </row>
    <row r="611" spans="1:9">
      <c r="A611" s="13" t="s">
        <v>670</v>
      </c>
      <c r="B611" s="31" t="s">
        <v>677</v>
      </c>
      <c r="C611" s="31" t="s">
        <v>3565</v>
      </c>
      <c r="D611" s="31" t="s">
        <v>3566</v>
      </c>
      <c r="E611" s="27">
        <v>62071</v>
      </c>
      <c r="F611" s="27" t="s">
        <v>608</v>
      </c>
      <c r="G611" s="32">
        <v>5213</v>
      </c>
      <c r="H611" s="31" t="s">
        <v>490</v>
      </c>
      <c r="I611"/>
    </row>
    <row r="612" spans="1:9">
      <c r="A612" s="13" t="s">
        <v>670</v>
      </c>
      <c r="B612" s="31" t="s">
        <v>677</v>
      </c>
      <c r="C612" s="31" t="s">
        <v>3567</v>
      </c>
      <c r="D612" s="31" t="s">
        <v>3568</v>
      </c>
      <c r="E612" s="27" t="s">
        <v>608</v>
      </c>
      <c r="F612" s="27" t="s">
        <v>608</v>
      </c>
      <c r="G612" s="32">
        <v>5241</v>
      </c>
      <c r="H612" s="31" t="s">
        <v>490</v>
      </c>
      <c r="I612"/>
    </row>
    <row r="613" spans="1:9">
      <c r="A613" s="13" t="s">
        <v>670</v>
      </c>
      <c r="B613" s="31" t="s">
        <v>677</v>
      </c>
      <c r="C613" s="31" t="s">
        <v>3569</v>
      </c>
      <c r="D613" s="31" t="s">
        <v>3570</v>
      </c>
      <c r="E613" s="27" t="s">
        <v>608</v>
      </c>
      <c r="F613" s="27" t="s">
        <v>608</v>
      </c>
      <c r="G613" s="32">
        <v>4863</v>
      </c>
      <c r="H613" s="31" t="s">
        <v>490</v>
      </c>
      <c r="I613"/>
    </row>
    <row r="614" spans="1:9">
      <c r="A614" s="13" t="s">
        <v>670</v>
      </c>
      <c r="B614" s="31" t="s">
        <v>677</v>
      </c>
      <c r="C614" s="31" t="s">
        <v>3571</v>
      </c>
      <c r="D614" s="31" t="s">
        <v>3572</v>
      </c>
      <c r="E614" s="27" t="s">
        <v>608</v>
      </c>
      <c r="F614" s="27" t="s">
        <v>608</v>
      </c>
      <c r="G614" s="32">
        <v>5173</v>
      </c>
      <c r="H614" s="31" t="s">
        <v>490</v>
      </c>
      <c r="I614"/>
    </row>
    <row r="615" spans="1:9">
      <c r="A615" s="13" t="s">
        <v>670</v>
      </c>
      <c r="B615" s="31" t="s">
        <v>677</v>
      </c>
      <c r="C615" s="31" t="s">
        <v>3573</v>
      </c>
      <c r="D615" s="31" t="s">
        <v>3574</v>
      </c>
      <c r="E615" s="27" t="s">
        <v>608</v>
      </c>
      <c r="F615" s="27" t="s">
        <v>608</v>
      </c>
      <c r="G615" s="32">
        <v>4846</v>
      </c>
      <c r="H615" s="31" t="s">
        <v>490</v>
      </c>
      <c r="I615"/>
    </row>
    <row r="616" spans="1:9">
      <c r="A616" s="13" t="s">
        <v>670</v>
      </c>
      <c r="B616" s="31" t="s">
        <v>677</v>
      </c>
      <c r="C616" s="31" t="s">
        <v>2226</v>
      </c>
      <c r="D616" s="31" t="s">
        <v>3575</v>
      </c>
      <c r="E616" s="27" t="s">
        <v>608</v>
      </c>
      <c r="F616" s="27" t="s">
        <v>608</v>
      </c>
      <c r="G616" s="32">
        <v>5278</v>
      </c>
      <c r="H616" s="31" t="s">
        <v>490</v>
      </c>
      <c r="I616"/>
    </row>
    <row r="617" spans="1:9">
      <c r="A617" s="13" t="s">
        <v>670</v>
      </c>
      <c r="B617" s="31" t="s">
        <v>677</v>
      </c>
      <c r="C617" s="31" t="s">
        <v>3576</v>
      </c>
      <c r="D617" s="31" t="s">
        <v>3577</v>
      </c>
      <c r="E617" s="27" t="s">
        <v>608</v>
      </c>
      <c r="F617" s="27" t="s">
        <v>608</v>
      </c>
      <c r="G617" s="32">
        <v>4822</v>
      </c>
      <c r="H617" s="31" t="s">
        <v>490</v>
      </c>
      <c r="I617"/>
    </row>
    <row r="618" spans="1:9">
      <c r="A618" s="13" t="s">
        <v>670</v>
      </c>
      <c r="B618" s="31" t="s">
        <v>677</v>
      </c>
      <c r="C618" s="31" t="s">
        <v>3578</v>
      </c>
      <c r="D618" s="31" t="s">
        <v>3579</v>
      </c>
      <c r="E618" s="27" t="s">
        <v>608</v>
      </c>
      <c r="F618" s="27" t="s">
        <v>608</v>
      </c>
      <c r="G618" s="32">
        <v>4033</v>
      </c>
      <c r="H618" s="31" t="s">
        <v>490</v>
      </c>
      <c r="I618"/>
    </row>
    <row r="619" spans="1:9">
      <c r="A619" s="13" t="s">
        <v>670</v>
      </c>
      <c r="B619" s="31" t="s">
        <v>677</v>
      </c>
      <c r="C619" s="31" t="s">
        <v>3580</v>
      </c>
      <c r="D619" s="31" t="s">
        <v>3581</v>
      </c>
      <c r="E619" s="27" t="s">
        <v>608</v>
      </c>
      <c r="F619" s="27" t="s">
        <v>608</v>
      </c>
      <c r="G619" s="32">
        <v>4723</v>
      </c>
      <c r="H619" s="31" t="s">
        <v>490</v>
      </c>
      <c r="I619"/>
    </row>
    <row r="620" spans="1:9">
      <c r="A620" s="13" t="s">
        <v>670</v>
      </c>
      <c r="B620" s="31" t="s">
        <v>677</v>
      </c>
      <c r="C620" s="31" t="s">
        <v>3582</v>
      </c>
      <c r="D620" s="31" t="s">
        <v>3583</v>
      </c>
      <c r="E620" s="27" t="s">
        <v>608</v>
      </c>
      <c r="F620" s="27" t="s">
        <v>608</v>
      </c>
      <c r="G620" s="32">
        <v>4539</v>
      </c>
      <c r="H620" s="31" t="s">
        <v>490</v>
      </c>
      <c r="I620"/>
    </row>
    <row r="621" spans="1:9">
      <c r="A621" s="13" t="s">
        <v>670</v>
      </c>
      <c r="B621" s="31" t="s">
        <v>677</v>
      </c>
      <c r="C621" s="31" t="s">
        <v>3584</v>
      </c>
      <c r="D621" s="31" t="s">
        <v>3585</v>
      </c>
      <c r="E621" s="27" t="s">
        <v>608</v>
      </c>
      <c r="F621" s="27" t="s">
        <v>608</v>
      </c>
      <c r="G621" s="32">
        <v>5085</v>
      </c>
      <c r="H621" s="31" t="s">
        <v>490</v>
      </c>
      <c r="I621"/>
    </row>
    <row r="622" spans="1:9">
      <c r="A622" s="13" t="s">
        <v>670</v>
      </c>
      <c r="B622" s="31" t="s">
        <v>677</v>
      </c>
      <c r="C622" s="31" t="s">
        <v>3586</v>
      </c>
      <c r="D622" s="31" t="s">
        <v>3587</v>
      </c>
      <c r="E622" s="27" t="s">
        <v>608</v>
      </c>
      <c r="F622" s="27" t="s">
        <v>608</v>
      </c>
      <c r="G622" s="32">
        <v>4492</v>
      </c>
      <c r="H622" s="31" t="s">
        <v>490</v>
      </c>
      <c r="I622"/>
    </row>
    <row r="623" spans="1:9">
      <c r="A623" s="13" t="s">
        <v>670</v>
      </c>
      <c r="B623" s="31" t="s">
        <v>677</v>
      </c>
      <c r="C623" s="31" t="s">
        <v>3588</v>
      </c>
      <c r="D623" s="31" t="s">
        <v>3589</v>
      </c>
      <c r="E623" s="27" t="s">
        <v>608</v>
      </c>
      <c r="F623" s="27" t="s">
        <v>608</v>
      </c>
      <c r="G623" s="32">
        <v>4129</v>
      </c>
      <c r="H623" s="31" t="s">
        <v>490</v>
      </c>
      <c r="I623"/>
    </row>
    <row r="624" spans="1:9">
      <c r="A624" s="13" t="s">
        <v>670</v>
      </c>
      <c r="B624" s="31" t="s">
        <v>678</v>
      </c>
      <c r="C624" s="31" t="s">
        <v>3590</v>
      </c>
      <c r="D624" s="31" t="s">
        <v>3591</v>
      </c>
      <c r="E624" s="27">
        <v>4973</v>
      </c>
      <c r="F624" s="27" t="s">
        <v>608</v>
      </c>
      <c r="G624" s="32">
        <v>4763</v>
      </c>
      <c r="H624" s="31" t="s">
        <v>470</v>
      </c>
      <c r="I624"/>
    </row>
    <row r="625" spans="1:9">
      <c r="A625" s="13" t="s">
        <v>670</v>
      </c>
      <c r="B625" s="31" t="s">
        <v>678</v>
      </c>
      <c r="C625" s="31" t="s">
        <v>3592</v>
      </c>
      <c r="D625" s="31" t="s">
        <v>3593</v>
      </c>
      <c r="E625" s="27">
        <v>5056</v>
      </c>
      <c r="F625" s="27" t="s">
        <v>608</v>
      </c>
      <c r="G625" s="32">
        <v>4885</v>
      </c>
      <c r="H625" s="31" t="s">
        <v>470</v>
      </c>
      <c r="I625"/>
    </row>
    <row r="626" spans="1:9">
      <c r="A626" s="13" t="s">
        <v>670</v>
      </c>
      <c r="B626" s="31" t="s">
        <v>678</v>
      </c>
      <c r="C626" s="31" t="s">
        <v>3594</v>
      </c>
      <c r="D626" s="31" t="s">
        <v>3595</v>
      </c>
      <c r="E626" s="27">
        <v>5841</v>
      </c>
      <c r="F626" s="27" t="s">
        <v>608</v>
      </c>
      <c r="G626" s="32">
        <v>5578</v>
      </c>
      <c r="H626" s="31" t="s">
        <v>470</v>
      </c>
      <c r="I626"/>
    </row>
    <row r="627" spans="1:9">
      <c r="A627" s="13" t="s">
        <v>670</v>
      </c>
      <c r="B627" s="31" t="s">
        <v>678</v>
      </c>
      <c r="C627" s="31" t="s">
        <v>3596</v>
      </c>
      <c r="D627" s="31" t="s">
        <v>3597</v>
      </c>
      <c r="E627" s="27">
        <v>5793</v>
      </c>
      <c r="F627" s="27" t="s">
        <v>608</v>
      </c>
      <c r="G627" s="32">
        <v>5583</v>
      </c>
      <c r="H627" s="31" t="s">
        <v>470</v>
      </c>
      <c r="I627"/>
    </row>
    <row r="628" spans="1:9">
      <c r="A628" s="13" t="s">
        <v>670</v>
      </c>
      <c r="B628" s="31" t="s">
        <v>678</v>
      </c>
      <c r="C628" s="31" t="s">
        <v>3598</v>
      </c>
      <c r="D628" s="31" t="s">
        <v>3599</v>
      </c>
      <c r="E628" s="27">
        <v>5103</v>
      </c>
      <c r="F628" s="27" t="s">
        <v>608</v>
      </c>
      <c r="G628" s="32">
        <v>4946</v>
      </c>
      <c r="H628" s="31" t="s">
        <v>470</v>
      </c>
      <c r="I628"/>
    </row>
    <row r="629" spans="1:9">
      <c r="A629" s="13" t="s">
        <v>670</v>
      </c>
      <c r="B629" s="31" t="s">
        <v>678</v>
      </c>
      <c r="C629" s="31" t="s">
        <v>3600</v>
      </c>
      <c r="D629" s="31" t="s">
        <v>3601</v>
      </c>
      <c r="E629" s="27">
        <v>5041</v>
      </c>
      <c r="F629" s="27" t="s">
        <v>608</v>
      </c>
      <c r="G629" s="32">
        <v>4853</v>
      </c>
      <c r="H629" s="31" t="s">
        <v>470</v>
      </c>
      <c r="I629"/>
    </row>
    <row r="630" spans="1:9">
      <c r="A630" s="13" t="s">
        <v>670</v>
      </c>
      <c r="B630" s="31" t="s">
        <v>678</v>
      </c>
      <c r="C630" s="31" t="s">
        <v>3602</v>
      </c>
      <c r="D630" s="31" t="s">
        <v>3603</v>
      </c>
      <c r="E630" s="27">
        <v>5058</v>
      </c>
      <c r="F630" s="27" t="s">
        <v>608</v>
      </c>
      <c r="G630" s="32">
        <v>4906</v>
      </c>
      <c r="H630" s="31" t="s">
        <v>470</v>
      </c>
      <c r="I630"/>
    </row>
    <row r="631" spans="1:9">
      <c r="A631" s="13" t="s">
        <v>670</v>
      </c>
      <c r="B631" s="31" t="s">
        <v>678</v>
      </c>
      <c r="C631" s="31" t="s">
        <v>3604</v>
      </c>
      <c r="D631" s="31" t="s">
        <v>3605</v>
      </c>
      <c r="E631" s="27">
        <v>5708</v>
      </c>
      <c r="F631" s="27" t="s">
        <v>608</v>
      </c>
      <c r="G631" s="32">
        <v>5526</v>
      </c>
      <c r="H631" s="31" t="s">
        <v>470</v>
      </c>
      <c r="I631"/>
    </row>
    <row r="632" spans="1:9">
      <c r="A632" s="13" t="s">
        <v>670</v>
      </c>
      <c r="B632" s="31" t="s">
        <v>678</v>
      </c>
      <c r="C632" s="31" t="s">
        <v>3606</v>
      </c>
      <c r="D632" s="31" t="s">
        <v>3607</v>
      </c>
      <c r="E632" s="27">
        <v>4613</v>
      </c>
      <c r="F632" s="27" t="s">
        <v>608</v>
      </c>
      <c r="G632" s="32">
        <v>4342</v>
      </c>
      <c r="H632" s="31" t="s">
        <v>470</v>
      </c>
      <c r="I632"/>
    </row>
    <row r="633" spans="1:9">
      <c r="A633" s="13" t="s">
        <v>670</v>
      </c>
      <c r="B633" s="31" t="s">
        <v>678</v>
      </c>
      <c r="C633" s="31" t="s">
        <v>3608</v>
      </c>
      <c r="D633" s="31" t="s">
        <v>3609</v>
      </c>
      <c r="E633" s="27">
        <v>4972</v>
      </c>
      <c r="F633" s="27" t="s">
        <v>608</v>
      </c>
      <c r="G633" s="32">
        <v>4907</v>
      </c>
      <c r="H633" s="31" t="s">
        <v>470</v>
      </c>
      <c r="I633"/>
    </row>
    <row r="634" spans="1:9">
      <c r="A634" s="13" t="s">
        <v>670</v>
      </c>
      <c r="B634" s="31" t="s">
        <v>678</v>
      </c>
      <c r="C634" s="31" t="s">
        <v>3610</v>
      </c>
      <c r="D634" s="31" t="s">
        <v>3611</v>
      </c>
      <c r="E634" s="27">
        <v>5129</v>
      </c>
      <c r="F634" s="27" t="s">
        <v>608</v>
      </c>
      <c r="G634" s="32">
        <v>4968</v>
      </c>
      <c r="H634" s="31" t="s">
        <v>470</v>
      </c>
      <c r="I634"/>
    </row>
    <row r="635" spans="1:9">
      <c r="A635" s="13" t="s">
        <v>670</v>
      </c>
      <c r="B635" s="31" t="s">
        <v>678</v>
      </c>
      <c r="C635" s="31" t="s">
        <v>3612</v>
      </c>
      <c r="D635" s="31" t="s">
        <v>3613</v>
      </c>
      <c r="E635" s="27">
        <v>5553</v>
      </c>
      <c r="F635" s="27" t="s">
        <v>608</v>
      </c>
      <c r="G635" s="32">
        <v>5405</v>
      </c>
      <c r="H635" s="31" t="s">
        <v>470</v>
      </c>
      <c r="I635"/>
    </row>
    <row r="636" spans="1:9">
      <c r="A636" s="13" t="s">
        <v>670</v>
      </c>
      <c r="B636" s="31" t="s">
        <v>678</v>
      </c>
      <c r="C636" s="31" t="s">
        <v>3614</v>
      </c>
      <c r="D636" s="31" t="s">
        <v>3615</v>
      </c>
      <c r="E636" s="27">
        <v>4660</v>
      </c>
      <c r="F636" s="27" t="s">
        <v>608</v>
      </c>
      <c r="G636" s="32">
        <v>5006</v>
      </c>
      <c r="H636" s="31" t="s">
        <v>470</v>
      </c>
      <c r="I636"/>
    </row>
    <row r="637" spans="1:9">
      <c r="A637" s="13" t="s">
        <v>670</v>
      </c>
      <c r="B637" s="31" t="s">
        <v>679</v>
      </c>
      <c r="C637" s="31" t="s">
        <v>3616</v>
      </c>
      <c r="D637" s="31" t="s">
        <v>3617</v>
      </c>
      <c r="E637" s="27">
        <v>4868</v>
      </c>
      <c r="F637" s="27" t="s">
        <v>608</v>
      </c>
      <c r="G637" s="32">
        <v>5138</v>
      </c>
      <c r="H637" s="31" t="s">
        <v>542</v>
      </c>
      <c r="I637"/>
    </row>
    <row r="638" spans="1:9">
      <c r="A638" s="13" t="s">
        <v>670</v>
      </c>
      <c r="B638" s="31" t="s">
        <v>679</v>
      </c>
      <c r="C638" s="31" t="s">
        <v>2208</v>
      </c>
      <c r="D638" s="31" t="s">
        <v>3618</v>
      </c>
      <c r="E638" s="27">
        <v>5160</v>
      </c>
      <c r="F638" s="27" t="s">
        <v>608</v>
      </c>
      <c r="G638" s="32">
        <v>5823</v>
      </c>
      <c r="H638" s="31" t="s">
        <v>542</v>
      </c>
      <c r="I638"/>
    </row>
    <row r="639" spans="1:9">
      <c r="A639" s="13" t="s">
        <v>670</v>
      </c>
      <c r="B639" s="31" t="s">
        <v>679</v>
      </c>
      <c r="C639" s="31" t="s">
        <v>3619</v>
      </c>
      <c r="D639" s="31" t="s">
        <v>3620</v>
      </c>
      <c r="E639" s="27">
        <v>5829</v>
      </c>
      <c r="F639" s="27" t="s">
        <v>608</v>
      </c>
      <c r="G639" s="32">
        <v>6630</v>
      </c>
      <c r="H639" s="31" t="s">
        <v>542</v>
      </c>
      <c r="I639"/>
    </row>
    <row r="640" spans="1:9">
      <c r="A640" s="13" t="s">
        <v>670</v>
      </c>
      <c r="B640" s="31" t="s">
        <v>679</v>
      </c>
      <c r="C640" s="31" t="s">
        <v>3621</v>
      </c>
      <c r="D640" s="31" t="s">
        <v>3622</v>
      </c>
      <c r="E640" s="27">
        <v>5377</v>
      </c>
      <c r="F640" s="27" t="s">
        <v>608</v>
      </c>
      <c r="G640" s="32">
        <v>5577</v>
      </c>
      <c r="H640" s="31" t="s">
        <v>542</v>
      </c>
      <c r="I640"/>
    </row>
    <row r="641" spans="1:9">
      <c r="A641" s="13" t="s">
        <v>670</v>
      </c>
      <c r="B641" s="31" t="s">
        <v>679</v>
      </c>
      <c r="C641" s="31" t="s">
        <v>3623</v>
      </c>
      <c r="D641" s="31" t="s">
        <v>3624</v>
      </c>
      <c r="E641" s="27">
        <v>5431</v>
      </c>
      <c r="F641" s="27" t="s">
        <v>608</v>
      </c>
      <c r="G641" s="32">
        <v>5462</v>
      </c>
      <c r="H641" s="31" t="s">
        <v>542</v>
      </c>
      <c r="I641"/>
    </row>
    <row r="642" spans="1:9">
      <c r="A642" s="13" t="s">
        <v>670</v>
      </c>
      <c r="B642" s="31" t="s">
        <v>679</v>
      </c>
      <c r="C642" s="31" t="s">
        <v>3625</v>
      </c>
      <c r="D642" s="31" t="s">
        <v>3626</v>
      </c>
      <c r="E642" s="27">
        <v>6315</v>
      </c>
      <c r="F642" s="27" t="s">
        <v>608</v>
      </c>
      <c r="G642" s="32">
        <v>6277</v>
      </c>
      <c r="H642" s="31" t="s">
        <v>542</v>
      </c>
      <c r="I642"/>
    </row>
    <row r="643" spans="1:9">
      <c r="A643" s="13" t="s">
        <v>670</v>
      </c>
      <c r="B643" s="31" t="s">
        <v>679</v>
      </c>
      <c r="C643" s="31" t="s">
        <v>3627</v>
      </c>
      <c r="D643" s="31" t="s">
        <v>3628</v>
      </c>
      <c r="E643" s="27">
        <v>5141</v>
      </c>
      <c r="F643" s="27" t="s">
        <v>608</v>
      </c>
      <c r="G643" s="32">
        <v>5378</v>
      </c>
      <c r="H643" s="31" t="s">
        <v>542</v>
      </c>
      <c r="I643"/>
    </row>
    <row r="644" spans="1:9">
      <c r="A644" s="13" t="s">
        <v>670</v>
      </c>
      <c r="B644" s="31" t="s">
        <v>679</v>
      </c>
      <c r="C644" s="31" t="s">
        <v>1721</v>
      </c>
      <c r="D644" s="31" t="s">
        <v>3629</v>
      </c>
      <c r="E644" s="27">
        <v>6129</v>
      </c>
      <c r="F644" s="27" t="s">
        <v>608</v>
      </c>
      <c r="G644" s="32">
        <v>6248</v>
      </c>
      <c r="H644" s="31" t="s">
        <v>542</v>
      </c>
      <c r="I644"/>
    </row>
    <row r="645" spans="1:9">
      <c r="A645" s="13" t="s">
        <v>670</v>
      </c>
      <c r="B645" s="31" t="s">
        <v>679</v>
      </c>
      <c r="C645" s="31" t="s">
        <v>3630</v>
      </c>
      <c r="D645" s="31" t="s">
        <v>3631</v>
      </c>
      <c r="E645" s="27">
        <v>5470</v>
      </c>
      <c r="F645" s="27" t="s">
        <v>608</v>
      </c>
      <c r="G645" s="32">
        <v>5343</v>
      </c>
      <c r="H645" s="31" t="s">
        <v>542</v>
      </c>
      <c r="I645"/>
    </row>
    <row r="646" spans="1:9">
      <c r="A646" s="13" t="s">
        <v>670</v>
      </c>
      <c r="B646" s="31" t="s">
        <v>679</v>
      </c>
      <c r="C646" s="31" t="s">
        <v>3632</v>
      </c>
      <c r="D646" s="31" t="s">
        <v>3633</v>
      </c>
      <c r="E646" s="27">
        <v>4942</v>
      </c>
      <c r="F646" s="27" t="s">
        <v>608</v>
      </c>
      <c r="G646" s="32">
        <v>4908</v>
      </c>
      <c r="H646" s="31" t="s">
        <v>542</v>
      </c>
      <c r="I646"/>
    </row>
    <row r="647" spans="1:9">
      <c r="A647" s="13" t="s">
        <v>670</v>
      </c>
      <c r="B647" s="31" t="s">
        <v>679</v>
      </c>
      <c r="C647" s="31" t="s">
        <v>3634</v>
      </c>
      <c r="D647" s="31" t="s">
        <v>3635</v>
      </c>
      <c r="E647" s="27">
        <v>4764</v>
      </c>
      <c r="F647" s="27" t="s">
        <v>608</v>
      </c>
      <c r="G647" s="32">
        <v>5173</v>
      </c>
      <c r="H647" s="31" t="s">
        <v>542</v>
      </c>
      <c r="I647"/>
    </row>
    <row r="648" spans="1:9">
      <c r="A648" s="13" t="s">
        <v>670</v>
      </c>
      <c r="B648" s="31" t="s">
        <v>679</v>
      </c>
      <c r="C648" s="31" t="s">
        <v>3636</v>
      </c>
      <c r="D648" s="31" t="s">
        <v>3637</v>
      </c>
      <c r="E648" s="27">
        <v>5538</v>
      </c>
      <c r="F648" s="27" t="s">
        <v>608</v>
      </c>
      <c r="G648" s="32">
        <v>5444</v>
      </c>
      <c r="H648" s="31" t="s">
        <v>542</v>
      </c>
      <c r="I648"/>
    </row>
    <row r="649" spans="1:9">
      <c r="A649" s="13" t="s">
        <v>670</v>
      </c>
      <c r="B649" s="31" t="s">
        <v>680</v>
      </c>
      <c r="C649" s="31" t="s">
        <v>3638</v>
      </c>
      <c r="D649" s="31" t="s">
        <v>3639</v>
      </c>
      <c r="E649" s="27">
        <v>5102</v>
      </c>
      <c r="F649" s="27" t="s">
        <v>608</v>
      </c>
      <c r="G649" s="32">
        <v>4949</v>
      </c>
      <c r="H649" s="31" t="s">
        <v>547</v>
      </c>
      <c r="I649"/>
    </row>
    <row r="650" spans="1:9">
      <c r="A650" s="13" t="s">
        <v>670</v>
      </c>
      <c r="B650" s="31" t="s">
        <v>680</v>
      </c>
      <c r="C650" s="31" t="s">
        <v>3640</v>
      </c>
      <c r="D650" s="31" t="s">
        <v>3641</v>
      </c>
      <c r="E650" s="27">
        <v>4852</v>
      </c>
      <c r="F650" s="27" t="s">
        <v>608</v>
      </c>
      <c r="G650" s="32">
        <v>4691</v>
      </c>
      <c r="H650" s="31" t="s">
        <v>547</v>
      </c>
      <c r="I650"/>
    </row>
    <row r="651" spans="1:9">
      <c r="A651" s="13" t="s">
        <v>670</v>
      </c>
      <c r="B651" s="31" t="s">
        <v>680</v>
      </c>
      <c r="C651" s="31" t="s">
        <v>3642</v>
      </c>
      <c r="D651" s="31" t="s">
        <v>3643</v>
      </c>
      <c r="E651" s="27">
        <v>5359</v>
      </c>
      <c r="F651" s="27" t="s">
        <v>608</v>
      </c>
      <c r="G651" s="32">
        <v>5206</v>
      </c>
      <c r="H651" s="31" t="s">
        <v>547</v>
      </c>
      <c r="I651"/>
    </row>
    <row r="652" spans="1:9">
      <c r="A652" s="13" t="s">
        <v>670</v>
      </c>
      <c r="B652" s="31" t="s">
        <v>680</v>
      </c>
      <c r="C652" s="31" t="s">
        <v>3644</v>
      </c>
      <c r="D652" s="31" t="s">
        <v>3645</v>
      </c>
      <c r="E652" s="27">
        <v>4767</v>
      </c>
      <c r="F652" s="27" t="s">
        <v>608</v>
      </c>
      <c r="G652" s="32">
        <v>4789</v>
      </c>
      <c r="H652" s="31" t="s">
        <v>547</v>
      </c>
      <c r="I652"/>
    </row>
    <row r="653" spans="1:9">
      <c r="A653" s="13" t="s">
        <v>670</v>
      </c>
      <c r="B653" s="31" t="s">
        <v>680</v>
      </c>
      <c r="C653" s="31" t="s">
        <v>3646</v>
      </c>
      <c r="D653" s="31" t="s">
        <v>3647</v>
      </c>
      <c r="E653" s="27">
        <v>5063</v>
      </c>
      <c r="F653" s="27" t="s">
        <v>608</v>
      </c>
      <c r="G653" s="32">
        <v>5116</v>
      </c>
      <c r="H653" s="31" t="s">
        <v>547</v>
      </c>
      <c r="I653"/>
    </row>
    <row r="654" spans="1:9">
      <c r="A654" s="13" t="s">
        <v>670</v>
      </c>
      <c r="B654" s="31" t="s">
        <v>680</v>
      </c>
      <c r="C654" s="31" t="s">
        <v>3648</v>
      </c>
      <c r="D654" s="31" t="s">
        <v>3649</v>
      </c>
      <c r="E654" s="27">
        <v>5248</v>
      </c>
      <c r="F654" s="27" t="s">
        <v>608</v>
      </c>
      <c r="G654" s="32">
        <v>5036</v>
      </c>
      <c r="H654" s="31" t="s">
        <v>547</v>
      </c>
      <c r="I654"/>
    </row>
    <row r="655" spans="1:9">
      <c r="A655" s="13" t="s">
        <v>670</v>
      </c>
      <c r="B655" s="31" t="s">
        <v>680</v>
      </c>
      <c r="C655" s="31" t="s">
        <v>3650</v>
      </c>
      <c r="D655" s="31" t="s">
        <v>3651</v>
      </c>
      <c r="E655" s="27">
        <v>5471</v>
      </c>
      <c r="F655" s="27" t="s">
        <v>608</v>
      </c>
      <c r="G655" s="32">
        <v>5530</v>
      </c>
      <c r="H655" s="31" t="s">
        <v>547</v>
      </c>
      <c r="I655"/>
    </row>
    <row r="656" spans="1:9">
      <c r="A656" s="13" t="s">
        <v>670</v>
      </c>
      <c r="B656" s="31" t="s">
        <v>680</v>
      </c>
      <c r="C656" s="31" t="s">
        <v>3652</v>
      </c>
      <c r="D656" s="31" t="s">
        <v>3653</v>
      </c>
      <c r="E656" s="27">
        <v>4748</v>
      </c>
      <c r="F656" s="27" t="s">
        <v>608</v>
      </c>
      <c r="G656" s="32">
        <v>4602</v>
      </c>
      <c r="H656" s="31" t="s">
        <v>547</v>
      </c>
      <c r="I656"/>
    </row>
    <row r="657" spans="1:9">
      <c r="A657" s="13" t="s">
        <v>670</v>
      </c>
      <c r="B657" s="31" t="s">
        <v>680</v>
      </c>
      <c r="C657" s="31" t="s">
        <v>3654</v>
      </c>
      <c r="D657" s="31" t="s">
        <v>3655</v>
      </c>
      <c r="E657" s="27">
        <v>5208</v>
      </c>
      <c r="F657" s="27" t="s">
        <v>608</v>
      </c>
      <c r="G657" s="32">
        <v>5059</v>
      </c>
      <c r="H657" s="31" t="s">
        <v>547</v>
      </c>
      <c r="I657"/>
    </row>
    <row r="658" spans="1:9">
      <c r="A658" s="13" t="s">
        <v>670</v>
      </c>
      <c r="B658" s="31" t="s">
        <v>680</v>
      </c>
      <c r="C658" s="31" t="s">
        <v>3656</v>
      </c>
      <c r="D658" s="31" t="s">
        <v>3657</v>
      </c>
      <c r="E658" s="27">
        <v>4754</v>
      </c>
      <c r="F658" s="27" t="s">
        <v>608</v>
      </c>
      <c r="G658" s="32">
        <v>4598</v>
      </c>
      <c r="H658" s="31" t="s">
        <v>258</v>
      </c>
      <c r="I658"/>
    </row>
    <row r="659" spans="1:9">
      <c r="A659" s="13" t="s">
        <v>670</v>
      </c>
      <c r="B659" s="31" t="s">
        <v>680</v>
      </c>
      <c r="C659" s="31" t="s">
        <v>3658</v>
      </c>
      <c r="D659" s="31" t="s">
        <v>3659</v>
      </c>
      <c r="E659" s="27">
        <v>4388</v>
      </c>
      <c r="F659" s="27" t="s">
        <v>608</v>
      </c>
      <c r="G659" s="32">
        <v>4182</v>
      </c>
      <c r="H659" s="31" t="s">
        <v>547</v>
      </c>
      <c r="I659"/>
    </row>
    <row r="660" spans="1:9">
      <c r="A660" s="13" t="s">
        <v>670</v>
      </c>
      <c r="B660" s="31" t="s">
        <v>680</v>
      </c>
      <c r="C660" s="31" t="s">
        <v>3660</v>
      </c>
      <c r="D660" s="31" t="s">
        <v>3661</v>
      </c>
      <c r="E660" s="27">
        <v>4768</v>
      </c>
      <c r="F660" s="27" t="s">
        <v>608</v>
      </c>
      <c r="G660" s="32">
        <v>5159</v>
      </c>
      <c r="H660" s="31" t="s">
        <v>547</v>
      </c>
      <c r="I660"/>
    </row>
    <row r="661" spans="1:9">
      <c r="A661" s="13" t="s">
        <v>670</v>
      </c>
      <c r="B661" s="31" t="s">
        <v>680</v>
      </c>
      <c r="C661" s="31" t="s">
        <v>3662</v>
      </c>
      <c r="D661" s="31" t="s">
        <v>3663</v>
      </c>
      <c r="E661" s="27">
        <v>4434</v>
      </c>
      <c r="F661" s="27" t="s">
        <v>608</v>
      </c>
      <c r="G661" s="32">
        <v>4314</v>
      </c>
      <c r="H661" s="31" t="s">
        <v>547</v>
      </c>
      <c r="I661"/>
    </row>
    <row r="662" spans="1:9">
      <c r="A662" s="13" t="s">
        <v>670</v>
      </c>
      <c r="B662" s="31" t="s">
        <v>680</v>
      </c>
      <c r="C662" s="31" t="s">
        <v>3664</v>
      </c>
      <c r="D662" s="31" t="s">
        <v>3665</v>
      </c>
      <c r="E662" s="27">
        <v>5125</v>
      </c>
      <c r="F662" s="27" t="s">
        <v>608</v>
      </c>
      <c r="G662" s="32">
        <v>4874</v>
      </c>
      <c r="H662" s="31" t="s">
        <v>547</v>
      </c>
      <c r="I662"/>
    </row>
    <row r="663" spans="1:9">
      <c r="A663" s="13" t="s">
        <v>670</v>
      </c>
      <c r="B663" s="31" t="s">
        <v>680</v>
      </c>
      <c r="C663" s="31" t="s">
        <v>3666</v>
      </c>
      <c r="D663" s="31" t="s">
        <v>3667</v>
      </c>
      <c r="E663" s="27">
        <v>5069</v>
      </c>
      <c r="F663" s="27" t="s">
        <v>608</v>
      </c>
      <c r="G663" s="32">
        <v>4965</v>
      </c>
      <c r="H663" s="31" t="s">
        <v>547</v>
      </c>
      <c r="I663"/>
    </row>
    <row r="664" spans="1:9">
      <c r="A664" s="13" t="s">
        <v>670</v>
      </c>
      <c r="B664" s="31" t="s">
        <v>680</v>
      </c>
      <c r="C664" s="31" t="s">
        <v>3668</v>
      </c>
      <c r="D664" s="31" t="s">
        <v>3669</v>
      </c>
      <c r="E664" s="27">
        <v>4933</v>
      </c>
      <c r="F664" s="27" t="s">
        <v>608</v>
      </c>
      <c r="G664" s="32">
        <v>4857</v>
      </c>
      <c r="H664" s="31" t="s">
        <v>547</v>
      </c>
      <c r="I664"/>
    </row>
    <row r="665" spans="1:9">
      <c r="A665" s="13" t="s">
        <v>681</v>
      </c>
      <c r="B665" s="31" t="s">
        <v>682</v>
      </c>
      <c r="C665" s="31" t="s">
        <v>3670</v>
      </c>
      <c r="D665" s="31" t="s">
        <v>3671</v>
      </c>
      <c r="E665" s="27">
        <v>5181</v>
      </c>
      <c r="F665" s="27" t="s">
        <v>608</v>
      </c>
      <c r="G665" s="32">
        <v>5760</v>
      </c>
      <c r="H665" s="31" t="s">
        <v>339</v>
      </c>
      <c r="I665"/>
    </row>
    <row r="666" spans="1:9">
      <c r="A666" s="13" t="s">
        <v>681</v>
      </c>
      <c r="B666" s="31" t="s">
        <v>682</v>
      </c>
      <c r="C666" s="31" t="s">
        <v>3672</v>
      </c>
      <c r="D666" s="31" t="s">
        <v>3673</v>
      </c>
      <c r="E666" s="27">
        <v>2219</v>
      </c>
      <c r="F666" s="27" t="s">
        <v>608</v>
      </c>
      <c r="G666" s="32">
        <v>2202</v>
      </c>
      <c r="H666" s="31" t="s">
        <v>471</v>
      </c>
      <c r="I666"/>
    </row>
    <row r="667" spans="1:9">
      <c r="A667" s="13" t="s">
        <v>681</v>
      </c>
      <c r="B667" s="31" t="s">
        <v>682</v>
      </c>
      <c r="C667" s="31" t="s">
        <v>3674</v>
      </c>
      <c r="D667" s="31" t="s">
        <v>3675</v>
      </c>
      <c r="E667" s="27">
        <v>3898</v>
      </c>
      <c r="F667" s="27" t="s">
        <v>608</v>
      </c>
      <c r="G667" s="32">
        <v>4130</v>
      </c>
      <c r="H667" s="31" t="s">
        <v>339</v>
      </c>
      <c r="I667"/>
    </row>
    <row r="668" spans="1:9">
      <c r="A668" s="13" t="s">
        <v>681</v>
      </c>
      <c r="B668" s="31" t="s">
        <v>682</v>
      </c>
      <c r="C668" s="31" t="s">
        <v>3676</v>
      </c>
      <c r="D668" s="31" t="s">
        <v>3677</v>
      </c>
      <c r="E668" s="27">
        <v>5424</v>
      </c>
      <c r="F668" s="27" t="s">
        <v>608</v>
      </c>
      <c r="G668" s="32">
        <v>6286</v>
      </c>
      <c r="H668" s="31" t="s">
        <v>339</v>
      </c>
      <c r="I668"/>
    </row>
    <row r="669" spans="1:9">
      <c r="A669" s="13" t="s">
        <v>681</v>
      </c>
      <c r="B669" s="31" t="s">
        <v>682</v>
      </c>
      <c r="C669" s="31" t="s">
        <v>3678</v>
      </c>
      <c r="D669" s="31" t="s">
        <v>3679</v>
      </c>
      <c r="E669" s="27">
        <v>2412</v>
      </c>
      <c r="F669" s="27" t="s">
        <v>608</v>
      </c>
      <c r="G669" s="32">
        <v>2456</v>
      </c>
      <c r="H669" s="31" t="s">
        <v>471</v>
      </c>
      <c r="I669"/>
    </row>
    <row r="670" spans="1:9">
      <c r="A670" s="13" t="s">
        <v>681</v>
      </c>
      <c r="B670" s="31" t="s">
        <v>682</v>
      </c>
      <c r="C670" s="31" t="s">
        <v>3680</v>
      </c>
      <c r="D670" s="31" t="s">
        <v>3681</v>
      </c>
      <c r="E670" s="27">
        <v>5720</v>
      </c>
      <c r="F670" s="27" t="s">
        <v>608</v>
      </c>
      <c r="G670" s="32">
        <v>6115</v>
      </c>
      <c r="H670" s="31" t="s">
        <v>339</v>
      </c>
      <c r="I670"/>
    </row>
    <row r="671" spans="1:9">
      <c r="A671" s="13" t="s">
        <v>681</v>
      </c>
      <c r="B671" s="31" t="s">
        <v>682</v>
      </c>
      <c r="C671" s="31" t="s">
        <v>3682</v>
      </c>
      <c r="D671" s="31" t="s">
        <v>3683</v>
      </c>
      <c r="E671" s="27">
        <v>4356</v>
      </c>
      <c r="F671" s="27" t="s">
        <v>608</v>
      </c>
      <c r="G671" s="32">
        <v>4457</v>
      </c>
      <c r="H671" s="31" t="s">
        <v>339</v>
      </c>
      <c r="I671"/>
    </row>
    <row r="672" spans="1:9">
      <c r="A672" s="13" t="s">
        <v>681</v>
      </c>
      <c r="B672" s="31" t="s">
        <v>682</v>
      </c>
      <c r="C672" s="31" t="s">
        <v>3684</v>
      </c>
      <c r="D672" s="31" t="s">
        <v>3685</v>
      </c>
      <c r="E672" s="27">
        <v>4206</v>
      </c>
      <c r="F672" s="27" t="s">
        <v>608</v>
      </c>
      <c r="G672" s="32">
        <v>4080</v>
      </c>
      <c r="H672" s="31" t="s">
        <v>339</v>
      </c>
      <c r="I672"/>
    </row>
    <row r="673" spans="1:9">
      <c r="A673" s="13" t="s">
        <v>681</v>
      </c>
      <c r="B673" s="31" t="s">
        <v>682</v>
      </c>
      <c r="C673" s="31" t="s">
        <v>3686</v>
      </c>
      <c r="D673" s="31" t="s">
        <v>3687</v>
      </c>
      <c r="E673" s="27">
        <v>2196</v>
      </c>
      <c r="F673" s="27" t="s">
        <v>608</v>
      </c>
      <c r="G673" s="32">
        <v>2688</v>
      </c>
      <c r="H673" s="31" t="s">
        <v>471</v>
      </c>
      <c r="I673"/>
    </row>
    <row r="674" spans="1:9">
      <c r="A674" s="13" t="s">
        <v>681</v>
      </c>
      <c r="B674" s="31" t="s">
        <v>682</v>
      </c>
      <c r="C674" s="31" t="s">
        <v>3688</v>
      </c>
      <c r="D674" s="31" t="s">
        <v>3689</v>
      </c>
      <c r="E674" s="27">
        <v>2502</v>
      </c>
      <c r="F674" s="27" t="s">
        <v>608</v>
      </c>
      <c r="G674" s="32">
        <v>2607</v>
      </c>
      <c r="H674" s="31" t="s">
        <v>471</v>
      </c>
      <c r="I674"/>
    </row>
    <row r="675" spans="1:9">
      <c r="A675" s="13" t="s">
        <v>681</v>
      </c>
      <c r="B675" s="31" t="s">
        <v>682</v>
      </c>
      <c r="C675" s="31" t="s">
        <v>3690</v>
      </c>
      <c r="D675" s="31" t="s">
        <v>3691</v>
      </c>
      <c r="E675" s="27">
        <v>2584</v>
      </c>
      <c r="F675" s="27" t="s">
        <v>608</v>
      </c>
      <c r="G675" s="32">
        <v>2749</v>
      </c>
      <c r="H675" s="31" t="s">
        <v>471</v>
      </c>
      <c r="I675"/>
    </row>
    <row r="676" spans="1:9">
      <c r="A676" s="13" t="s">
        <v>681</v>
      </c>
      <c r="B676" s="31" t="s">
        <v>682</v>
      </c>
      <c r="C676" s="31" t="s">
        <v>1544</v>
      </c>
      <c r="D676" s="31" t="s">
        <v>3692</v>
      </c>
      <c r="E676" s="27">
        <v>2251</v>
      </c>
      <c r="F676" s="27" t="s">
        <v>608</v>
      </c>
      <c r="G676" s="32">
        <v>2291</v>
      </c>
      <c r="H676" s="31" t="s">
        <v>339</v>
      </c>
      <c r="I676"/>
    </row>
    <row r="677" spans="1:9">
      <c r="A677" s="13" t="s">
        <v>681</v>
      </c>
      <c r="B677" s="31" t="s">
        <v>682</v>
      </c>
      <c r="C677" s="31" t="s">
        <v>3693</v>
      </c>
      <c r="D677" s="31" t="s">
        <v>3694</v>
      </c>
      <c r="E677" s="27">
        <v>2066</v>
      </c>
      <c r="F677" s="27" t="s">
        <v>608</v>
      </c>
      <c r="G677" s="32">
        <v>2098</v>
      </c>
      <c r="H677" s="31" t="s">
        <v>339</v>
      </c>
      <c r="I677"/>
    </row>
    <row r="678" spans="1:9">
      <c r="A678" s="13" t="s">
        <v>681</v>
      </c>
      <c r="B678" s="31" t="s">
        <v>682</v>
      </c>
      <c r="C678" s="31" t="s">
        <v>629</v>
      </c>
      <c r="D678" s="31" t="s">
        <v>3695</v>
      </c>
      <c r="E678" s="27">
        <v>4268</v>
      </c>
      <c r="F678" s="27" t="s">
        <v>608</v>
      </c>
      <c r="G678" s="32">
        <v>4360</v>
      </c>
      <c r="H678" s="31" t="s">
        <v>339</v>
      </c>
      <c r="I678"/>
    </row>
    <row r="679" spans="1:9">
      <c r="A679" s="13" t="s">
        <v>681</v>
      </c>
      <c r="B679" s="31" t="s">
        <v>682</v>
      </c>
      <c r="C679" s="31" t="s">
        <v>3696</v>
      </c>
      <c r="D679" s="31" t="s">
        <v>3697</v>
      </c>
      <c r="E679" s="27">
        <v>4466</v>
      </c>
      <c r="F679" s="27" t="s">
        <v>608</v>
      </c>
      <c r="G679" s="32">
        <v>4654</v>
      </c>
      <c r="H679" s="31" t="s">
        <v>339</v>
      </c>
      <c r="I679"/>
    </row>
    <row r="680" spans="1:9">
      <c r="A680" s="13" t="s">
        <v>681</v>
      </c>
      <c r="B680" s="31" t="s">
        <v>682</v>
      </c>
      <c r="C680" s="31" t="s">
        <v>3698</v>
      </c>
      <c r="D680" s="31" t="s">
        <v>3699</v>
      </c>
      <c r="E680" s="27">
        <v>2252</v>
      </c>
      <c r="F680" s="27" t="s">
        <v>608</v>
      </c>
      <c r="G680" s="32">
        <v>2247</v>
      </c>
      <c r="H680" s="31" t="s">
        <v>471</v>
      </c>
      <c r="I680"/>
    </row>
    <row r="681" spans="1:9">
      <c r="A681" s="13" t="s">
        <v>681</v>
      </c>
      <c r="B681" s="31" t="s">
        <v>682</v>
      </c>
      <c r="C681" s="31" t="s">
        <v>3700</v>
      </c>
      <c r="D681" s="31" t="s">
        <v>3701</v>
      </c>
      <c r="E681" s="27">
        <v>2199</v>
      </c>
      <c r="F681" s="27" t="s">
        <v>608</v>
      </c>
      <c r="G681" s="32">
        <v>2353</v>
      </c>
      <c r="H681" s="31" t="s">
        <v>339</v>
      </c>
      <c r="I681"/>
    </row>
    <row r="682" spans="1:9">
      <c r="A682" s="13" t="s">
        <v>681</v>
      </c>
      <c r="B682" s="31" t="s">
        <v>682</v>
      </c>
      <c r="C682" s="31" t="s">
        <v>3702</v>
      </c>
      <c r="D682" s="31" t="s">
        <v>3703</v>
      </c>
      <c r="E682" s="27">
        <v>3874</v>
      </c>
      <c r="F682" s="27" t="s">
        <v>608</v>
      </c>
      <c r="G682" s="32">
        <v>3972</v>
      </c>
      <c r="H682" s="31" t="s">
        <v>339</v>
      </c>
      <c r="I682"/>
    </row>
    <row r="683" spans="1:9">
      <c r="A683" s="13" t="s">
        <v>681</v>
      </c>
      <c r="B683" s="31" t="s">
        <v>682</v>
      </c>
      <c r="C683" s="31" t="s">
        <v>3704</v>
      </c>
      <c r="D683" s="31" t="s">
        <v>3705</v>
      </c>
      <c r="E683" s="27">
        <v>4287</v>
      </c>
      <c r="F683" s="27" t="s">
        <v>608</v>
      </c>
      <c r="G683" s="32">
        <v>4271</v>
      </c>
      <c r="H683" s="31" t="s">
        <v>339</v>
      </c>
      <c r="I683"/>
    </row>
    <row r="684" spans="1:9">
      <c r="A684" s="13" t="s">
        <v>681</v>
      </c>
      <c r="B684" s="31" t="s">
        <v>682</v>
      </c>
      <c r="C684" s="31" t="s">
        <v>3706</v>
      </c>
      <c r="D684" s="31" t="s">
        <v>3707</v>
      </c>
      <c r="E684" s="27">
        <v>6358</v>
      </c>
      <c r="F684" s="27" t="s">
        <v>608</v>
      </c>
      <c r="G684" s="32">
        <v>7326</v>
      </c>
      <c r="H684" s="31" t="s">
        <v>471</v>
      </c>
      <c r="I684"/>
    </row>
    <row r="685" spans="1:9">
      <c r="A685" s="13" t="s">
        <v>681</v>
      </c>
      <c r="B685" s="31" t="s">
        <v>682</v>
      </c>
      <c r="C685" s="31" t="s">
        <v>3708</v>
      </c>
      <c r="D685" s="31" t="s">
        <v>3709</v>
      </c>
      <c r="E685" s="27">
        <v>2585</v>
      </c>
      <c r="F685" s="27" t="s">
        <v>608</v>
      </c>
      <c r="G685" s="32">
        <v>2736</v>
      </c>
      <c r="H685" s="31" t="s">
        <v>339</v>
      </c>
      <c r="I685"/>
    </row>
    <row r="686" spans="1:9">
      <c r="A686" s="13" t="s">
        <v>681</v>
      </c>
      <c r="B686" s="31" t="s">
        <v>682</v>
      </c>
      <c r="C686" s="31" t="s">
        <v>3710</v>
      </c>
      <c r="D686" s="31" t="s">
        <v>3711</v>
      </c>
      <c r="E686" s="27">
        <v>3121</v>
      </c>
      <c r="F686" s="27" t="s">
        <v>608</v>
      </c>
      <c r="G686" s="32">
        <v>3000</v>
      </c>
      <c r="H686" s="31" t="s">
        <v>471</v>
      </c>
      <c r="I686"/>
    </row>
    <row r="687" spans="1:9">
      <c r="A687" s="13" t="s">
        <v>681</v>
      </c>
      <c r="B687" s="31" t="s">
        <v>682</v>
      </c>
      <c r="C687" s="31" t="s">
        <v>3712</v>
      </c>
      <c r="D687" s="31" t="s">
        <v>3713</v>
      </c>
      <c r="E687" s="27">
        <v>3453</v>
      </c>
      <c r="F687" s="27" t="s">
        <v>608</v>
      </c>
      <c r="G687" s="32">
        <v>3364</v>
      </c>
      <c r="H687" s="31" t="s">
        <v>471</v>
      </c>
      <c r="I687"/>
    </row>
    <row r="688" spans="1:9">
      <c r="A688" s="13" t="s">
        <v>681</v>
      </c>
      <c r="B688" s="31" t="s">
        <v>682</v>
      </c>
      <c r="C688" s="31" t="s">
        <v>3714</v>
      </c>
      <c r="D688" s="31" t="s">
        <v>3715</v>
      </c>
      <c r="E688" s="27">
        <v>3486</v>
      </c>
      <c r="F688" s="27" t="s">
        <v>608</v>
      </c>
      <c r="G688" s="32">
        <v>3583</v>
      </c>
      <c r="H688" s="31" t="s">
        <v>471</v>
      </c>
      <c r="I688"/>
    </row>
    <row r="689" spans="1:9">
      <c r="A689" s="13" t="s">
        <v>681</v>
      </c>
      <c r="B689" s="31" t="s">
        <v>682</v>
      </c>
      <c r="C689" s="31" t="s">
        <v>3716</v>
      </c>
      <c r="D689" s="31" t="s">
        <v>3717</v>
      </c>
      <c r="E689" s="27">
        <v>3950</v>
      </c>
      <c r="F689" s="27" t="s">
        <v>608</v>
      </c>
      <c r="G689" s="32">
        <v>3916</v>
      </c>
      <c r="H689" s="31" t="s">
        <v>471</v>
      </c>
      <c r="I689"/>
    </row>
    <row r="690" spans="1:9">
      <c r="A690" s="13" t="s">
        <v>681</v>
      </c>
      <c r="B690" s="31" t="s">
        <v>682</v>
      </c>
      <c r="C690" s="31" t="s">
        <v>3718</v>
      </c>
      <c r="D690" s="31" t="s">
        <v>3719</v>
      </c>
      <c r="E690" s="27">
        <v>5037</v>
      </c>
      <c r="F690" s="27" t="s">
        <v>608</v>
      </c>
      <c r="G690" s="32">
        <v>5325</v>
      </c>
      <c r="H690" s="31" t="s">
        <v>339</v>
      </c>
      <c r="I690"/>
    </row>
    <row r="691" spans="1:9">
      <c r="A691" s="13" t="s">
        <v>681</v>
      </c>
      <c r="B691" s="31" t="s">
        <v>682</v>
      </c>
      <c r="C691" s="31" t="s">
        <v>3720</v>
      </c>
      <c r="D691" s="31" t="s">
        <v>3721</v>
      </c>
      <c r="E691" s="27">
        <v>5932</v>
      </c>
      <c r="F691" s="27" t="s">
        <v>608</v>
      </c>
      <c r="G691" s="32">
        <v>6346</v>
      </c>
      <c r="H691" s="31" t="s">
        <v>339</v>
      </c>
      <c r="I691"/>
    </row>
    <row r="692" spans="1:9">
      <c r="A692" s="13" t="s">
        <v>681</v>
      </c>
      <c r="B692" s="31" t="s">
        <v>683</v>
      </c>
      <c r="C692" s="31" t="s">
        <v>3722</v>
      </c>
      <c r="D692" s="31" t="s">
        <v>3723</v>
      </c>
      <c r="E692" s="27">
        <v>2324</v>
      </c>
      <c r="F692" s="27" t="s">
        <v>608</v>
      </c>
      <c r="G692" s="32">
        <v>2504</v>
      </c>
      <c r="H692" s="31" t="s">
        <v>110</v>
      </c>
      <c r="I692"/>
    </row>
    <row r="693" spans="1:9">
      <c r="A693" s="13" t="s">
        <v>681</v>
      </c>
      <c r="B693" s="31" t="s">
        <v>683</v>
      </c>
      <c r="C693" s="31" t="s">
        <v>3724</v>
      </c>
      <c r="D693" s="31" t="s">
        <v>3725</v>
      </c>
      <c r="E693" s="27">
        <v>6998</v>
      </c>
      <c r="F693" s="27" t="s">
        <v>608</v>
      </c>
      <c r="G693" s="32">
        <v>6942</v>
      </c>
      <c r="H693" s="31" t="s">
        <v>110</v>
      </c>
      <c r="I693"/>
    </row>
    <row r="694" spans="1:9">
      <c r="A694" s="13" t="s">
        <v>681</v>
      </c>
      <c r="B694" s="31" t="s">
        <v>683</v>
      </c>
      <c r="C694" s="31" t="s">
        <v>3726</v>
      </c>
      <c r="D694" s="31" t="s">
        <v>3727</v>
      </c>
      <c r="E694" s="27">
        <v>4887</v>
      </c>
      <c r="F694" s="27" t="s">
        <v>608</v>
      </c>
      <c r="G694" s="32">
        <v>5158</v>
      </c>
      <c r="H694" s="31" t="s">
        <v>110</v>
      </c>
      <c r="I694"/>
    </row>
    <row r="695" spans="1:9">
      <c r="A695" s="13" t="s">
        <v>681</v>
      </c>
      <c r="B695" s="31" t="s">
        <v>683</v>
      </c>
      <c r="C695" s="31" t="s">
        <v>3728</v>
      </c>
      <c r="D695" s="31" t="s">
        <v>3729</v>
      </c>
      <c r="E695" s="27">
        <v>4963</v>
      </c>
      <c r="F695" s="27" t="s">
        <v>608</v>
      </c>
      <c r="G695" s="32">
        <v>5289</v>
      </c>
      <c r="H695" s="31" t="s">
        <v>110</v>
      </c>
      <c r="I695"/>
    </row>
    <row r="696" spans="1:9">
      <c r="A696" s="13" t="s">
        <v>681</v>
      </c>
      <c r="B696" s="31" t="s">
        <v>683</v>
      </c>
      <c r="C696" s="31" t="s">
        <v>3730</v>
      </c>
      <c r="D696" s="31" t="s">
        <v>3731</v>
      </c>
      <c r="E696" s="27">
        <v>2142</v>
      </c>
      <c r="F696" s="27" t="s">
        <v>608</v>
      </c>
      <c r="G696" s="32">
        <v>2141</v>
      </c>
      <c r="H696" s="31" t="s">
        <v>110</v>
      </c>
      <c r="I696"/>
    </row>
    <row r="697" spans="1:9">
      <c r="A697" s="13" t="s">
        <v>681</v>
      </c>
      <c r="B697" s="31" t="s">
        <v>683</v>
      </c>
      <c r="C697" s="31" t="s">
        <v>3732</v>
      </c>
      <c r="D697" s="31" t="s">
        <v>3733</v>
      </c>
      <c r="E697" s="27">
        <v>2133</v>
      </c>
      <c r="F697" s="27" t="s">
        <v>608</v>
      </c>
      <c r="G697" s="32">
        <v>2124</v>
      </c>
      <c r="H697" s="31" t="s">
        <v>110</v>
      </c>
      <c r="I697"/>
    </row>
    <row r="698" spans="1:9">
      <c r="A698" s="13" t="s">
        <v>681</v>
      </c>
      <c r="B698" s="31" t="s">
        <v>683</v>
      </c>
      <c r="C698" s="31" t="s">
        <v>3734</v>
      </c>
      <c r="D698" s="31" t="s">
        <v>3735</v>
      </c>
      <c r="E698" s="27">
        <v>2120</v>
      </c>
      <c r="F698" s="27" t="s">
        <v>608</v>
      </c>
      <c r="G698" s="32">
        <v>2039</v>
      </c>
      <c r="H698" s="31" t="s">
        <v>110</v>
      </c>
      <c r="I698"/>
    </row>
    <row r="699" spans="1:9">
      <c r="A699" s="13" t="s">
        <v>681</v>
      </c>
      <c r="B699" s="31" t="s">
        <v>683</v>
      </c>
      <c r="C699" s="31" t="s">
        <v>3736</v>
      </c>
      <c r="D699" s="31" t="s">
        <v>3737</v>
      </c>
      <c r="E699" s="27">
        <v>2206</v>
      </c>
      <c r="F699" s="27" t="s">
        <v>608</v>
      </c>
      <c r="G699" s="32">
        <v>2279</v>
      </c>
      <c r="H699" s="31" t="s">
        <v>382</v>
      </c>
      <c r="I699"/>
    </row>
    <row r="700" spans="1:9">
      <c r="A700" s="13" t="s">
        <v>681</v>
      </c>
      <c r="B700" s="31" t="s">
        <v>683</v>
      </c>
      <c r="C700" s="31" t="s">
        <v>3738</v>
      </c>
      <c r="D700" s="31" t="s">
        <v>3739</v>
      </c>
      <c r="E700" s="27">
        <v>1969</v>
      </c>
      <c r="F700" s="27" t="s">
        <v>608</v>
      </c>
      <c r="G700" s="32">
        <v>1993</v>
      </c>
      <c r="H700" s="31" t="s">
        <v>382</v>
      </c>
      <c r="I700"/>
    </row>
    <row r="701" spans="1:9">
      <c r="A701" s="13" t="s">
        <v>681</v>
      </c>
      <c r="B701" s="31" t="s">
        <v>683</v>
      </c>
      <c r="C701" s="31" t="s">
        <v>3740</v>
      </c>
      <c r="D701" s="31" t="s">
        <v>3741</v>
      </c>
      <c r="E701" s="27">
        <v>2532</v>
      </c>
      <c r="F701" s="27" t="s">
        <v>608</v>
      </c>
      <c r="G701" s="32">
        <v>2541</v>
      </c>
      <c r="H701" s="31" t="s">
        <v>110</v>
      </c>
      <c r="I701"/>
    </row>
    <row r="702" spans="1:9">
      <c r="A702" s="13" t="s">
        <v>681</v>
      </c>
      <c r="B702" s="31" t="s">
        <v>683</v>
      </c>
      <c r="C702" s="31" t="s">
        <v>3742</v>
      </c>
      <c r="D702" s="31" t="s">
        <v>3743</v>
      </c>
      <c r="E702" s="27">
        <v>2182</v>
      </c>
      <c r="F702" s="27" t="s">
        <v>608</v>
      </c>
      <c r="G702" s="32">
        <v>2166</v>
      </c>
      <c r="H702" s="31" t="s">
        <v>110</v>
      </c>
      <c r="I702"/>
    </row>
    <row r="703" spans="1:9">
      <c r="A703" s="13" t="s">
        <v>681</v>
      </c>
      <c r="B703" s="31" t="s">
        <v>683</v>
      </c>
      <c r="C703" s="31" t="s">
        <v>3744</v>
      </c>
      <c r="D703" s="31" t="s">
        <v>3745</v>
      </c>
      <c r="E703" s="27">
        <v>4615</v>
      </c>
      <c r="F703" s="27" t="s">
        <v>608</v>
      </c>
      <c r="G703" s="32">
        <v>4525</v>
      </c>
      <c r="H703" s="31" t="s">
        <v>382</v>
      </c>
      <c r="I703"/>
    </row>
    <row r="704" spans="1:9">
      <c r="A704" s="13" t="s">
        <v>681</v>
      </c>
      <c r="B704" s="31" t="s">
        <v>683</v>
      </c>
      <c r="C704" s="31" t="s">
        <v>3746</v>
      </c>
      <c r="D704" s="31" t="s">
        <v>3747</v>
      </c>
      <c r="E704" s="27">
        <v>4121</v>
      </c>
      <c r="F704" s="27" t="s">
        <v>608</v>
      </c>
      <c r="G704" s="32">
        <v>4365</v>
      </c>
      <c r="H704" s="31" t="s">
        <v>382</v>
      </c>
      <c r="I704"/>
    </row>
    <row r="705" spans="1:9">
      <c r="A705" s="13" t="s">
        <v>681</v>
      </c>
      <c r="B705" s="31" t="s">
        <v>683</v>
      </c>
      <c r="C705" s="31" t="s">
        <v>3748</v>
      </c>
      <c r="D705" s="31" t="s">
        <v>3749</v>
      </c>
      <c r="E705" s="27">
        <v>2307</v>
      </c>
      <c r="F705" s="27" t="s">
        <v>608</v>
      </c>
      <c r="G705" s="32">
        <v>2259</v>
      </c>
      <c r="H705" s="31" t="s">
        <v>110</v>
      </c>
      <c r="I705"/>
    </row>
    <row r="706" spans="1:9">
      <c r="A706" s="13" t="s">
        <v>681</v>
      </c>
      <c r="B706" s="31" t="s">
        <v>683</v>
      </c>
      <c r="C706" s="31" t="s">
        <v>3750</v>
      </c>
      <c r="D706" s="31" t="s">
        <v>3751</v>
      </c>
      <c r="E706" s="27">
        <v>4072</v>
      </c>
      <c r="F706" s="27" t="s">
        <v>608</v>
      </c>
      <c r="G706" s="32">
        <v>4572</v>
      </c>
      <c r="H706" s="31" t="s">
        <v>110</v>
      </c>
      <c r="I706"/>
    </row>
    <row r="707" spans="1:9">
      <c r="A707" s="13" t="s">
        <v>681</v>
      </c>
      <c r="B707" s="31" t="s">
        <v>683</v>
      </c>
      <c r="C707" s="31" t="s">
        <v>3752</v>
      </c>
      <c r="D707" s="31" t="s">
        <v>3753</v>
      </c>
      <c r="E707" s="27">
        <v>2527</v>
      </c>
      <c r="F707" s="27" t="s">
        <v>608</v>
      </c>
      <c r="G707" s="32">
        <v>2540</v>
      </c>
      <c r="H707" s="31" t="s">
        <v>110</v>
      </c>
      <c r="I707"/>
    </row>
    <row r="708" spans="1:9">
      <c r="A708" s="13" t="s">
        <v>681</v>
      </c>
      <c r="B708" s="31" t="s">
        <v>683</v>
      </c>
      <c r="C708" s="31" t="s">
        <v>3754</v>
      </c>
      <c r="D708" s="31" t="s">
        <v>3755</v>
      </c>
      <c r="E708" s="27">
        <v>6611</v>
      </c>
      <c r="F708" s="27" t="s">
        <v>608</v>
      </c>
      <c r="G708" s="32">
        <v>6851</v>
      </c>
      <c r="H708" s="31" t="s">
        <v>382</v>
      </c>
      <c r="I708"/>
    </row>
    <row r="709" spans="1:9">
      <c r="A709" s="13" t="s">
        <v>681</v>
      </c>
      <c r="B709" s="31" t="s">
        <v>683</v>
      </c>
      <c r="C709" s="31" t="s">
        <v>3756</v>
      </c>
      <c r="D709" s="31" t="s">
        <v>3757</v>
      </c>
      <c r="E709" s="27">
        <v>2650</v>
      </c>
      <c r="F709" s="27" t="s">
        <v>608</v>
      </c>
      <c r="G709" s="32">
        <v>2743</v>
      </c>
      <c r="H709" s="31" t="s">
        <v>110</v>
      </c>
      <c r="I709"/>
    </row>
    <row r="710" spans="1:9">
      <c r="A710" s="13" t="s">
        <v>681</v>
      </c>
      <c r="B710" s="31" t="s">
        <v>683</v>
      </c>
      <c r="C710" s="31" t="s">
        <v>3758</v>
      </c>
      <c r="D710" s="31" t="s">
        <v>3759</v>
      </c>
      <c r="E710" s="27">
        <v>2139</v>
      </c>
      <c r="F710" s="27" t="s">
        <v>608</v>
      </c>
      <c r="G710" s="32">
        <v>2093</v>
      </c>
      <c r="H710" s="31" t="s">
        <v>110</v>
      </c>
      <c r="I710"/>
    </row>
    <row r="711" spans="1:9">
      <c r="A711" s="13" t="s">
        <v>681</v>
      </c>
      <c r="B711" s="31" t="s">
        <v>683</v>
      </c>
      <c r="C711" s="31" t="s">
        <v>3760</v>
      </c>
      <c r="D711" s="31" t="s">
        <v>3761</v>
      </c>
      <c r="E711" s="27">
        <v>4463</v>
      </c>
      <c r="F711" s="27" t="s">
        <v>608</v>
      </c>
      <c r="G711" s="32">
        <v>4533</v>
      </c>
      <c r="H711" s="31" t="s">
        <v>110</v>
      </c>
      <c r="I711"/>
    </row>
    <row r="712" spans="1:9">
      <c r="A712" s="13" t="s">
        <v>681</v>
      </c>
      <c r="B712" s="31" t="s">
        <v>683</v>
      </c>
      <c r="C712" s="31" t="s">
        <v>3762</v>
      </c>
      <c r="D712" s="31" t="s">
        <v>3763</v>
      </c>
      <c r="E712" s="27">
        <v>4243</v>
      </c>
      <c r="F712" s="27" t="s">
        <v>608</v>
      </c>
      <c r="G712" s="32">
        <v>4064</v>
      </c>
      <c r="H712" s="31" t="s">
        <v>382</v>
      </c>
      <c r="I712"/>
    </row>
    <row r="713" spans="1:9">
      <c r="A713" s="13" t="s">
        <v>681</v>
      </c>
      <c r="B713" s="31" t="s">
        <v>683</v>
      </c>
      <c r="C713" s="31" t="s">
        <v>3764</v>
      </c>
      <c r="D713" s="31" t="s">
        <v>3765</v>
      </c>
      <c r="E713" s="27">
        <v>6971</v>
      </c>
      <c r="F713" s="27" t="s">
        <v>608</v>
      </c>
      <c r="G713" s="32">
        <v>8190</v>
      </c>
      <c r="H713" s="31" t="s">
        <v>382</v>
      </c>
      <c r="I713"/>
    </row>
    <row r="714" spans="1:9">
      <c r="A714" s="13" t="s">
        <v>681</v>
      </c>
      <c r="B714" s="31" t="s">
        <v>683</v>
      </c>
      <c r="C714" s="31" t="s">
        <v>3766</v>
      </c>
      <c r="D714" s="31" t="s">
        <v>3767</v>
      </c>
      <c r="E714" s="27">
        <v>3977</v>
      </c>
      <c r="F714" s="27" t="s">
        <v>608</v>
      </c>
      <c r="G714" s="32">
        <v>3930</v>
      </c>
      <c r="H714" s="31" t="s">
        <v>110</v>
      </c>
      <c r="I714"/>
    </row>
    <row r="715" spans="1:9">
      <c r="A715" s="13" t="s">
        <v>681</v>
      </c>
      <c r="B715" s="31" t="s">
        <v>683</v>
      </c>
      <c r="C715" s="31" t="s">
        <v>3768</v>
      </c>
      <c r="D715" s="31" t="s">
        <v>3769</v>
      </c>
      <c r="E715" s="27">
        <v>3646</v>
      </c>
      <c r="F715" s="27" t="s">
        <v>608</v>
      </c>
      <c r="G715" s="32">
        <v>3634</v>
      </c>
      <c r="H715" s="31" t="s">
        <v>110</v>
      </c>
      <c r="I715"/>
    </row>
    <row r="716" spans="1:9">
      <c r="A716" s="13" t="s">
        <v>681</v>
      </c>
      <c r="B716" s="31" t="s">
        <v>683</v>
      </c>
      <c r="C716" s="31" t="s">
        <v>3770</v>
      </c>
      <c r="D716" s="31" t="s">
        <v>3771</v>
      </c>
      <c r="E716" s="27">
        <v>5950</v>
      </c>
      <c r="F716" s="27" t="s">
        <v>608</v>
      </c>
      <c r="G716" s="32">
        <v>5902</v>
      </c>
      <c r="H716" s="31" t="s">
        <v>382</v>
      </c>
      <c r="I716"/>
    </row>
    <row r="717" spans="1:9">
      <c r="A717" s="13" t="s">
        <v>681</v>
      </c>
      <c r="B717" s="31" t="s">
        <v>683</v>
      </c>
      <c r="C717" s="31" t="s">
        <v>3772</v>
      </c>
      <c r="D717" s="31" t="s">
        <v>3773</v>
      </c>
      <c r="E717" s="27">
        <v>5477</v>
      </c>
      <c r="F717" s="27" t="s">
        <v>608</v>
      </c>
      <c r="G717" s="32">
        <v>5410</v>
      </c>
      <c r="H717" s="31" t="s">
        <v>382</v>
      </c>
      <c r="I717"/>
    </row>
    <row r="718" spans="1:9">
      <c r="A718" s="13" t="s">
        <v>681</v>
      </c>
      <c r="B718" s="31" t="s">
        <v>683</v>
      </c>
      <c r="C718" s="31" t="s">
        <v>3774</v>
      </c>
      <c r="D718" s="31" t="s">
        <v>3775</v>
      </c>
      <c r="E718" s="27">
        <v>4280</v>
      </c>
      <c r="F718" s="27" t="s">
        <v>608</v>
      </c>
      <c r="G718" s="32">
        <v>5015</v>
      </c>
      <c r="H718" s="31" t="s">
        <v>110</v>
      </c>
      <c r="I718"/>
    </row>
    <row r="719" spans="1:9">
      <c r="A719" s="13" t="s">
        <v>681</v>
      </c>
      <c r="B719" s="31" t="s">
        <v>684</v>
      </c>
      <c r="C719" s="31" t="s">
        <v>3776</v>
      </c>
      <c r="D719" s="31" t="s">
        <v>3777</v>
      </c>
      <c r="E719" s="27">
        <v>5190</v>
      </c>
      <c r="F719" s="27" t="s">
        <v>608</v>
      </c>
      <c r="G719" s="32">
        <v>4943</v>
      </c>
      <c r="H719" s="31" t="s">
        <v>230</v>
      </c>
      <c r="I719"/>
    </row>
    <row r="720" spans="1:9">
      <c r="A720" s="13" t="s">
        <v>681</v>
      </c>
      <c r="B720" s="31" t="s">
        <v>684</v>
      </c>
      <c r="C720" s="31" t="s">
        <v>3778</v>
      </c>
      <c r="D720" s="31" t="s">
        <v>3779</v>
      </c>
      <c r="E720" s="27">
        <v>5785</v>
      </c>
      <c r="F720" s="27" t="s">
        <v>608</v>
      </c>
      <c r="G720" s="32">
        <v>6809</v>
      </c>
      <c r="H720" s="31" t="s">
        <v>230</v>
      </c>
      <c r="I720"/>
    </row>
    <row r="721" spans="1:9">
      <c r="A721" s="13" t="s">
        <v>681</v>
      </c>
      <c r="B721" s="31" t="s">
        <v>684</v>
      </c>
      <c r="C721" s="31" t="s">
        <v>3780</v>
      </c>
      <c r="D721" s="31" t="s">
        <v>3781</v>
      </c>
      <c r="E721" s="27">
        <v>3656</v>
      </c>
      <c r="F721" s="27" t="s">
        <v>608</v>
      </c>
      <c r="G721" s="32">
        <v>3535</v>
      </c>
      <c r="H721" s="31" t="s">
        <v>230</v>
      </c>
      <c r="I721"/>
    </row>
    <row r="722" spans="1:9">
      <c r="A722" s="13" t="s">
        <v>681</v>
      </c>
      <c r="B722" s="31" t="s">
        <v>684</v>
      </c>
      <c r="C722" s="31" t="s">
        <v>3782</v>
      </c>
      <c r="D722" s="31" t="s">
        <v>3783</v>
      </c>
      <c r="E722" s="27">
        <v>3632</v>
      </c>
      <c r="F722" s="27" t="s">
        <v>608</v>
      </c>
      <c r="G722" s="32">
        <v>3525</v>
      </c>
      <c r="H722" s="31" t="s">
        <v>230</v>
      </c>
      <c r="I722"/>
    </row>
    <row r="723" spans="1:9">
      <c r="A723" s="13" t="s">
        <v>681</v>
      </c>
      <c r="B723" s="31" t="s">
        <v>684</v>
      </c>
      <c r="C723" s="31" t="s">
        <v>3784</v>
      </c>
      <c r="D723" s="31" t="s">
        <v>3785</v>
      </c>
      <c r="E723" s="27">
        <v>4709</v>
      </c>
      <c r="F723" s="27" t="s">
        <v>608</v>
      </c>
      <c r="G723" s="32">
        <v>4850</v>
      </c>
      <c r="H723" s="31" t="s">
        <v>230</v>
      </c>
      <c r="I723"/>
    </row>
    <row r="724" spans="1:9">
      <c r="A724" s="13" t="s">
        <v>681</v>
      </c>
      <c r="B724" s="31" t="s">
        <v>684</v>
      </c>
      <c r="C724" s="31" t="s">
        <v>3786</v>
      </c>
      <c r="D724" s="31" t="s">
        <v>3787</v>
      </c>
      <c r="E724" s="27">
        <v>5324</v>
      </c>
      <c r="F724" s="27" t="s">
        <v>608</v>
      </c>
      <c r="G724" s="32">
        <v>5451</v>
      </c>
      <c r="H724" s="31" t="s">
        <v>230</v>
      </c>
      <c r="I724"/>
    </row>
    <row r="725" spans="1:9">
      <c r="A725" s="13" t="s">
        <v>681</v>
      </c>
      <c r="B725" s="31" t="s">
        <v>684</v>
      </c>
      <c r="C725" s="31" t="s">
        <v>3788</v>
      </c>
      <c r="D725" s="31" t="s">
        <v>3789</v>
      </c>
      <c r="E725" s="27">
        <v>4022</v>
      </c>
      <c r="F725" s="27" t="s">
        <v>608</v>
      </c>
      <c r="G725" s="32">
        <v>3964</v>
      </c>
      <c r="H725" s="31" t="s">
        <v>230</v>
      </c>
      <c r="I725"/>
    </row>
    <row r="726" spans="1:9">
      <c r="A726" s="13" t="s">
        <v>681</v>
      </c>
      <c r="B726" s="31" t="s">
        <v>684</v>
      </c>
      <c r="C726" s="31" t="s">
        <v>3790</v>
      </c>
      <c r="D726" s="31" t="s">
        <v>3791</v>
      </c>
      <c r="E726" s="27">
        <v>2193</v>
      </c>
      <c r="F726" s="27" t="s">
        <v>608</v>
      </c>
      <c r="G726" s="32">
        <v>2159</v>
      </c>
      <c r="H726" s="31" t="s">
        <v>230</v>
      </c>
      <c r="I726"/>
    </row>
    <row r="727" spans="1:9">
      <c r="A727" s="13" t="s">
        <v>681</v>
      </c>
      <c r="B727" s="31" t="s">
        <v>684</v>
      </c>
      <c r="C727" s="31" t="s">
        <v>3792</v>
      </c>
      <c r="D727" s="31" t="s">
        <v>3793</v>
      </c>
      <c r="E727" s="27">
        <v>3995</v>
      </c>
      <c r="F727" s="27" t="s">
        <v>608</v>
      </c>
      <c r="G727" s="32">
        <v>3958</v>
      </c>
      <c r="H727" s="31" t="s">
        <v>230</v>
      </c>
      <c r="I727"/>
    </row>
    <row r="728" spans="1:9">
      <c r="A728" s="13" t="s">
        <v>681</v>
      </c>
      <c r="B728" s="31" t="s">
        <v>684</v>
      </c>
      <c r="C728" s="31" t="s">
        <v>3794</v>
      </c>
      <c r="D728" s="31" t="s">
        <v>3795</v>
      </c>
      <c r="E728" s="27">
        <v>4357</v>
      </c>
      <c r="F728" s="27" t="s">
        <v>608</v>
      </c>
      <c r="G728" s="32">
        <v>4142</v>
      </c>
      <c r="H728" s="31" t="s">
        <v>230</v>
      </c>
      <c r="I728"/>
    </row>
    <row r="729" spans="1:9">
      <c r="A729" s="13" t="s">
        <v>681</v>
      </c>
      <c r="B729" s="31" t="s">
        <v>684</v>
      </c>
      <c r="C729" s="31" t="s">
        <v>3796</v>
      </c>
      <c r="D729" s="31" t="s">
        <v>3797</v>
      </c>
      <c r="E729" s="27">
        <v>5152</v>
      </c>
      <c r="F729" s="27" t="s">
        <v>608</v>
      </c>
      <c r="G729" s="32">
        <v>4985</v>
      </c>
      <c r="H729" s="31" t="s">
        <v>230</v>
      </c>
      <c r="I729"/>
    </row>
    <row r="730" spans="1:9">
      <c r="A730" s="13" t="s">
        <v>681</v>
      </c>
      <c r="B730" s="31" t="s">
        <v>684</v>
      </c>
      <c r="C730" s="31" t="s">
        <v>3798</v>
      </c>
      <c r="D730" s="31" t="s">
        <v>3799</v>
      </c>
      <c r="E730" s="27">
        <v>4295</v>
      </c>
      <c r="F730" s="27" t="s">
        <v>608</v>
      </c>
      <c r="G730" s="32">
        <v>4185</v>
      </c>
      <c r="H730" s="31" t="s">
        <v>230</v>
      </c>
      <c r="I730"/>
    </row>
    <row r="731" spans="1:9">
      <c r="A731" s="13" t="s">
        <v>681</v>
      </c>
      <c r="B731" s="31" t="s">
        <v>684</v>
      </c>
      <c r="C731" s="31" t="s">
        <v>3800</v>
      </c>
      <c r="D731" s="31" t="s">
        <v>3801</v>
      </c>
      <c r="E731" s="27">
        <v>3638</v>
      </c>
      <c r="F731" s="27" t="s">
        <v>608</v>
      </c>
      <c r="G731" s="32">
        <v>3699</v>
      </c>
      <c r="H731" s="31" t="s">
        <v>230</v>
      </c>
      <c r="I731"/>
    </row>
    <row r="732" spans="1:9">
      <c r="A732" s="13" t="s">
        <v>681</v>
      </c>
      <c r="B732" s="31" t="s">
        <v>684</v>
      </c>
      <c r="C732" s="31" t="s">
        <v>3802</v>
      </c>
      <c r="D732" s="31" t="s">
        <v>3803</v>
      </c>
      <c r="E732" s="27">
        <v>3232</v>
      </c>
      <c r="F732" s="27" t="s">
        <v>608</v>
      </c>
      <c r="G732" s="32">
        <v>3119</v>
      </c>
      <c r="H732" s="31" t="s">
        <v>230</v>
      </c>
      <c r="I732"/>
    </row>
    <row r="733" spans="1:9">
      <c r="A733" s="13" t="s">
        <v>681</v>
      </c>
      <c r="B733" s="31" t="s">
        <v>684</v>
      </c>
      <c r="C733" s="31" t="s">
        <v>2984</v>
      </c>
      <c r="D733" s="31" t="s">
        <v>3804</v>
      </c>
      <c r="E733" s="27">
        <v>3436</v>
      </c>
      <c r="F733" s="27" t="s">
        <v>608</v>
      </c>
      <c r="G733" s="32">
        <v>3432</v>
      </c>
      <c r="H733" s="31" t="s">
        <v>230</v>
      </c>
      <c r="I733"/>
    </row>
    <row r="734" spans="1:9">
      <c r="A734" s="13" t="s">
        <v>681</v>
      </c>
      <c r="B734" s="31" t="s">
        <v>684</v>
      </c>
      <c r="C734" s="31" t="s">
        <v>3805</v>
      </c>
      <c r="D734" s="31" t="s">
        <v>3806</v>
      </c>
      <c r="E734" s="27">
        <v>4109</v>
      </c>
      <c r="F734" s="27" t="s">
        <v>608</v>
      </c>
      <c r="G734" s="32">
        <v>4328</v>
      </c>
      <c r="H734" s="31" t="s">
        <v>230</v>
      </c>
      <c r="I734"/>
    </row>
    <row r="735" spans="1:9">
      <c r="A735" s="13" t="s">
        <v>681</v>
      </c>
      <c r="B735" s="31" t="s">
        <v>684</v>
      </c>
      <c r="C735" s="31" t="s">
        <v>3807</v>
      </c>
      <c r="D735" s="31" t="s">
        <v>3808</v>
      </c>
      <c r="E735" s="27">
        <v>3352</v>
      </c>
      <c r="F735" s="27" t="s">
        <v>608</v>
      </c>
      <c r="G735" s="32">
        <v>3184</v>
      </c>
      <c r="H735" s="31" t="s">
        <v>230</v>
      </c>
      <c r="I735"/>
    </row>
    <row r="736" spans="1:9">
      <c r="A736" s="13" t="s">
        <v>681</v>
      </c>
      <c r="B736" s="31" t="s">
        <v>685</v>
      </c>
      <c r="C736" s="31" t="s">
        <v>3809</v>
      </c>
      <c r="D736" s="31" t="s">
        <v>3810</v>
      </c>
      <c r="E736" s="27">
        <v>4148</v>
      </c>
      <c r="F736" s="27" t="s">
        <v>608</v>
      </c>
      <c r="G736" s="32">
        <v>4185</v>
      </c>
      <c r="H736" s="31" t="s">
        <v>471</v>
      </c>
      <c r="I736"/>
    </row>
    <row r="737" spans="1:9">
      <c r="A737" s="13" t="s">
        <v>681</v>
      </c>
      <c r="B737" s="31" t="s">
        <v>685</v>
      </c>
      <c r="C737" s="31" t="s">
        <v>3811</v>
      </c>
      <c r="D737" s="31" t="s">
        <v>3812</v>
      </c>
      <c r="E737" s="27">
        <v>2240</v>
      </c>
      <c r="F737" s="27" t="s">
        <v>608</v>
      </c>
      <c r="G737" s="32">
        <v>2180</v>
      </c>
      <c r="H737" s="31" t="s">
        <v>379</v>
      </c>
      <c r="I737"/>
    </row>
    <row r="738" spans="1:9">
      <c r="A738" s="13" t="s">
        <v>681</v>
      </c>
      <c r="B738" s="31" t="s">
        <v>685</v>
      </c>
      <c r="C738" s="31" t="s">
        <v>3813</v>
      </c>
      <c r="D738" s="31" t="s">
        <v>3814</v>
      </c>
      <c r="E738" s="27">
        <v>2061</v>
      </c>
      <c r="F738" s="27" t="s">
        <v>608</v>
      </c>
      <c r="G738" s="32">
        <v>1964</v>
      </c>
      <c r="H738" s="31" t="s">
        <v>379</v>
      </c>
      <c r="I738"/>
    </row>
    <row r="739" spans="1:9">
      <c r="A739" s="13" t="s">
        <v>681</v>
      </c>
      <c r="B739" s="31" t="s">
        <v>685</v>
      </c>
      <c r="C739" s="31" t="s">
        <v>3815</v>
      </c>
      <c r="D739" s="31" t="s">
        <v>3816</v>
      </c>
      <c r="E739" s="27">
        <v>2108</v>
      </c>
      <c r="F739" s="27" t="s">
        <v>608</v>
      </c>
      <c r="G739" s="32">
        <v>2100</v>
      </c>
      <c r="H739" s="31" t="s">
        <v>379</v>
      </c>
      <c r="I739"/>
    </row>
    <row r="740" spans="1:9">
      <c r="A740" s="13" t="s">
        <v>681</v>
      </c>
      <c r="B740" s="31" t="s">
        <v>685</v>
      </c>
      <c r="C740" s="31" t="s">
        <v>3817</v>
      </c>
      <c r="D740" s="31" t="s">
        <v>3818</v>
      </c>
      <c r="E740" s="27">
        <v>2270</v>
      </c>
      <c r="F740" s="27" t="s">
        <v>608</v>
      </c>
      <c r="G740" s="32">
        <v>2235</v>
      </c>
      <c r="H740" s="31" t="s">
        <v>379</v>
      </c>
      <c r="I740"/>
    </row>
    <row r="741" spans="1:9">
      <c r="A741" s="13" t="s">
        <v>681</v>
      </c>
      <c r="B741" s="31" t="s">
        <v>685</v>
      </c>
      <c r="C741" s="31" t="s">
        <v>3819</v>
      </c>
      <c r="D741" s="31" t="s">
        <v>3820</v>
      </c>
      <c r="E741" s="27">
        <v>2020</v>
      </c>
      <c r="F741" s="27" t="s">
        <v>608</v>
      </c>
      <c r="G741" s="32">
        <v>1933</v>
      </c>
      <c r="H741" s="31" t="s">
        <v>471</v>
      </c>
      <c r="I741"/>
    </row>
    <row r="742" spans="1:9">
      <c r="A742" s="13" t="s">
        <v>681</v>
      </c>
      <c r="B742" s="31" t="s">
        <v>685</v>
      </c>
      <c r="C742" s="31" t="s">
        <v>3821</v>
      </c>
      <c r="D742" s="31" t="s">
        <v>3822</v>
      </c>
      <c r="E742" s="27">
        <v>5085</v>
      </c>
      <c r="F742" s="27" t="s">
        <v>608</v>
      </c>
      <c r="G742" s="32">
        <v>4859</v>
      </c>
      <c r="H742" s="31" t="s">
        <v>379</v>
      </c>
      <c r="I742"/>
    </row>
    <row r="743" spans="1:9">
      <c r="A743" s="13" t="s">
        <v>681</v>
      </c>
      <c r="B743" s="31" t="s">
        <v>685</v>
      </c>
      <c r="C743" s="31" t="s">
        <v>3823</v>
      </c>
      <c r="D743" s="31" t="s">
        <v>3824</v>
      </c>
      <c r="E743" s="27">
        <v>2189</v>
      </c>
      <c r="F743" s="27" t="s">
        <v>608</v>
      </c>
      <c r="G743" s="32">
        <v>2148</v>
      </c>
      <c r="H743" s="31" t="s">
        <v>471</v>
      </c>
      <c r="I743"/>
    </row>
    <row r="744" spans="1:9">
      <c r="A744" s="13" t="s">
        <v>681</v>
      </c>
      <c r="B744" s="31" t="s">
        <v>685</v>
      </c>
      <c r="C744" s="31" t="s">
        <v>3825</v>
      </c>
      <c r="D744" s="31" t="s">
        <v>3826</v>
      </c>
      <c r="E744" s="27">
        <v>2056</v>
      </c>
      <c r="F744" s="27" t="s">
        <v>608</v>
      </c>
      <c r="G744" s="32">
        <v>2002</v>
      </c>
      <c r="H744" s="31" t="s">
        <v>471</v>
      </c>
      <c r="I744"/>
    </row>
    <row r="745" spans="1:9">
      <c r="A745" s="13" t="s">
        <v>681</v>
      </c>
      <c r="B745" s="31" t="s">
        <v>685</v>
      </c>
      <c r="C745" s="31" t="s">
        <v>3827</v>
      </c>
      <c r="D745" s="31" t="s">
        <v>3828</v>
      </c>
      <c r="E745" s="27">
        <v>3959</v>
      </c>
      <c r="F745" s="27" t="s">
        <v>608</v>
      </c>
      <c r="G745" s="32">
        <v>3937</v>
      </c>
      <c r="H745" s="31" t="s">
        <v>471</v>
      </c>
      <c r="I745"/>
    </row>
    <row r="746" spans="1:9">
      <c r="A746" s="13" t="s">
        <v>681</v>
      </c>
      <c r="B746" s="31" t="s">
        <v>685</v>
      </c>
      <c r="C746" s="31" t="s">
        <v>3829</v>
      </c>
      <c r="D746" s="31" t="s">
        <v>3830</v>
      </c>
      <c r="E746" s="27">
        <v>3696</v>
      </c>
      <c r="F746" s="27" t="s">
        <v>608</v>
      </c>
      <c r="G746" s="32">
        <v>3588</v>
      </c>
      <c r="H746" s="31" t="s">
        <v>379</v>
      </c>
      <c r="I746"/>
    </row>
    <row r="747" spans="1:9">
      <c r="A747" s="13" t="s">
        <v>681</v>
      </c>
      <c r="B747" s="31" t="s">
        <v>685</v>
      </c>
      <c r="C747" s="31" t="s">
        <v>3831</v>
      </c>
      <c r="D747" s="31" t="s">
        <v>3832</v>
      </c>
      <c r="E747" s="27">
        <v>4081</v>
      </c>
      <c r="F747" s="27" t="s">
        <v>608</v>
      </c>
      <c r="G747" s="32">
        <v>4018</v>
      </c>
      <c r="H747" s="31" t="s">
        <v>471</v>
      </c>
      <c r="I747"/>
    </row>
    <row r="748" spans="1:9">
      <c r="A748" s="13" t="s">
        <v>681</v>
      </c>
      <c r="B748" s="31" t="s">
        <v>685</v>
      </c>
      <c r="C748" s="31" t="s">
        <v>3833</v>
      </c>
      <c r="D748" s="31" t="s">
        <v>3834</v>
      </c>
      <c r="E748" s="27">
        <v>4756</v>
      </c>
      <c r="F748" s="27" t="s">
        <v>608</v>
      </c>
      <c r="G748" s="32">
        <v>4750</v>
      </c>
      <c r="H748" s="31" t="s">
        <v>379</v>
      </c>
      <c r="I748"/>
    </row>
    <row r="749" spans="1:9">
      <c r="A749" s="13" t="s">
        <v>681</v>
      </c>
      <c r="B749" s="31" t="s">
        <v>685</v>
      </c>
      <c r="C749" s="31" t="s">
        <v>3835</v>
      </c>
      <c r="D749" s="31" t="s">
        <v>3836</v>
      </c>
      <c r="E749" s="27">
        <v>1826</v>
      </c>
      <c r="F749" s="27" t="s">
        <v>608</v>
      </c>
      <c r="G749" s="32">
        <v>1730</v>
      </c>
      <c r="H749" s="31" t="s">
        <v>379</v>
      </c>
      <c r="I749"/>
    </row>
    <row r="750" spans="1:9">
      <c r="A750" s="13" t="s">
        <v>681</v>
      </c>
      <c r="B750" s="31" t="s">
        <v>685</v>
      </c>
      <c r="C750" s="31" t="s">
        <v>3837</v>
      </c>
      <c r="D750" s="31" t="s">
        <v>3838</v>
      </c>
      <c r="E750" s="27">
        <v>1845</v>
      </c>
      <c r="F750" s="27" t="s">
        <v>608</v>
      </c>
      <c r="G750" s="32">
        <v>1734</v>
      </c>
      <c r="H750" s="31" t="s">
        <v>379</v>
      </c>
      <c r="I750"/>
    </row>
    <row r="751" spans="1:9">
      <c r="A751" s="13" t="s">
        <v>681</v>
      </c>
      <c r="B751" s="31" t="s">
        <v>685</v>
      </c>
      <c r="C751" s="31" t="s">
        <v>3839</v>
      </c>
      <c r="D751" s="31" t="s">
        <v>3840</v>
      </c>
      <c r="E751" s="27">
        <v>6331</v>
      </c>
      <c r="F751" s="27" t="s">
        <v>608</v>
      </c>
      <c r="G751" s="32">
        <v>6021</v>
      </c>
      <c r="H751" s="31" t="s">
        <v>379</v>
      </c>
      <c r="I751"/>
    </row>
    <row r="752" spans="1:9">
      <c r="A752" s="13" t="s">
        <v>681</v>
      </c>
      <c r="B752" s="31" t="s">
        <v>685</v>
      </c>
      <c r="C752" s="31" t="s">
        <v>3841</v>
      </c>
      <c r="D752" s="31" t="s">
        <v>3842</v>
      </c>
      <c r="E752" s="27">
        <v>4489</v>
      </c>
      <c r="F752" s="27" t="s">
        <v>608</v>
      </c>
      <c r="G752" s="32">
        <v>4308</v>
      </c>
      <c r="H752" s="31" t="s">
        <v>379</v>
      </c>
      <c r="I752"/>
    </row>
    <row r="753" spans="1:9">
      <c r="A753" s="13" t="s">
        <v>681</v>
      </c>
      <c r="B753" s="31" t="s">
        <v>685</v>
      </c>
      <c r="C753" s="31" t="s">
        <v>3843</v>
      </c>
      <c r="D753" s="31" t="s">
        <v>3844</v>
      </c>
      <c r="E753" s="27">
        <v>3719</v>
      </c>
      <c r="F753" s="27" t="s">
        <v>608</v>
      </c>
      <c r="G753" s="32">
        <v>3772</v>
      </c>
      <c r="H753" s="31" t="s">
        <v>379</v>
      </c>
      <c r="I753"/>
    </row>
    <row r="754" spans="1:9">
      <c r="A754" s="13" t="s">
        <v>681</v>
      </c>
      <c r="B754" s="31" t="s">
        <v>685</v>
      </c>
      <c r="C754" s="31" t="s">
        <v>3845</v>
      </c>
      <c r="D754" s="31" t="s">
        <v>3846</v>
      </c>
      <c r="E754" s="27">
        <v>2417</v>
      </c>
      <c r="F754" s="27" t="s">
        <v>608</v>
      </c>
      <c r="G754" s="32">
        <v>2351</v>
      </c>
      <c r="H754" s="31" t="s">
        <v>379</v>
      </c>
      <c r="I754"/>
    </row>
    <row r="755" spans="1:9">
      <c r="A755" s="13" t="s">
        <v>681</v>
      </c>
      <c r="B755" s="31" t="s">
        <v>685</v>
      </c>
      <c r="C755" s="31" t="s">
        <v>3847</v>
      </c>
      <c r="D755" s="31" t="s">
        <v>3848</v>
      </c>
      <c r="E755" s="27">
        <v>2029</v>
      </c>
      <c r="F755" s="27" t="s">
        <v>608</v>
      </c>
      <c r="G755" s="32">
        <v>2280</v>
      </c>
      <c r="H755" s="31" t="s">
        <v>471</v>
      </c>
      <c r="I755"/>
    </row>
    <row r="756" spans="1:9">
      <c r="A756" s="13" t="s">
        <v>681</v>
      </c>
      <c r="B756" s="31" t="s">
        <v>685</v>
      </c>
      <c r="C756" s="31" t="s">
        <v>3849</v>
      </c>
      <c r="D756" s="31" t="s">
        <v>3850</v>
      </c>
      <c r="E756" s="27">
        <v>2120</v>
      </c>
      <c r="F756" s="27" t="s">
        <v>608</v>
      </c>
      <c r="G756" s="32">
        <v>2050</v>
      </c>
      <c r="H756" s="31" t="s">
        <v>471</v>
      </c>
      <c r="I756"/>
    </row>
    <row r="757" spans="1:9">
      <c r="A757" s="13" t="s">
        <v>681</v>
      </c>
      <c r="B757" s="31" t="s">
        <v>685</v>
      </c>
      <c r="C757" s="31" t="s">
        <v>3851</v>
      </c>
      <c r="D757" s="31" t="s">
        <v>3852</v>
      </c>
      <c r="E757" s="27">
        <v>3141</v>
      </c>
      <c r="F757" s="27" t="s">
        <v>608</v>
      </c>
      <c r="G757" s="32">
        <v>3104</v>
      </c>
      <c r="H757" s="31" t="s">
        <v>379</v>
      </c>
      <c r="I757"/>
    </row>
    <row r="758" spans="1:9">
      <c r="A758" s="13" t="s">
        <v>681</v>
      </c>
      <c r="B758" s="31" t="s">
        <v>685</v>
      </c>
      <c r="C758" s="31" t="s">
        <v>3853</v>
      </c>
      <c r="D758" s="31" t="s">
        <v>3854</v>
      </c>
      <c r="E758" s="27">
        <v>2244</v>
      </c>
      <c r="F758" s="27" t="s">
        <v>608</v>
      </c>
      <c r="G758" s="32">
        <v>2196</v>
      </c>
      <c r="H758" s="31" t="s">
        <v>379</v>
      </c>
      <c r="I758"/>
    </row>
    <row r="759" spans="1:9">
      <c r="A759" s="13" t="s">
        <v>681</v>
      </c>
      <c r="B759" s="31" t="s">
        <v>685</v>
      </c>
      <c r="C759" s="31" t="s">
        <v>3855</v>
      </c>
      <c r="D759" s="31" t="s">
        <v>3856</v>
      </c>
      <c r="E759" s="27">
        <v>3024</v>
      </c>
      <c r="F759" s="27" t="s">
        <v>608</v>
      </c>
      <c r="G759" s="32">
        <v>3086</v>
      </c>
      <c r="H759" s="31" t="s">
        <v>379</v>
      </c>
      <c r="I759"/>
    </row>
    <row r="760" spans="1:9">
      <c r="A760" s="13" t="s">
        <v>681</v>
      </c>
      <c r="B760" s="31" t="s">
        <v>685</v>
      </c>
      <c r="C760" s="31" t="s">
        <v>3857</v>
      </c>
      <c r="D760" s="31" t="s">
        <v>3858</v>
      </c>
      <c r="E760" s="27">
        <v>2034</v>
      </c>
      <c r="F760" s="27" t="s">
        <v>608</v>
      </c>
      <c r="G760" s="32">
        <v>1983</v>
      </c>
      <c r="H760" s="31" t="s">
        <v>471</v>
      </c>
      <c r="I760"/>
    </row>
    <row r="761" spans="1:9">
      <c r="A761" s="13" t="s">
        <v>681</v>
      </c>
      <c r="B761" s="31" t="s">
        <v>685</v>
      </c>
      <c r="C761" s="31" t="s">
        <v>3859</v>
      </c>
      <c r="D761" s="31" t="s">
        <v>3860</v>
      </c>
      <c r="E761" s="27">
        <v>2066</v>
      </c>
      <c r="F761" s="27" t="s">
        <v>608</v>
      </c>
      <c r="G761" s="32">
        <v>2007</v>
      </c>
      <c r="H761" s="31" t="s">
        <v>379</v>
      </c>
      <c r="I761"/>
    </row>
    <row r="762" spans="1:9">
      <c r="A762" s="13" t="s">
        <v>681</v>
      </c>
      <c r="B762" s="31" t="s">
        <v>685</v>
      </c>
      <c r="C762" s="31" t="s">
        <v>3861</v>
      </c>
      <c r="D762" s="31" t="s">
        <v>3862</v>
      </c>
      <c r="E762" s="27">
        <v>3145</v>
      </c>
      <c r="F762" s="27" t="s">
        <v>608</v>
      </c>
      <c r="G762" s="32">
        <v>3135</v>
      </c>
      <c r="H762" s="31" t="s">
        <v>379</v>
      </c>
      <c r="I762"/>
    </row>
    <row r="763" spans="1:9">
      <c r="A763" s="13" t="s">
        <v>681</v>
      </c>
      <c r="B763" s="31" t="s">
        <v>685</v>
      </c>
      <c r="C763" s="31" t="s">
        <v>3863</v>
      </c>
      <c r="D763" s="31" t="s">
        <v>3864</v>
      </c>
      <c r="E763" s="27">
        <v>4621</v>
      </c>
      <c r="F763" s="27" t="s">
        <v>608</v>
      </c>
      <c r="G763" s="32">
        <v>4543</v>
      </c>
      <c r="H763" s="31" t="s">
        <v>379</v>
      </c>
      <c r="I763"/>
    </row>
    <row r="764" spans="1:9">
      <c r="A764" s="13" t="s">
        <v>681</v>
      </c>
      <c r="B764" s="31" t="s">
        <v>685</v>
      </c>
      <c r="C764" s="31" t="s">
        <v>3865</v>
      </c>
      <c r="D764" s="31" t="s">
        <v>3866</v>
      </c>
      <c r="E764" s="27">
        <v>5526</v>
      </c>
      <c r="F764" s="27" t="s">
        <v>608</v>
      </c>
      <c r="G764" s="32">
        <v>5522</v>
      </c>
      <c r="H764" s="31" t="s">
        <v>379</v>
      </c>
      <c r="I764"/>
    </row>
    <row r="765" spans="1:9">
      <c r="A765" s="13" t="s">
        <v>681</v>
      </c>
      <c r="B765" s="31" t="s">
        <v>685</v>
      </c>
      <c r="C765" s="31" t="s">
        <v>3867</v>
      </c>
      <c r="D765" s="31" t="s">
        <v>3868</v>
      </c>
      <c r="E765" s="27">
        <v>4003</v>
      </c>
      <c r="F765" s="27" t="s">
        <v>608</v>
      </c>
      <c r="G765" s="32">
        <v>4075</v>
      </c>
      <c r="H765" s="31" t="s">
        <v>471</v>
      </c>
      <c r="I765"/>
    </row>
    <row r="766" spans="1:9">
      <c r="A766" s="13" t="s">
        <v>681</v>
      </c>
      <c r="B766" s="31" t="s">
        <v>685</v>
      </c>
      <c r="C766" s="31" t="s">
        <v>3869</v>
      </c>
      <c r="D766" s="31" t="s">
        <v>3870</v>
      </c>
      <c r="E766" s="27">
        <v>4969</v>
      </c>
      <c r="F766" s="27" t="s">
        <v>608</v>
      </c>
      <c r="G766" s="32">
        <v>4954</v>
      </c>
      <c r="H766" s="31" t="s">
        <v>471</v>
      </c>
      <c r="I766"/>
    </row>
    <row r="767" spans="1:9">
      <c r="A767" s="13" t="s">
        <v>681</v>
      </c>
      <c r="B767" s="31" t="s">
        <v>685</v>
      </c>
      <c r="C767" s="31" t="s">
        <v>3871</v>
      </c>
      <c r="D767" s="31" t="s">
        <v>3872</v>
      </c>
      <c r="E767" s="27">
        <v>4664</v>
      </c>
      <c r="F767" s="27" t="s">
        <v>608</v>
      </c>
      <c r="G767" s="32">
        <v>4694</v>
      </c>
      <c r="H767" s="31" t="s">
        <v>379</v>
      </c>
      <c r="I767"/>
    </row>
    <row r="768" spans="1:9">
      <c r="A768" s="13" t="s">
        <v>681</v>
      </c>
      <c r="B768" s="31" t="s">
        <v>685</v>
      </c>
      <c r="C768" s="31" t="s">
        <v>3873</v>
      </c>
      <c r="D768" s="31" t="s">
        <v>3874</v>
      </c>
      <c r="E768" s="27">
        <v>2190</v>
      </c>
      <c r="F768" s="27" t="s">
        <v>608</v>
      </c>
      <c r="G768" s="32">
        <v>2135</v>
      </c>
      <c r="H768" s="31" t="s">
        <v>471</v>
      </c>
      <c r="I768"/>
    </row>
    <row r="769" spans="1:9">
      <c r="A769" s="13" t="s">
        <v>681</v>
      </c>
      <c r="B769" s="31" t="s">
        <v>685</v>
      </c>
      <c r="C769" s="31" t="s">
        <v>3875</v>
      </c>
      <c r="D769" s="31" t="s">
        <v>3876</v>
      </c>
      <c r="E769" s="27">
        <v>3926</v>
      </c>
      <c r="F769" s="27" t="s">
        <v>608</v>
      </c>
      <c r="G769" s="32">
        <v>3847</v>
      </c>
      <c r="H769" s="31" t="s">
        <v>379</v>
      </c>
      <c r="I769"/>
    </row>
    <row r="770" spans="1:9">
      <c r="A770" s="13" t="s">
        <v>681</v>
      </c>
      <c r="B770" s="31" t="s">
        <v>685</v>
      </c>
      <c r="C770" s="31" t="s">
        <v>3877</v>
      </c>
      <c r="D770" s="31" t="s">
        <v>3878</v>
      </c>
      <c r="E770" s="27">
        <v>2165</v>
      </c>
      <c r="F770" s="27" t="s">
        <v>608</v>
      </c>
      <c r="G770" s="32">
        <v>2147</v>
      </c>
      <c r="H770" s="31" t="s">
        <v>471</v>
      </c>
      <c r="I770"/>
    </row>
    <row r="771" spans="1:9">
      <c r="A771" s="13" t="s">
        <v>681</v>
      </c>
      <c r="B771" s="31" t="s">
        <v>686</v>
      </c>
      <c r="C771" s="31" t="s">
        <v>3879</v>
      </c>
      <c r="D771" s="31" t="s">
        <v>3880</v>
      </c>
      <c r="E771" s="27">
        <v>2064</v>
      </c>
      <c r="F771" s="27" t="s">
        <v>608</v>
      </c>
      <c r="G771" s="32">
        <v>2003</v>
      </c>
      <c r="H771" s="31" t="s">
        <v>370</v>
      </c>
      <c r="I771"/>
    </row>
    <row r="772" spans="1:9">
      <c r="A772" s="13" t="s">
        <v>681</v>
      </c>
      <c r="B772" s="31" t="s">
        <v>686</v>
      </c>
      <c r="C772" s="31" t="s">
        <v>3881</v>
      </c>
      <c r="D772" s="31" t="s">
        <v>3882</v>
      </c>
      <c r="E772" s="27">
        <v>2207</v>
      </c>
      <c r="F772" s="27" t="s">
        <v>608</v>
      </c>
      <c r="G772" s="32">
        <v>2178</v>
      </c>
      <c r="H772" s="31" t="s">
        <v>370</v>
      </c>
      <c r="I772"/>
    </row>
    <row r="773" spans="1:9">
      <c r="A773" s="13" t="s">
        <v>681</v>
      </c>
      <c r="B773" s="31" t="s">
        <v>686</v>
      </c>
      <c r="C773" s="31" t="s">
        <v>3883</v>
      </c>
      <c r="D773" s="31" t="s">
        <v>3884</v>
      </c>
      <c r="E773" s="27">
        <v>2026</v>
      </c>
      <c r="F773" s="27" t="s">
        <v>608</v>
      </c>
      <c r="G773" s="32">
        <v>2041</v>
      </c>
      <c r="H773" s="31" t="s">
        <v>370</v>
      </c>
      <c r="I773"/>
    </row>
    <row r="774" spans="1:9">
      <c r="A774" s="13" t="s">
        <v>681</v>
      </c>
      <c r="B774" s="31" t="s">
        <v>686</v>
      </c>
      <c r="C774" s="31" t="s">
        <v>1602</v>
      </c>
      <c r="D774" s="31" t="s">
        <v>3885</v>
      </c>
      <c r="E774" s="27">
        <v>1992</v>
      </c>
      <c r="F774" s="27" t="s">
        <v>608</v>
      </c>
      <c r="G774" s="32">
        <v>1956</v>
      </c>
      <c r="H774" s="31" t="s">
        <v>370</v>
      </c>
      <c r="I774"/>
    </row>
    <row r="775" spans="1:9">
      <c r="A775" s="13" t="s">
        <v>681</v>
      </c>
      <c r="B775" s="31" t="s">
        <v>686</v>
      </c>
      <c r="C775" s="31" t="s">
        <v>3886</v>
      </c>
      <c r="D775" s="31" t="s">
        <v>3887</v>
      </c>
      <c r="E775" s="27">
        <v>3988</v>
      </c>
      <c r="F775" s="27" t="s">
        <v>608</v>
      </c>
      <c r="G775" s="32">
        <v>4054</v>
      </c>
      <c r="H775" s="31" t="s">
        <v>370</v>
      </c>
      <c r="I775"/>
    </row>
    <row r="776" spans="1:9">
      <c r="A776" s="13" t="s">
        <v>681</v>
      </c>
      <c r="B776" s="31" t="s">
        <v>686</v>
      </c>
      <c r="C776" s="31" t="s">
        <v>3888</v>
      </c>
      <c r="D776" s="31" t="s">
        <v>3889</v>
      </c>
      <c r="E776" s="27">
        <v>2220</v>
      </c>
      <c r="F776" s="27" t="s">
        <v>608</v>
      </c>
      <c r="G776" s="32">
        <v>2202</v>
      </c>
      <c r="H776" s="31" t="s">
        <v>370</v>
      </c>
      <c r="I776"/>
    </row>
    <row r="777" spans="1:9">
      <c r="A777" s="13" t="s">
        <v>681</v>
      </c>
      <c r="B777" s="31" t="s">
        <v>686</v>
      </c>
      <c r="C777" s="31" t="s">
        <v>3890</v>
      </c>
      <c r="D777" s="31" t="s">
        <v>3891</v>
      </c>
      <c r="E777" s="27">
        <v>2009</v>
      </c>
      <c r="F777" s="27" t="s">
        <v>608</v>
      </c>
      <c r="G777" s="32">
        <v>1987</v>
      </c>
      <c r="H777" s="31" t="s">
        <v>370</v>
      </c>
      <c r="I777"/>
    </row>
    <row r="778" spans="1:9">
      <c r="A778" s="13" t="s">
        <v>681</v>
      </c>
      <c r="B778" s="31" t="s">
        <v>686</v>
      </c>
      <c r="C778" s="31" t="s">
        <v>3892</v>
      </c>
      <c r="D778" s="31" t="s">
        <v>3893</v>
      </c>
      <c r="E778" s="27">
        <v>2183</v>
      </c>
      <c r="F778" s="27" t="s">
        <v>608</v>
      </c>
      <c r="G778" s="32">
        <v>2137</v>
      </c>
      <c r="H778" s="31" t="s">
        <v>370</v>
      </c>
      <c r="I778"/>
    </row>
    <row r="779" spans="1:9">
      <c r="A779" s="13" t="s">
        <v>681</v>
      </c>
      <c r="B779" s="31" t="s">
        <v>686</v>
      </c>
      <c r="C779" s="31" t="s">
        <v>3894</v>
      </c>
      <c r="D779" s="31" t="s">
        <v>3895</v>
      </c>
      <c r="E779" s="27">
        <v>2196</v>
      </c>
      <c r="F779" s="27" t="s">
        <v>608</v>
      </c>
      <c r="G779" s="32">
        <v>2159</v>
      </c>
      <c r="H779" s="31" t="s">
        <v>370</v>
      </c>
      <c r="I779"/>
    </row>
    <row r="780" spans="1:9">
      <c r="A780" s="13" t="s">
        <v>681</v>
      </c>
      <c r="B780" s="31" t="s">
        <v>686</v>
      </c>
      <c r="C780" s="31" t="s">
        <v>3896</v>
      </c>
      <c r="D780" s="31" t="s">
        <v>3897</v>
      </c>
      <c r="E780" s="27">
        <v>3608</v>
      </c>
      <c r="F780" s="27" t="s">
        <v>608</v>
      </c>
      <c r="G780" s="32">
        <v>4047</v>
      </c>
      <c r="H780" s="31" t="s">
        <v>370</v>
      </c>
      <c r="I780"/>
    </row>
    <row r="781" spans="1:9">
      <c r="A781" s="13" t="s">
        <v>681</v>
      </c>
      <c r="B781" s="31" t="s">
        <v>686</v>
      </c>
      <c r="C781" s="31" t="s">
        <v>3898</v>
      </c>
      <c r="D781" s="31" t="s">
        <v>3899</v>
      </c>
      <c r="E781" s="27">
        <v>4308</v>
      </c>
      <c r="F781" s="27" t="s">
        <v>608</v>
      </c>
      <c r="G781" s="32">
        <v>4302</v>
      </c>
      <c r="H781" s="31" t="s">
        <v>370</v>
      </c>
      <c r="I781"/>
    </row>
    <row r="782" spans="1:9">
      <c r="A782" s="13" t="s">
        <v>681</v>
      </c>
      <c r="B782" s="31" t="s">
        <v>686</v>
      </c>
      <c r="C782" s="31" t="s">
        <v>3900</v>
      </c>
      <c r="D782" s="31" t="s">
        <v>3901</v>
      </c>
      <c r="E782" s="27">
        <v>1846</v>
      </c>
      <c r="F782" s="27" t="s">
        <v>608</v>
      </c>
      <c r="G782" s="32">
        <v>2019</v>
      </c>
      <c r="H782" s="31" t="s">
        <v>110</v>
      </c>
      <c r="I782"/>
    </row>
    <row r="783" spans="1:9">
      <c r="A783" s="13" t="s">
        <v>681</v>
      </c>
      <c r="B783" s="31" t="s">
        <v>686</v>
      </c>
      <c r="C783" s="31" t="s">
        <v>3902</v>
      </c>
      <c r="D783" s="31" t="s">
        <v>3903</v>
      </c>
      <c r="E783" s="27">
        <v>4263</v>
      </c>
      <c r="F783" s="27" t="s">
        <v>608</v>
      </c>
      <c r="G783" s="32">
        <v>4210</v>
      </c>
      <c r="H783" s="31" t="s">
        <v>110</v>
      </c>
      <c r="I783"/>
    </row>
    <row r="784" spans="1:9">
      <c r="A784" s="13" t="s">
        <v>681</v>
      </c>
      <c r="B784" s="31" t="s">
        <v>686</v>
      </c>
      <c r="C784" s="31" t="s">
        <v>3904</v>
      </c>
      <c r="D784" s="31" t="s">
        <v>3905</v>
      </c>
      <c r="E784" s="27">
        <v>2252</v>
      </c>
      <c r="F784" s="27" t="s">
        <v>608</v>
      </c>
      <c r="G784" s="32">
        <v>2196</v>
      </c>
      <c r="H784" s="31" t="s">
        <v>370</v>
      </c>
      <c r="I784"/>
    </row>
    <row r="785" spans="1:9">
      <c r="A785" s="13" t="s">
        <v>681</v>
      </c>
      <c r="B785" s="31" t="s">
        <v>686</v>
      </c>
      <c r="C785" s="31" t="s">
        <v>3906</v>
      </c>
      <c r="D785" s="31" t="s">
        <v>3907</v>
      </c>
      <c r="E785" s="27">
        <v>3745</v>
      </c>
      <c r="F785" s="27" t="s">
        <v>608</v>
      </c>
      <c r="G785" s="32">
        <v>3698</v>
      </c>
      <c r="H785" s="31" t="s">
        <v>370</v>
      </c>
      <c r="I785"/>
    </row>
    <row r="786" spans="1:9">
      <c r="A786" s="13" t="s">
        <v>681</v>
      </c>
      <c r="B786" s="31" t="s">
        <v>686</v>
      </c>
      <c r="C786" s="31" t="s">
        <v>3908</v>
      </c>
      <c r="D786" s="31" t="s">
        <v>3909</v>
      </c>
      <c r="E786" s="27">
        <v>2148</v>
      </c>
      <c r="F786" s="27" t="s">
        <v>608</v>
      </c>
      <c r="G786" s="32">
        <v>2185</v>
      </c>
      <c r="H786" s="31" t="s">
        <v>370</v>
      </c>
      <c r="I786"/>
    </row>
    <row r="787" spans="1:9">
      <c r="A787" s="13" t="s">
        <v>681</v>
      </c>
      <c r="B787" s="31" t="s">
        <v>686</v>
      </c>
      <c r="C787" s="31" t="s">
        <v>3910</v>
      </c>
      <c r="D787" s="31" t="s">
        <v>3911</v>
      </c>
      <c r="E787" s="27">
        <v>4302</v>
      </c>
      <c r="F787" s="27" t="s">
        <v>608</v>
      </c>
      <c r="G787" s="32">
        <v>4416</v>
      </c>
      <c r="H787" s="31" t="s">
        <v>370</v>
      </c>
      <c r="I787"/>
    </row>
    <row r="788" spans="1:9">
      <c r="A788" s="13" t="s">
        <v>681</v>
      </c>
      <c r="B788" s="31" t="s">
        <v>686</v>
      </c>
      <c r="C788" s="31" t="s">
        <v>3912</v>
      </c>
      <c r="D788" s="31" t="s">
        <v>3913</v>
      </c>
      <c r="E788" s="27">
        <v>2139</v>
      </c>
      <c r="F788" s="27" t="s">
        <v>608</v>
      </c>
      <c r="G788" s="32">
        <v>1966</v>
      </c>
      <c r="H788" s="31" t="s">
        <v>370</v>
      </c>
      <c r="I788"/>
    </row>
    <row r="789" spans="1:9">
      <c r="A789" s="13" t="s">
        <v>681</v>
      </c>
      <c r="B789" s="31" t="s">
        <v>686</v>
      </c>
      <c r="C789" s="31" t="s">
        <v>3914</v>
      </c>
      <c r="D789" s="31" t="s">
        <v>3915</v>
      </c>
      <c r="E789" s="27">
        <v>1909</v>
      </c>
      <c r="F789" s="27" t="s">
        <v>608</v>
      </c>
      <c r="G789" s="32">
        <v>1986</v>
      </c>
      <c r="H789" s="31" t="s">
        <v>370</v>
      </c>
      <c r="I789"/>
    </row>
    <row r="790" spans="1:9">
      <c r="A790" s="13" t="s">
        <v>681</v>
      </c>
      <c r="B790" s="31" t="s">
        <v>686</v>
      </c>
      <c r="C790" s="31" t="s">
        <v>1670</v>
      </c>
      <c r="D790" s="31" t="s">
        <v>3916</v>
      </c>
      <c r="E790" s="27">
        <v>2306</v>
      </c>
      <c r="F790" s="27" t="s">
        <v>608</v>
      </c>
      <c r="G790" s="32">
        <v>2307</v>
      </c>
      <c r="H790" s="31" t="s">
        <v>370</v>
      </c>
      <c r="I790"/>
    </row>
    <row r="791" spans="1:9">
      <c r="A791" s="13" t="s">
        <v>681</v>
      </c>
      <c r="B791" s="31" t="s">
        <v>686</v>
      </c>
      <c r="C791" s="31" t="s">
        <v>3917</v>
      </c>
      <c r="D791" s="31" t="s">
        <v>3918</v>
      </c>
      <c r="E791" s="27">
        <v>2038</v>
      </c>
      <c r="F791" s="27" t="s">
        <v>608</v>
      </c>
      <c r="G791" s="32">
        <v>1905</v>
      </c>
      <c r="H791" s="31" t="s">
        <v>370</v>
      </c>
      <c r="I791"/>
    </row>
    <row r="792" spans="1:9">
      <c r="A792" s="13" t="s">
        <v>681</v>
      </c>
      <c r="B792" s="31" t="s">
        <v>686</v>
      </c>
      <c r="C792" s="31" t="s">
        <v>3919</v>
      </c>
      <c r="D792" s="31" t="s">
        <v>3920</v>
      </c>
      <c r="E792" s="27">
        <v>4152</v>
      </c>
      <c r="F792" s="27" t="s">
        <v>608</v>
      </c>
      <c r="G792" s="32">
        <v>4218</v>
      </c>
      <c r="H792" s="31" t="s">
        <v>370</v>
      </c>
      <c r="I792"/>
    </row>
    <row r="793" spans="1:9">
      <c r="A793" s="13" t="s">
        <v>681</v>
      </c>
      <c r="B793" s="31" t="s">
        <v>686</v>
      </c>
      <c r="C793" s="31" t="s">
        <v>3921</v>
      </c>
      <c r="D793" s="31" t="s">
        <v>3922</v>
      </c>
      <c r="E793" s="27">
        <v>2027</v>
      </c>
      <c r="F793" s="27" t="s">
        <v>608</v>
      </c>
      <c r="G793" s="32">
        <v>2024</v>
      </c>
      <c r="H793" s="31" t="s">
        <v>370</v>
      </c>
      <c r="I793"/>
    </row>
    <row r="794" spans="1:9">
      <c r="A794" s="13" t="s">
        <v>681</v>
      </c>
      <c r="B794" s="31" t="s">
        <v>686</v>
      </c>
      <c r="C794" s="31" t="s">
        <v>3923</v>
      </c>
      <c r="D794" s="31" t="s">
        <v>3924</v>
      </c>
      <c r="E794" s="27">
        <v>4440</v>
      </c>
      <c r="F794" s="27" t="s">
        <v>608</v>
      </c>
      <c r="G794" s="32">
        <v>4478</v>
      </c>
      <c r="H794" s="31" t="s">
        <v>370</v>
      </c>
      <c r="I794"/>
    </row>
    <row r="795" spans="1:9">
      <c r="A795" s="13" t="s">
        <v>681</v>
      </c>
      <c r="B795" s="31" t="s">
        <v>686</v>
      </c>
      <c r="C795" s="31" t="s">
        <v>3925</v>
      </c>
      <c r="D795" s="31" t="s">
        <v>3926</v>
      </c>
      <c r="E795" s="27">
        <v>2266</v>
      </c>
      <c r="F795" s="27" t="s">
        <v>608</v>
      </c>
      <c r="G795" s="32">
        <v>2214</v>
      </c>
      <c r="H795" s="31" t="s">
        <v>110</v>
      </c>
      <c r="I795"/>
    </row>
    <row r="796" spans="1:9">
      <c r="A796" s="13" t="s">
        <v>681</v>
      </c>
      <c r="B796" s="31" t="s">
        <v>686</v>
      </c>
      <c r="C796" s="31" t="s">
        <v>3927</v>
      </c>
      <c r="D796" s="31" t="s">
        <v>3928</v>
      </c>
      <c r="E796" s="27">
        <v>1948</v>
      </c>
      <c r="F796" s="27" t="s">
        <v>608</v>
      </c>
      <c r="G796" s="32">
        <v>2030</v>
      </c>
      <c r="H796" s="31" t="s">
        <v>370</v>
      </c>
      <c r="I796"/>
    </row>
    <row r="797" spans="1:9">
      <c r="A797" s="13" t="s">
        <v>681</v>
      </c>
      <c r="B797" s="31" t="s">
        <v>686</v>
      </c>
      <c r="C797" s="31" t="s">
        <v>3929</v>
      </c>
      <c r="D797" s="31" t="s">
        <v>3930</v>
      </c>
      <c r="E797" s="27">
        <v>2215</v>
      </c>
      <c r="F797" s="27" t="s">
        <v>608</v>
      </c>
      <c r="G797" s="32">
        <v>2097</v>
      </c>
      <c r="H797" s="31" t="s">
        <v>370</v>
      </c>
      <c r="I797"/>
    </row>
    <row r="798" spans="1:9">
      <c r="A798" s="13" t="s">
        <v>681</v>
      </c>
      <c r="B798" s="31" t="s">
        <v>686</v>
      </c>
      <c r="C798" s="31" t="s">
        <v>3931</v>
      </c>
      <c r="D798" s="31" t="s">
        <v>3932</v>
      </c>
      <c r="E798" s="27">
        <v>2142</v>
      </c>
      <c r="F798" s="27" t="s">
        <v>608</v>
      </c>
      <c r="G798" s="32">
        <v>2127</v>
      </c>
      <c r="H798" s="31" t="s">
        <v>110</v>
      </c>
      <c r="I798"/>
    </row>
    <row r="799" spans="1:9">
      <c r="A799" s="13" t="s">
        <v>681</v>
      </c>
      <c r="B799" s="31" t="s">
        <v>686</v>
      </c>
      <c r="C799" s="31" t="s">
        <v>3933</v>
      </c>
      <c r="D799" s="31" t="s">
        <v>3934</v>
      </c>
      <c r="E799" s="27">
        <v>2185</v>
      </c>
      <c r="F799" s="27" t="s">
        <v>608</v>
      </c>
      <c r="G799" s="32">
        <v>2201</v>
      </c>
      <c r="H799" s="31" t="s">
        <v>370</v>
      </c>
      <c r="I799"/>
    </row>
    <row r="800" spans="1:9">
      <c r="A800" s="13" t="s">
        <v>681</v>
      </c>
      <c r="B800" s="31" t="s">
        <v>686</v>
      </c>
      <c r="C800" s="31" t="s">
        <v>3935</v>
      </c>
      <c r="D800" s="31" t="s">
        <v>3936</v>
      </c>
      <c r="E800" s="27">
        <v>2048</v>
      </c>
      <c r="F800" s="27" t="s">
        <v>608</v>
      </c>
      <c r="G800" s="32">
        <v>2083</v>
      </c>
      <c r="H800" s="31" t="s">
        <v>110</v>
      </c>
      <c r="I800"/>
    </row>
    <row r="801" spans="1:9">
      <c r="A801" s="13" t="s">
        <v>681</v>
      </c>
      <c r="B801" s="31" t="s">
        <v>686</v>
      </c>
      <c r="C801" s="31" t="s">
        <v>3937</v>
      </c>
      <c r="D801" s="31" t="s">
        <v>3938</v>
      </c>
      <c r="E801" s="27">
        <v>1976</v>
      </c>
      <c r="F801" s="27" t="s">
        <v>608</v>
      </c>
      <c r="G801" s="32">
        <v>1880</v>
      </c>
      <c r="H801" s="31" t="s">
        <v>370</v>
      </c>
      <c r="I801"/>
    </row>
    <row r="802" spans="1:9">
      <c r="A802" s="13" t="s">
        <v>681</v>
      </c>
      <c r="B802" s="31" t="s">
        <v>686</v>
      </c>
      <c r="C802" s="31" t="s">
        <v>3939</v>
      </c>
      <c r="D802" s="31" t="s">
        <v>3940</v>
      </c>
      <c r="E802" s="27">
        <v>2136</v>
      </c>
      <c r="F802" s="27" t="s">
        <v>608</v>
      </c>
      <c r="G802" s="32">
        <v>2107</v>
      </c>
      <c r="H802" s="31" t="s">
        <v>370</v>
      </c>
      <c r="I802"/>
    </row>
    <row r="803" spans="1:9">
      <c r="A803" s="13" t="s">
        <v>681</v>
      </c>
      <c r="B803" s="31" t="s">
        <v>687</v>
      </c>
      <c r="C803" s="31" t="s">
        <v>3941</v>
      </c>
      <c r="D803" s="31" t="s">
        <v>3942</v>
      </c>
      <c r="E803" s="27">
        <v>6463</v>
      </c>
      <c r="F803" s="27" t="s">
        <v>608</v>
      </c>
      <c r="G803" s="32">
        <v>6863</v>
      </c>
      <c r="H803" s="31" t="s">
        <v>383</v>
      </c>
      <c r="I803"/>
    </row>
    <row r="804" spans="1:9">
      <c r="A804" s="13" t="s">
        <v>681</v>
      </c>
      <c r="B804" s="31" t="s">
        <v>687</v>
      </c>
      <c r="C804" s="31" t="s">
        <v>3943</v>
      </c>
      <c r="D804" s="31" t="s">
        <v>3944</v>
      </c>
      <c r="E804" s="27">
        <v>7177</v>
      </c>
      <c r="F804" s="27" t="s">
        <v>608</v>
      </c>
      <c r="G804" s="32">
        <v>7425</v>
      </c>
      <c r="H804" s="31" t="s">
        <v>382</v>
      </c>
      <c r="I804"/>
    </row>
    <row r="805" spans="1:9">
      <c r="A805" s="13" t="s">
        <v>681</v>
      </c>
      <c r="B805" s="31" t="s">
        <v>687</v>
      </c>
      <c r="C805" s="31" t="s">
        <v>3945</v>
      </c>
      <c r="D805" s="31" t="s">
        <v>3946</v>
      </c>
      <c r="E805" s="27">
        <v>7851</v>
      </c>
      <c r="F805" s="27" t="s">
        <v>608</v>
      </c>
      <c r="G805" s="32">
        <v>7935</v>
      </c>
      <c r="H805" s="31" t="s">
        <v>382</v>
      </c>
      <c r="I805"/>
    </row>
    <row r="806" spans="1:9">
      <c r="A806" s="13" t="s">
        <v>681</v>
      </c>
      <c r="B806" s="31" t="s">
        <v>687</v>
      </c>
      <c r="C806" s="31" t="s">
        <v>3947</v>
      </c>
      <c r="D806" s="31" t="s">
        <v>3948</v>
      </c>
      <c r="E806" s="27">
        <v>7715</v>
      </c>
      <c r="F806" s="27" t="s">
        <v>608</v>
      </c>
      <c r="G806" s="32">
        <v>7905</v>
      </c>
      <c r="H806" s="31" t="s">
        <v>383</v>
      </c>
      <c r="I806"/>
    </row>
    <row r="807" spans="1:9">
      <c r="A807" s="13" t="s">
        <v>681</v>
      </c>
      <c r="B807" s="31" t="s">
        <v>687</v>
      </c>
      <c r="C807" s="31" t="s">
        <v>3949</v>
      </c>
      <c r="D807" s="31" t="s">
        <v>3950</v>
      </c>
      <c r="E807" s="27">
        <v>7379</v>
      </c>
      <c r="F807" s="27" t="s">
        <v>608</v>
      </c>
      <c r="G807" s="32">
        <v>7610</v>
      </c>
      <c r="H807" s="31" t="s">
        <v>383</v>
      </c>
      <c r="I807"/>
    </row>
    <row r="808" spans="1:9">
      <c r="A808" s="13" t="s">
        <v>681</v>
      </c>
      <c r="B808" s="31" t="s">
        <v>687</v>
      </c>
      <c r="C808" s="31" t="s">
        <v>3951</v>
      </c>
      <c r="D808" s="31" t="s">
        <v>3952</v>
      </c>
      <c r="E808" s="27">
        <v>6907</v>
      </c>
      <c r="F808" s="27" t="s">
        <v>608</v>
      </c>
      <c r="G808" s="32">
        <v>7005</v>
      </c>
      <c r="H808" s="31" t="s">
        <v>383</v>
      </c>
      <c r="I808"/>
    </row>
    <row r="809" spans="1:9">
      <c r="A809" s="13" t="s">
        <v>681</v>
      </c>
      <c r="B809" s="31" t="s">
        <v>687</v>
      </c>
      <c r="C809" s="31" t="s">
        <v>3953</v>
      </c>
      <c r="D809" s="31" t="s">
        <v>3954</v>
      </c>
      <c r="E809" s="27">
        <v>7034</v>
      </c>
      <c r="F809" s="27" t="s">
        <v>608</v>
      </c>
      <c r="G809" s="32">
        <v>7350</v>
      </c>
      <c r="H809" s="31" t="s">
        <v>382</v>
      </c>
      <c r="I809"/>
    </row>
    <row r="810" spans="1:9">
      <c r="A810" s="13" t="s">
        <v>681</v>
      </c>
      <c r="B810" s="31" t="s">
        <v>687</v>
      </c>
      <c r="C810" s="31" t="s">
        <v>3798</v>
      </c>
      <c r="D810" s="31" t="s">
        <v>3955</v>
      </c>
      <c r="E810" s="27">
        <v>8115</v>
      </c>
      <c r="F810" s="27" t="s">
        <v>608</v>
      </c>
      <c r="G810" s="32">
        <v>8146</v>
      </c>
      <c r="H810" s="31" t="s">
        <v>383</v>
      </c>
      <c r="I810"/>
    </row>
    <row r="811" spans="1:9">
      <c r="A811" s="13" t="s">
        <v>681</v>
      </c>
      <c r="B811" s="31" t="s">
        <v>687</v>
      </c>
      <c r="C811" s="31" t="s">
        <v>3956</v>
      </c>
      <c r="D811" s="31" t="s">
        <v>3957</v>
      </c>
      <c r="E811" s="27">
        <v>7216</v>
      </c>
      <c r="F811" s="27" t="s">
        <v>608</v>
      </c>
      <c r="G811" s="32">
        <v>7564</v>
      </c>
      <c r="H811" s="31" t="s">
        <v>382</v>
      </c>
      <c r="I811"/>
    </row>
    <row r="812" spans="1:9">
      <c r="A812" s="13" t="s">
        <v>681</v>
      </c>
      <c r="B812" s="31" t="s">
        <v>687</v>
      </c>
      <c r="C812" s="31" t="s">
        <v>3958</v>
      </c>
      <c r="D812" s="31" t="s">
        <v>3959</v>
      </c>
      <c r="E812" s="27">
        <v>6820</v>
      </c>
      <c r="F812" s="27" t="s">
        <v>608</v>
      </c>
      <c r="G812" s="32">
        <v>8025</v>
      </c>
      <c r="H812" s="31" t="s">
        <v>383</v>
      </c>
      <c r="I812"/>
    </row>
    <row r="813" spans="1:9">
      <c r="A813" s="13" t="s">
        <v>681</v>
      </c>
      <c r="B813" s="31" t="s">
        <v>687</v>
      </c>
      <c r="C813" s="31" t="s">
        <v>3960</v>
      </c>
      <c r="D813" s="31" t="s">
        <v>3961</v>
      </c>
      <c r="E813" s="27">
        <v>7810</v>
      </c>
      <c r="F813" s="27" t="s">
        <v>608</v>
      </c>
      <c r="G813" s="32">
        <v>7873</v>
      </c>
      <c r="H813" s="31" t="s">
        <v>383</v>
      </c>
      <c r="I813"/>
    </row>
    <row r="814" spans="1:9">
      <c r="A814" s="13" t="s">
        <v>681</v>
      </c>
      <c r="B814" s="31" t="s">
        <v>687</v>
      </c>
      <c r="C814" s="31" t="s">
        <v>3962</v>
      </c>
      <c r="D814" s="31" t="s">
        <v>3963</v>
      </c>
      <c r="E814" s="27">
        <v>9108</v>
      </c>
      <c r="F814" s="27" t="s">
        <v>608</v>
      </c>
      <c r="G814" s="32">
        <v>8120</v>
      </c>
      <c r="H814" s="31" t="s">
        <v>383</v>
      </c>
      <c r="I814"/>
    </row>
    <row r="815" spans="1:9">
      <c r="A815" s="13" t="s">
        <v>681</v>
      </c>
      <c r="B815" s="31" t="s">
        <v>687</v>
      </c>
      <c r="C815" s="31" t="s">
        <v>3964</v>
      </c>
      <c r="D815" s="31" t="s">
        <v>3965</v>
      </c>
      <c r="E815" s="27">
        <v>7962</v>
      </c>
      <c r="F815" s="27" t="s">
        <v>608</v>
      </c>
      <c r="G815" s="32">
        <v>8338</v>
      </c>
      <c r="H815" s="31" t="s">
        <v>383</v>
      </c>
      <c r="I815"/>
    </row>
    <row r="816" spans="1:9">
      <c r="A816" s="13" t="s">
        <v>681</v>
      </c>
      <c r="B816" s="31" t="s">
        <v>688</v>
      </c>
      <c r="C816" s="31" t="s">
        <v>3966</v>
      </c>
      <c r="D816" s="31" t="s">
        <v>3967</v>
      </c>
      <c r="E816" s="27">
        <v>5257</v>
      </c>
      <c r="F816" s="27" t="s">
        <v>608</v>
      </c>
      <c r="G816" s="32">
        <v>5198</v>
      </c>
      <c r="H816" s="31" t="s">
        <v>543</v>
      </c>
      <c r="I816"/>
    </row>
    <row r="817" spans="1:9">
      <c r="A817" s="13" t="s">
        <v>681</v>
      </c>
      <c r="B817" s="31" t="s">
        <v>688</v>
      </c>
      <c r="C817" s="31" t="s">
        <v>3968</v>
      </c>
      <c r="D817" s="31" t="s">
        <v>3969</v>
      </c>
      <c r="E817" s="27">
        <v>2756</v>
      </c>
      <c r="F817" s="27" t="s">
        <v>608</v>
      </c>
      <c r="G817" s="32">
        <v>2735</v>
      </c>
      <c r="H817" s="31" t="s">
        <v>543</v>
      </c>
      <c r="I817"/>
    </row>
    <row r="818" spans="1:9">
      <c r="A818" s="13" t="s">
        <v>681</v>
      </c>
      <c r="B818" s="31" t="s">
        <v>688</v>
      </c>
      <c r="C818" s="31" t="s">
        <v>3970</v>
      </c>
      <c r="D818" s="31" t="s">
        <v>3971</v>
      </c>
      <c r="E818" s="27">
        <v>2695</v>
      </c>
      <c r="F818" s="27" t="s">
        <v>608</v>
      </c>
      <c r="G818" s="32">
        <v>2715</v>
      </c>
      <c r="H818" s="31" t="s">
        <v>463</v>
      </c>
      <c r="I818"/>
    </row>
    <row r="819" spans="1:9">
      <c r="A819" s="13" t="s">
        <v>681</v>
      </c>
      <c r="B819" s="31" t="s">
        <v>688</v>
      </c>
      <c r="C819" s="31" t="s">
        <v>3972</v>
      </c>
      <c r="D819" s="31" t="s">
        <v>3973</v>
      </c>
      <c r="E819" s="27">
        <v>2507</v>
      </c>
      <c r="F819" s="27" t="s">
        <v>608</v>
      </c>
      <c r="G819" s="32">
        <v>2521</v>
      </c>
      <c r="H819" s="31" t="s">
        <v>543</v>
      </c>
      <c r="I819"/>
    </row>
    <row r="820" spans="1:9">
      <c r="A820" s="13" t="s">
        <v>681</v>
      </c>
      <c r="B820" s="31" t="s">
        <v>688</v>
      </c>
      <c r="C820" s="31" t="s">
        <v>3974</v>
      </c>
      <c r="D820" s="31" t="s">
        <v>3975</v>
      </c>
      <c r="E820" s="27">
        <v>4838</v>
      </c>
      <c r="F820" s="27" t="s">
        <v>608</v>
      </c>
      <c r="G820" s="32">
        <v>4631</v>
      </c>
      <c r="H820" s="31" t="s">
        <v>463</v>
      </c>
      <c r="I820"/>
    </row>
    <row r="821" spans="1:9">
      <c r="A821" s="13" t="s">
        <v>681</v>
      </c>
      <c r="B821" s="31" t="s">
        <v>688</v>
      </c>
      <c r="C821" s="31" t="s">
        <v>3976</v>
      </c>
      <c r="D821" s="31" t="s">
        <v>3977</v>
      </c>
      <c r="E821" s="27">
        <v>3754</v>
      </c>
      <c r="F821" s="27" t="s">
        <v>608</v>
      </c>
      <c r="G821" s="32">
        <v>4672</v>
      </c>
      <c r="H821" s="31" t="s">
        <v>463</v>
      </c>
      <c r="I821"/>
    </row>
    <row r="822" spans="1:9">
      <c r="A822" s="13" t="s">
        <v>681</v>
      </c>
      <c r="B822" s="31" t="s">
        <v>688</v>
      </c>
      <c r="C822" s="31" t="s">
        <v>3978</v>
      </c>
      <c r="D822" s="31" t="s">
        <v>3979</v>
      </c>
      <c r="E822" s="27">
        <v>8181</v>
      </c>
      <c r="F822" s="27" t="s">
        <v>608</v>
      </c>
      <c r="G822" s="32">
        <v>7967</v>
      </c>
      <c r="H822" s="31" t="s">
        <v>543</v>
      </c>
      <c r="I822"/>
    </row>
    <row r="823" spans="1:9">
      <c r="A823" s="13" t="s">
        <v>681</v>
      </c>
      <c r="B823" s="31" t="s">
        <v>688</v>
      </c>
      <c r="C823" s="31" t="s">
        <v>3980</v>
      </c>
      <c r="D823" s="31" t="s">
        <v>3981</v>
      </c>
      <c r="E823" s="27">
        <v>5265</v>
      </c>
      <c r="F823" s="27" t="s">
        <v>608</v>
      </c>
      <c r="G823" s="32">
        <v>5226</v>
      </c>
      <c r="H823" s="31" t="s">
        <v>543</v>
      </c>
      <c r="I823"/>
    </row>
    <row r="824" spans="1:9">
      <c r="A824" s="13" t="s">
        <v>681</v>
      </c>
      <c r="B824" s="31" t="s">
        <v>688</v>
      </c>
      <c r="C824" s="31" t="s">
        <v>3982</v>
      </c>
      <c r="D824" s="31" t="s">
        <v>3983</v>
      </c>
      <c r="E824" s="27">
        <v>1577</v>
      </c>
      <c r="F824" s="27" t="s">
        <v>608</v>
      </c>
      <c r="G824" s="32">
        <v>1955</v>
      </c>
      <c r="H824" s="31" t="s">
        <v>463</v>
      </c>
      <c r="I824"/>
    </row>
    <row r="825" spans="1:9">
      <c r="A825" s="13" t="s">
        <v>681</v>
      </c>
      <c r="B825" s="31" t="s">
        <v>688</v>
      </c>
      <c r="C825" s="31" t="s">
        <v>3984</v>
      </c>
      <c r="D825" s="31" t="s">
        <v>3985</v>
      </c>
      <c r="E825" s="27">
        <v>2750</v>
      </c>
      <c r="F825" s="27" t="s">
        <v>608</v>
      </c>
      <c r="G825" s="32">
        <v>2802</v>
      </c>
      <c r="H825" s="31" t="s">
        <v>463</v>
      </c>
      <c r="I825"/>
    </row>
    <row r="826" spans="1:9">
      <c r="A826" s="13" t="s">
        <v>681</v>
      </c>
      <c r="B826" s="31" t="s">
        <v>688</v>
      </c>
      <c r="C826" s="31" t="s">
        <v>3986</v>
      </c>
      <c r="D826" s="31" t="s">
        <v>3987</v>
      </c>
      <c r="E826" s="27">
        <v>4774</v>
      </c>
      <c r="F826" s="27" t="s">
        <v>608</v>
      </c>
      <c r="G826" s="32">
        <v>4816</v>
      </c>
      <c r="H826" s="31" t="s">
        <v>543</v>
      </c>
      <c r="I826"/>
    </row>
    <row r="827" spans="1:9">
      <c r="A827" s="13" t="s">
        <v>681</v>
      </c>
      <c r="B827" s="31" t="s">
        <v>688</v>
      </c>
      <c r="C827" s="31" t="s">
        <v>3988</v>
      </c>
      <c r="D827" s="31" t="s">
        <v>3989</v>
      </c>
      <c r="E827" s="27">
        <v>2631</v>
      </c>
      <c r="F827" s="27" t="s">
        <v>608</v>
      </c>
      <c r="G827" s="32">
        <v>2606</v>
      </c>
      <c r="H827" s="31" t="s">
        <v>463</v>
      </c>
      <c r="I827"/>
    </row>
    <row r="828" spans="1:9">
      <c r="A828" s="13" t="s">
        <v>681</v>
      </c>
      <c r="B828" s="31" t="s">
        <v>688</v>
      </c>
      <c r="C828" s="31" t="s">
        <v>3990</v>
      </c>
      <c r="D828" s="31" t="s">
        <v>3991</v>
      </c>
      <c r="E828" s="27">
        <v>6459</v>
      </c>
      <c r="F828" s="27" t="s">
        <v>608</v>
      </c>
      <c r="G828" s="32">
        <v>7253</v>
      </c>
      <c r="H828" s="31" t="s">
        <v>463</v>
      </c>
      <c r="I828"/>
    </row>
    <row r="829" spans="1:9">
      <c r="A829" s="13" t="s">
        <v>681</v>
      </c>
      <c r="B829" s="31" t="s">
        <v>688</v>
      </c>
      <c r="C829" s="31" t="s">
        <v>3992</v>
      </c>
      <c r="D829" s="31" t="s">
        <v>3993</v>
      </c>
      <c r="E829" s="27">
        <v>2555</v>
      </c>
      <c r="F829" s="27" t="s">
        <v>608</v>
      </c>
      <c r="G829" s="32">
        <v>2510</v>
      </c>
      <c r="H829" s="31" t="s">
        <v>339</v>
      </c>
      <c r="I829"/>
    </row>
    <row r="830" spans="1:9">
      <c r="A830" s="13" t="s">
        <v>681</v>
      </c>
      <c r="B830" s="31" t="s">
        <v>688</v>
      </c>
      <c r="C830" s="31" t="s">
        <v>3994</v>
      </c>
      <c r="D830" s="31" t="s">
        <v>3995</v>
      </c>
      <c r="E830" s="27">
        <v>4634</v>
      </c>
      <c r="F830" s="27" t="s">
        <v>608</v>
      </c>
      <c r="G830" s="32">
        <v>4702</v>
      </c>
      <c r="H830" s="31" t="s">
        <v>463</v>
      </c>
      <c r="I830"/>
    </row>
    <row r="831" spans="1:9">
      <c r="A831" s="13" t="s">
        <v>681</v>
      </c>
      <c r="B831" s="31" t="s">
        <v>688</v>
      </c>
      <c r="C831" s="31" t="s">
        <v>3996</v>
      </c>
      <c r="D831" s="31" t="s">
        <v>3997</v>
      </c>
      <c r="E831" s="27">
        <v>7321</v>
      </c>
      <c r="F831" s="27" t="s">
        <v>608</v>
      </c>
      <c r="G831" s="32">
        <v>7289</v>
      </c>
      <c r="H831" s="31" t="s">
        <v>463</v>
      </c>
      <c r="I831"/>
    </row>
    <row r="832" spans="1:9">
      <c r="A832" s="13" t="s">
        <v>681</v>
      </c>
      <c r="B832" s="31" t="s">
        <v>688</v>
      </c>
      <c r="C832" s="31" t="s">
        <v>3998</v>
      </c>
      <c r="D832" s="31" t="s">
        <v>3999</v>
      </c>
      <c r="E832" s="27">
        <v>5022</v>
      </c>
      <c r="F832" s="27" t="s">
        <v>608</v>
      </c>
      <c r="G832" s="32">
        <v>4857</v>
      </c>
      <c r="H832" s="31" t="s">
        <v>383</v>
      </c>
      <c r="I832"/>
    </row>
    <row r="833" spans="1:9">
      <c r="A833" s="13" t="s">
        <v>681</v>
      </c>
      <c r="B833" s="31" t="s">
        <v>688</v>
      </c>
      <c r="C833" s="31" t="s">
        <v>4000</v>
      </c>
      <c r="D833" s="31" t="s">
        <v>4001</v>
      </c>
      <c r="E833" s="27">
        <v>2516</v>
      </c>
      <c r="F833" s="27" t="s">
        <v>608</v>
      </c>
      <c r="G833" s="32">
        <v>2416</v>
      </c>
      <c r="H833" s="31" t="s">
        <v>463</v>
      </c>
      <c r="I833"/>
    </row>
    <row r="834" spans="1:9">
      <c r="A834" s="13" t="s">
        <v>681</v>
      </c>
      <c r="B834" s="31" t="s">
        <v>688</v>
      </c>
      <c r="C834" s="31" t="s">
        <v>4002</v>
      </c>
      <c r="D834" s="31" t="s">
        <v>4003</v>
      </c>
      <c r="E834" s="27">
        <v>4456</v>
      </c>
      <c r="F834" s="27" t="s">
        <v>608</v>
      </c>
      <c r="G834" s="32">
        <v>5072</v>
      </c>
      <c r="H834" s="31" t="s">
        <v>463</v>
      </c>
      <c r="I834"/>
    </row>
    <row r="835" spans="1:9">
      <c r="A835" s="13" t="s">
        <v>681</v>
      </c>
      <c r="B835" s="31" t="s">
        <v>688</v>
      </c>
      <c r="C835" s="31" t="s">
        <v>4004</v>
      </c>
      <c r="D835" s="31" t="s">
        <v>4005</v>
      </c>
      <c r="E835" s="27">
        <v>7034</v>
      </c>
      <c r="F835" s="27" t="s">
        <v>608</v>
      </c>
      <c r="G835" s="32">
        <v>7373</v>
      </c>
      <c r="H835" s="31" t="s">
        <v>463</v>
      </c>
      <c r="I835"/>
    </row>
    <row r="836" spans="1:9">
      <c r="A836" s="13" t="s">
        <v>681</v>
      </c>
      <c r="B836" s="31" t="s">
        <v>688</v>
      </c>
      <c r="C836" s="31" t="s">
        <v>4006</v>
      </c>
      <c r="D836" s="31" t="s">
        <v>4007</v>
      </c>
      <c r="E836" s="27">
        <v>6118</v>
      </c>
      <c r="F836" s="27" t="s">
        <v>608</v>
      </c>
      <c r="G836" s="32">
        <v>6592</v>
      </c>
      <c r="H836" s="31" t="s">
        <v>463</v>
      </c>
      <c r="I836"/>
    </row>
    <row r="837" spans="1:9">
      <c r="A837" s="13" t="s">
        <v>681</v>
      </c>
      <c r="B837" s="31" t="s">
        <v>688</v>
      </c>
      <c r="C837" s="31" t="s">
        <v>4008</v>
      </c>
      <c r="D837" s="31" t="s">
        <v>4009</v>
      </c>
      <c r="E837" s="27">
        <v>2782</v>
      </c>
      <c r="F837" s="27" t="s">
        <v>608</v>
      </c>
      <c r="G837" s="32">
        <v>2728</v>
      </c>
      <c r="H837" s="31" t="s">
        <v>463</v>
      </c>
      <c r="I837"/>
    </row>
    <row r="838" spans="1:9">
      <c r="A838" s="13" t="s">
        <v>681</v>
      </c>
      <c r="B838" s="31" t="s">
        <v>688</v>
      </c>
      <c r="C838" s="31" t="s">
        <v>4010</v>
      </c>
      <c r="D838" s="31" t="s">
        <v>4011</v>
      </c>
      <c r="E838" s="27">
        <v>4193</v>
      </c>
      <c r="F838" s="27" t="s">
        <v>608</v>
      </c>
      <c r="G838" s="32">
        <v>5245</v>
      </c>
      <c r="H838" s="31" t="s">
        <v>463</v>
      </c>
      <c r="I838"/>
    </row>
    <row r="839" spans="1:9">
      <c r="A839" s="13" t="s">
        <v>681</v>
      </c>
      <c r="B839" s="31" t="s">
        <v>688</v>
      </c>
      <c r="C839" s="31" t="s">
        <v>4012</v>
      </c>
      <c r="D839" s="31" t="s">
        <v>4013</v>
      </c>
      <c r="E839" s="27">
        <v>3417</v>
      </c>
      <c r="F839" s="27" t="s">
        <v>608</v>
      </c>
      <c r="G839" s="32">
        <v>3297</v>
      </c>
      <c r="H839" s="31" t="s">
        <v>463</v>
      </c>
      <c r="I839"/>
    </row>
    <row r="840" spans="1:9">
      <c r="A840" s="13" t="s">
        <v>681</v>
      </c>
      <c r="B840" s="31" t="s">
        <v>688</v>
      </c>
      <c r="C840" s="31" t="s">
        <v>4014</v>
      </c>
      <c r="D840" s="31" t="s">
        <v>4015</v>
      </c>
      <c r="E840" s="27">
        <v>2662</v>
      </c>
      <c r="F840" s="27" t="s">
        <v>608</v>
      </c>
      <c r="G840" s="32">
        <v>2581</v>
      </c>
      <c r="H840" s="31" t="s">
        <v>463</v>
      </c>
      <c r="I840"/>
    </row>
    <row r="841" spans="1:9">
      <c r="A841" s="13" t="s">
        <v>681</v>
      </c>
      <c r="B841" s="31" t="s">
        <v>688</v>
      </c>
      <c r="C841" s="31" t="s">
        <v>4016</v>
      </c>
      <c r="D841" s="31" t="s">
        <v>4017</v>
      </c>
      <c r="E841" s="27">
        <v>2755</v>
      </c>
      <c r="F841" s="27" t="s">
        <v>608</v>
      </c>
      <c r="G841" s="32">
        <v>2702</v>
      </c>
      <c r="H841" s="31" t="s">
        <v>339</v>
      </c>
      <c r="I841"/>
    </row>
    <row r="842" spans="1:9">
      <c r="A842" s="13" t="s">
        <v>689</v>
      </c>
      <c r="B842" s="31" t="s">
        <v>690</v>
      </c>
      <c r="C842" s="31" t="s">
        <v>4018</v>
      </c>
      <c r="D842" s="31" t="s">
        <v>4019</v>
      </c>
      <c r="E842" s="27">
        <v>2188</v>
      </c>
      <c r="F842" s="27" t="s">
        <v>608</v>
      </c>
      <c r="G842" s="32">
        <v>2288</v>
      </c>
      <c r="H842" s="31" t="s">
        <v>468</v>
      </c>
      <c r="I842"/>
    </row>
    <row r="843" spans="1:9">
      <c r="A843" s="13" t="s">
        <v>689</v>
      </c>
      <c r="B843" s="31" t="s">
        <v>690</v>
      </c>
      <c r="C843" s="31" t="s">
        <v>4020</v>
      </c>
      <c r="D843" s="31" t="s">
        <v>4021</v>
      </c>
      <c r="E843" s="27">
        <v>2258</v>
      </c>
      <c r="F843" s="27" t="s">
        <v>608</v>
      </c>
      <c r="G843" s="32">
        <v>2341</v>
      </c>
      <c r="H843" s="31" t="s">
        <v>468</v>
      </c>
      <c r="I843"/>
    </row>
    <row r="844" spans="1:9">
      <c r="A844" s="13" t="s">
        <v>689</v>
      </c>
      <c r="B844" s="31" t="s">
        <v>690</v>
      </c>
      <c r="C844" s="31" t="s">
        <v>4022</v>
      </c>
      <c r="D844" s="31" t="s">
        <v>4023</v>
      </c>
      <c r="E844" s="27">
        <v>2066</v>
      </c>
      <c r="F844" s="27" t="s">
        <v>608</v>
      </c>
      <c r="G844" s="32">
        <v>2275</v>
      </c>
      <c r="H844" s="31" t="s">
        <v>468</v>
      </c>
      <c r="I844"/>
    </row>
    <row r="845" spans="1:9">
      <c r="A845" s="13" t="s">
        <v>689</v>
      </c>
      <c r="B845" s="31" t="s">
        <v>690</v>
      </c>
      <c r="C845" s="31" t="s">
        <v>4024</v>
      </c>
      <c r="D845" s="31" t="s">
        <v>4025</v>
      </c>
      <c r="E845" s="27">
        <v>2540</v>
      </c>
      <c r="F845" s="27" t="s">
        <v>608</v>
      </c>
      <c r="G845" s="32">
        <v>2589</v>
      </c>
      <c r="H845" s="31" t="s">
        <v>468</v>
      </c>
      <c r="I845"/>
    </row>
    <row r="846" spans="1:9">
      <c r="A846" s="13" t="s">
        <v>689</v>
      </c>
      <c r="B846" s="31" t="s">
        <v>690</v>
      </c>
      <c r="C846" s="31" t="s">
        <v>4026</v>
      </c>
      <c r="D846" s="31" t="s">
        <v>4027</v>
      </c>
      <c r="E846" s="27">
        <v>2265</v>
      </c>
      <c r="F846" s="27" t="s">
        <v>608</v>
      </c>
      <c r="G846" s="32">
        <v>2228</v>
      </c>
      <c r="H846" s="31" t="s">
        <v>468</v>
      </c>
      <c r="I846"/>
    </row>
    <row r="847" spans="1:9">
      <c r="A847" s="13" t="s">
        <v>689</v>
      </c>
      <c r="B847" s="31" t="s">
        <v>690</v>
      </c>
      <c r="C847" s="31" t="s">
        <v>4028</v>
      </c>
      <c r="D847" s="31" t="s">
        <v>4029</v>
      </c>
      <c r="E847" s="27">
        <v>2419</v>
      </c>
      <c r="F847" s="27" t="s">
        <v>608</v>
      </c>
      <c r="G847" s="32">
        <v>2664</v>
      </c>
      <c r="H847" s="31" t="s">
        <v>468</v>
      </c>
      <c r="I847"/>
    </row>
    <row r="848" spans="1:9">
      <c r="A848" s="13" t="s">
        <v>689</v>
      </c>
      <c r="B848" s="31" t="s">
        <v>690</v>
      </c>
      <c r="C848" s="31" t="s">
        <v>4030</v>
      </c>
      <c r="D848" s="31" t="s">
        <v>4031</v>
      </c>
      <c r="E848" s="27">
        <v>4869</v>
      </c>
      <c r="F848" s="27" t="s">
        <v>608</v>
      </c>
      <c r="G848" s="32">
        <v>4819</v>
      </c>
      <c r="H848" s="31" t="s">
        <v>468</v>
      </c>
      <c r="I848"/>
    </row>
    <row r="849" spans="1:9">
      <c r="A849" s="13" t="s">
        <v>689</v>
      </c>
      <c r="B849" s="31" t="s">
        <v>690</v>
      </c>
      <c r="C849" s="31" t="s">
        <v>4032</v>
      </c>
      <c r="D849" s="31" t="s">
        <v>4033</v>
      </c>
      <c r="E849" s="27">
        <v>2605</v>
      </c>
      <c r="F849" s="27" t="s">
        <v>608</v>
      </c>
      <c r="G849" s="32">
        <v>2702</v>
      </c>
      <c r="H849" s="31" t="s">
        <v>468</v>
      </c>
      <c r="I849"/>
    </row>
    <row r="850" spans="1:9">
      <c r="A850" s="13" t="s">
        <v>689</v>
      </c>
      <c r="B850" s="31" t="s">
        <v>690</v>
      </c>
      <c r="C850" s="31" t="s">
        <v>4034</v>
      </c>
      <c r="D850" s="31" t="s">
        <v>4035</v>
      </c>
      <c r="E850" s="27">
        <v>2315</v>
      </c>
      <c r="F850" s="27" t="s">
        <v>608</v>
      </c>
      <c r="G850" s="32">
        <v>2314</v>
      </c>
      <c r="H850" s="31" t="s">
        <v>468</v>
      </c>
      <c r="I850"/>
    </row>
    <row r="851" spans="1:9">
      <c r="A851" s="13" t="s">
        <v>689</v>
      </c>
      <c r="B851" s="31" t="s">
        <v>690</v>
      </c>
      <c r="C851" s="31" t="s">
        <v>4036</v>
      </c>
      <c r="D851" s="31" t="s">
        <v>4037</v>
      </c>
      <c r="E851" s="27">
        <v>1920</v>
      </c>
      <c r="F851" s="27" t="s">
        <v>608</v>
      </c>
      <c r="G851" s="32">
        <v>1976</v>
      </c>
      <c r="H851" s="31" t="s">
        <v>468</v>
      </c>
      <c r="I851"/>
    </row>
    <row r="852" spans="1:9">
      <c r="A852" s="13" t="s">
        <v>689</v>
      </c>
      <c r="B852" s="31" t="s">
        <v>690</v>
      </c>
      <c r="C852" s="31" t="s">
        <v>4038</v>
      </c>
      <c r="D852" s="31" t="s">
        <v>4039</v>
      </c>
      <c r="E852" s="27">
        <v>7017</v>
      </c>
      <c r="F852" s="27" t="s">
        <v>608</v>
      </c>
      <c r="G852" s="32">
        <v>7063</v>
      </c>
      <c r="H852" s="31" t="s">
        <v>468</v>
      </c>
      <c r="I852"/>
    </row>
    <row r="853" spans="1:9">
      <c r="A853" s="13" t="s">
        <v>689</v>
      </c>
      <c r="B853" s="31" t="s">
        <v>690</v>
      </c>
      <c r="C853" s="31" t="s">
        <v>4040</v>
      </c>
      <c r="D853" s="31" t="s">
        <v>4041</v>
      </c>
      <c r="E853" s="27">
        <v>2055</v>
      </c>
      <c r="F853" s="27" t="s">
        <v>608</v>
      </c>
      <c r="G853" s="32">
        <v>2316</v>
      </c>
      <c r="H853" s="31" t="s">
        <v>468</v>
      </c>
      <c r="I853"/>
    </row>
    <row r="854" spans="1:9">
      <c r="A854" s="13" t="s">
        <v>689</v>
      </c>
      <c r="B854" s="31" t="s">
        <v>690</v>
      </c>
      <c r="C854" s="31" t="s">
        <v>4042</v>
      </c>
      <c r="D854" s="31" t="s">
        <v>4043</v>
      </c>
      <c r="E854" s="27">
        <v>4470</v>
      </c>
      <c r="F854" s="27" t="s">
        <v>608</v>
      </c>
      <c r="G854" s="32">
        <v>4419</v>
      </c>
      <c r="H854" s="31" t="s">
        <v>468</v>
      </c>
      <c r="I854"/>
    </row>
    <row r="855" spans="1:9">
      <c r="A855" s="13" t="s">
        <v>689</v>
      </c>
      <c r="B855" s="31" t="s">
        <v>690</v>
      </c>
      <c r="C855" s="31" t="s">
        <v>4044</v>
      </c>
      <c r="D855" s="31" t="s">
        <v>4045</v>
      </c>
      <c r="E855" s="27">
        <v>4176</v>
      </c>
      <c r="F855" s="27" t="s">
        <v>608</v>
      </c>
      <c r="G855" s="32">
        <v>4932</v>
      </c>
      <c r="H855" s="31" t="s">
        <v>468</v>
      </c>
      <c r="I855"/>
    </row>
    <row r="856" spans="1:9">
      <c r="A856" s="13" t="s">
        <v>689</v>
      </c>
      <c r="B856" s="31" t="s">
        <v>690</v>
      </c>
      <c r="C856" s="31" t="s">
        <v>4046</v>
      </c>
      <c r="D856" s="31" t="s">
        <v>4047</v>
      </c>
      <c r="E856" s="27">
        <v>4665</v>
      </c>
      <c r="F856" s="27" t="s">
        <v>608</v>
      </c>
      <c r="G856" s="32">
        <v>5234</v>
      </c>
      <c r="H856" s="31" t="s">
        <v>468</v>
      </c>
      <c r="I856"/>
    </row>
    <row r="857" spans="1:9">
      <c r="A857" s="13" t="s">
        <v>689</v>
      </c>
      <c r="B857" s="31" t="s">
        <v>690</v>
      </c>
      <c r="C857" s="31" t="s">
        <v>4048</v>
      </c>
      <c r="D857" s="31" t="s">
        <v>4049</v>
      </c>
      <c r="E857" s="27">
        <v>2203</v>
      </c>
      <c r="F857" s="27" t="s">
        <v>608</v>
      </c>
      <c r="G857" s="32">
        <v>2157</v>
      </c>
      <c r="H857" s="31" t="s">
        <v>468</v>
      </c>
      <c r="I857"/>
    </row>
    <row r="858" spans="1:9">
      <c r="A858" s="13" t="s">
        <v>689</v>
      </c>
      <c r="B858" s="31" t="s">
        <v>690</v>
      </c>
      <c r="C858" s="31" t="s">
        <v>4050</v>
      </c>
      <c r="D858" s="31" t="s">
        <v>4051</v>
      </c>
      <c r="E858" s="27">
        <v>2073</v>
      </c>
      <c r="F858" s="27" t="s">
        <v>608</v>
      </c>
      <c r="G858" s="32">
        <v>2193</v>
      </c>
      <c r="H858" s="31" t="s">
        <v>468</v>
      </c>
      <c r="I858"/>
    </row>
    <row r="859" spans="1:9">
      <c r="A859" s="13" t="s">
        <v>689</v>
      </c>
      <c r="B859" s="31" t="s">
        <v>690</v>
      </c>
      <c r="C859" s="31" t="s">
        <v>4052</v>
      </c>
      <c r="D859" s="31" t="s">
        <v>4053</v>
      </c>
      <c r="E859" s="27">
        <v>2114</v>
      </c>
      <c r="F859" s="27" t="s">
        <v>608</v>
      </c>
      <c r="G859" s="32">
        <v>2222</v>
      </c>
      <c r="H859" s="31" t="s">
        <v>468</v>
      </c>
      <c r="I859"/>
    </row>
    <row r="860" spans="1:9">
      <c r="A860" s="13" t="s">
        <v>689</v>
      </c>
      <c r="B860" s="31" t="s">
        <v>690</v>
      </c>
      <c r="C860" s="31" t="s">
        <v>4054</v>
      </c>
      <c r="D860" s="31" t="s">
        <v>4055</v>
      </c>
      <c r="E860" s="27">
        <v>4263</v>
      </c>
      <c r="F860" s="27" t="s">
        <v>608</v>
      </c>
      <c r="G860" s="32">
        <v>4572</v>
      </c>
      <c r="H860" s="31" t="s">
        <v>468</v>
      </c>
      <c r="I860"/>
    </row>
    <row r="861" spans="1:9">
      <c r="A861" s="13" t="s">
        <v>689</v>
      </c>
      <c r="B861" s="31" t="s">
        <v>690</v>
      </c>
      <c r="C861" s="31" t="s">
        <v>4056</v>
      </c>
      <c r="D861" s="31" t="s">
        <v>4057</v>
      </c>
      <c r="E861" s="27">
        <v>2375</v>
      </c>
      <c r="F861" s="27" t="s">
        <v>608</v>
      </c>
      <c r="G861" s="32">
        <v>2448</v>
      </c>
      <c r="H861" s="31" t="s">
        <v>468</v>
      </c>
      <c r="I861"/>
    </row>
    <row r="862" spans="1:9">
      <c r="A862" s="13" t="s">
        <v>689</v>
      </c>
      <c r="B862" s="31" t="s">
        <v>690</v>
      </c>
      <c r="C862" s="31" t="s">
        <v>4058</v>
      </c>
      <c r="D862" s="31" t="s">
        <v>4059</v>
      </c>
      <c r="E862" s="27">
        <v>1972</v>
      </c>
      <c r="F862" s="27" t="s">
        <v>608</v>
      </c>
      <c r="G862" s="32">
        <v>1893</v>
      </c>
      <c r="H862" s="31" t="s">
        <v>468</v>
      </c>
      <c r="I862"/>
    </row>
    <row r="863" spans="1:9">
      <c r="A863" s="13" t="s">
        <v>689</v>
      </c>
      <c r="B863" s="31" t="s">
        <v>690</v>
      </c>
      <c r="C863" s="31" t="s">
        <v>4060</v>
      </c>
      <c r="D863" s="31" t="s">
        <v>4061</v>
      </c>
      <c r="E863" s="27">
        <v>4093</v>
      </c>
      <c r="F863" s="27" t="s">
        <v>608</v>
      </c>
      <c r="G863" s="32">
        <v>4155</v>
      </c>
      <c r="H863" s="31" t="s">
        <v>468</v>
      </c>
      <c r="I863"/>
    </row>
    <row r="864" spans="1:9">
      <c r="A864" s="13" t="s">
        <v>689</v>
      </c>
      <c r="B864" s="31" t="s">
        <v>690</v>
      </c>
      <c r="C864" s="31" t="s">
        <v>4062</v>
      </c>
      <c r="D864" s="31" t="s">
        <v>4063</v>
      </c>
      <c r="E864" s="27">
        <v>1927</v>
      </c>
      <c r="F864" s="27" t="s">
        <v>608</v>
      </c>
      <c r="G864" s="32">
        <v>1860</v>
      </c>
      <c r="H864" s="31" t="s">
        <v>468</v>
      </c>
      <c r="I864"/>
    </row>
    <row r="865" spans="1:9">
      <c r="A865" s="13" t="s">
        <v>689</v>
      </c>
      <c r="B865" s="31" t="s">
        <v>690</v>
      </c>
      <c r="C865" s="31" t="s">
        <v>4064</v>
      </c>
      <c r="D865" s="31" t="s">
        <v>4065</v>
      </c>
      <c r="E865" s="27">
        <v>2222</v>
      </c>
      <c r="F865" s="27" t="s">
        <v>608</v>
      </c>
      <c r="G865" s="32">
        <v>2206</v>
      </c>
      <c r="H865" s="31" t="s">
        <v>468</v>
      </c>
      <c r="I865"/>
    </row>
    <row r="866" spans="1:9">
      <c r="A866" s="13" t="s">
        <v>689</v>
      </c>
      <c r="B866" s="31" t="s">
        <v>691</v>
      </c>
      <c r="C866" s="31" t="s">
        <v>4066</v>
      </c>
      <c r="D866" s="31" t="s">
        <v>4067</v>
      </c>
      <c r="E866" s="27">
        <v>9511</v>
      </c>
      <c r="F866" s="27" t="s">
        <v>608</v>
      </c>
      <c r="G866" s="32">
        <v>9838</v>
      </c>
      <c r="H866" s="31" t="s">
        <v>504</v>
      </c>
      <c r="I866"/>
    </row>
    <row r="867" spans="1:9">
      <c r="A867" s="13" t="s">
        <v>689</v>
      </c>
      <c r="B867" s="31" t="s">
        <v>691</v>
      </c>
      <c r="C867" s="31" t="s">
        <v>4068</v>
      </c>
      <c r="D867" s="31" t="s">
        <v>4069</v>
      </c>
      <c r="E867" s="27">
        <v>11889</v>
      </c>
      <c r="F867" s="27" t="s">
        <v>608</v>
      </c>
      <c r="G867" s="32">
        <v>11872</v>
      </c>
      <c r="H867" s="31" t="s">
        <v>318</v>
      </c>
      <c r="I867"/>
    </row>
    <row r="868" spans="1:9">
      <c r="A868" s="13" t="s">
        <v>689</v>
      </c>
      <c r="B868" s="31" t="s">
        <v>691</v>
      </c>
      <c r="C868" s="31" t="s">
        <v>4070</v>
      </c>
      <c r="D868" s="31" t="s">
        <v>4071</v>
      </c>
      <c r="E868" s="27">
        <v>6881</v>
      </c>
      <c r="F868" s="27" t="s">
        <v>608</v>
      </c>
      <c r="G868" s="32">
        <v>6823</v>
      </c>
      <c r="H868" s="31" t="s">
        <v>543</v>
      </c>
      <c r="I868"/>
    </row>
    <row r="869" spans="1:9">
      <c r="A869" s="13" t="s">
        <v>689</v>
      </c>
      <c r="B869" s="31" t="s">
        <v>691</v>
      </c>
      <c r="C869" s="31" t="s">
        <v>4072</v>
      </c>
      <c r="D869" s="31" t="s">
        <v>4073</v>
      </c>
      <c r="E869" s="27">
        <v>6719</v>
      </c>
      <c r="F869" s="27" t="s">
        <v>608</v>
      </c>
      <c r="G869" s="32">
        <v>6956</v>
      </c>
      <c r="H869" s="31" t="s">
        <v>130</v>
      </c>
      <c r="I869"/>
    </row>
    <row r="870" spans="1:9">
      <c r="A870" s="13" t="s">
        <v>689</v>
      </c>
      <c r="B870" s="31" t="s">
        <v>691</v>
      </c>
      <c r="C870" s="31" t="s">
        <v>4074</v>
      </c>
      <c r="D870" s="31" t="s">
        <v>4075</v>
      </c>
      <c r="E870" s="27">
        <v>7960</v>
      </c>
      <c r="F870" s="27" t="s">
        <v>608</v>
      </c>
      <c r="G870" s="32">
        <v>7644</v>
      </c>
      <c r="H870" s="31" t="s">
        <v>318</v>
      </c>
      <c r="I870"/>
    </row>
    <row r="871" spans="1:9">
      <c r="A871" s="13" t="s">
        <v>689</v>
      </c>
      <c r="B871" s="31" t="s">
        <v>691</v>
      </c>
      <c r="C871" s="31" t="s">
        <v>4076</v>
      </c>
      <c r="D871" s="31" t="s">
        <v>4077</v>
      </c>
      <c r="E871" s="27">
        <v>7526</v>
      </c>
      <c r="F871" s="27" t="s">
        <v>608</v>
      </c>
      <c r="G871" s="32">
        <v>7360</v>
      </c>
      <c r="H871" s="31" t="s">
        <v>318</v>
      </c>
      <c r="I871"/>
    </row>
    <row r="872" spans="1:9">
      <c r="A872" s="13" t="s">
        <v>689</v>
      </c>
      <c r="B872" s="31" t="s">
        <v>691</v>
      </c>
      <c r="C872" s="31" t="s">
        <v>4078</v>
      </c>
      <c r="D872" s="31" t="s">
        <v>4079</v>
      </c>
      <c r="E872" s="27">
        <v>3661</v>
      </c>
      <c r="F872" s="27" t="s">
        <v>608</v>
      </c>
      <c r="G872" s="32">
        <v>3677</v>
      </c>
      <c r="H872" s="31" t="s">
        <v>504</v>
      </c>
      <c r="I872"/>
    </row>
    <row r="873" spans="1:9">
      <c r="A873" s="13" t="s">
        <v>689</v>
      </c>
      <c r="B873" s="31" t="s">
        <v>691</v>
      </c>
      <c r="C873" s="31" t="s">
        <v>4080</v>
      </c>
      <c r="D873" s="31" t="s">
        <v>4081</v>
      </c>
      <c r="E873" s="27">
        <v>10168</v>
      </c>
      <c r="F873" s="27" t="s">
        <v>608</v>
      </c>
      <c r="G873" s="32">
        <v>10576</v>
      </c>
      <c r="H873" s="31" t="s">
        <v>504</v>
      </c>
      <c r="I873"/>
    </row>
    <row r="874" spans="1:9">
      <c r="A874" s="13" t="s">
        <v>689</v>
      </c>
      <c r="B874" s="31" t="s">
        <v>691</v>
      </c>
      <c r="C874" s="31" t="s">
        <v>4082</v>
      </c>
      <c r="D874" s="31" t="s">
        <v>4083</v>
      </c>
      <c r="E874" s="27">
        <v>6760</v>
      </c>
      <c r="F874" s="27" t="s">
        <v>608</v>
      </c>
      <c r="G874" s="32">
        <v>6883</v>
      </c>
      <c r="H874" s="31" t="s">
        <v>130</v>
      </c>
      <c r="I874"/>
    </row>
    <row r="875" spans="1:9">
      <c r="A875" s="13" t="s">
        <v>689</v>
      </c>
      <c r="B875" s="31" t="s">
        <v>691</v>
      </c>
      <c r="C875" s="31" t="s">
        <v>4084</v>
      </c>
      <c r="D875" s="31" t="s">
        <v>4085</v>
      </c>
      <c r="E875" s="27">
        <v>7841</v>
      </c>
      <c r="F875" s="27" t="s">
        <v>608</v>
      </c>
      <c r="G875" s="32">
        <v>7515</v>
      </c>
      <c r="H875" s="31" t="s">
        <v>318</v>
      </c>
      <c r="I875"/>
    </row>
    <row r="876" spans="1:9">
      <c r="A876" s="13" t="s">
        <v>689</v>
      </c>
      <c r="B876" s="31" t="s">
        <v>691</v>
      </c>
      <c r="C876" s="31" t="s">
        <v>4086</v>
      </c>
      <c r="D876" s="31" t="s">
        <v>4087</v>
      </c>
      <c r="E876" s="27">
        <v>6605</v>
      </c>
      <c r="F876" s="27" t="s">
        <v>608</v>
      </c>
      <c r="G876" s="32">
        <v>6748</v>
      </c>
      <c r="H876" s="31" t="s">
        <v>543</v>
      </c>
      <c r="I876"/>
    </row>
    <row r="877" spans="1:9">
      <c r="A877" s="13" t="s">
        <v>689</v>
      </c>
      <c r="B877" s="31" t="s">
        <v>691</v>
      </c>
      <c r="C877" s="31" t="s">
        <v>4088</v>
      </c>
      <c r="D877" s="31" t="s">
        <v>4089</v>
      </c>
      <c r="E877" s="27">
        <v>11147</v>
      </c>
      <c r="F877" s="27" t="s">
        <v>608</v>
      </c>
      <c r="G877" s="32">
        <v>10756</v>
      </c>
      <c r="H877" s="31" t="s">
        <v>318</v>
      </c>
      <c r="I877"/>
    </row>
    <row r="878" spans="1:9">
      <c r="A878" s="13" t="s">
        <v>689</v>
      </c>
      <c r="B878" s="31" t="s">
        <v>691</v>
      </c>
      <c r="C878" s="31" t="s">
        <v>4090</v>
      </c>
      <c r="D878" s="31" t="s">
        <v>4091</v>
      </c>
      <c r="E878" s="27">
        <v>3257</v>
      </c>
      <c r="F878" s="27" t="s">
        <v>608</v>
      </c>
      <c r="G878" s="32">
        <v>3172</v>
      </c>
      <c r="H878" s="31" t="s">
        <v>504</v>
      </c>
      <c r="I878"/>
    </row>
    <row r="879" spans="1:9">
      <c r="A879" s="13" t="s">
        <v>689</v>
      </c>
      <c r="B879" s="31" t="s">
        <v>691</v>
      </c>
      <c r="C879" s="31" t="s">
        <v>4092</v>
      </c>
      <c r="D879" s="31" t="s">
        <v>4093</v>
      </c>
      <c r="E879" s="27">
        <v>11149</v>
      </c>
      <c r="F879" s="27" t="s">
        <v>608</v>
      </c>
      <c r="G879" s="32">
        <v>10995</v>
      </c>
      <c r="H879" s="31" t="s">
        <v>130</v>
      </c>
      <c r="I879"/>
    </row>
    <row r="880" spans="1:9">
      <c r="A880" s="13" t="s">
        <v>689</v>
      </c>
      <c r="B880" s="31" t="s">
        <v>691</v>
      </c>
      <c r="C880" s="31" t="s">
        <v>4094</v>
      </c>
      <c r="D880" s="31" t="s">
        <v>4095</v>
      </c>
      <c r="E880" s="27">
        <v>3549</v>
      </c>
      <c r="F880" s="27" t="s">
        <v>608</v>
      </c>
      <c r="G880" s="32">
        <v>3409</v>
      </c>
      <c r="H880" s="31" t="s">
        <v>318</v>
      </c>
      <c r="I880"/>
    </row>
    <row r="881" spans="1:9">
      <c r="A881" s="13" t="s">
        <v>689</v>
      </c>
      <c r="B881" s="31" t="s">
        <v>691</v>
      </c>
      <c r="C881" s="31" t="s">
        <v>4096</v>
      </c>
      <c r="D881" s="31" t="s">
        <v>4097</v>
      </c>
      <c r="E881" s="27">
        <v>10508</v>
      </c>
      <c r="F881" s="27" t="s">
        <v>608</v>
      </c>
      <c r="G881" s="32">
        <v>10193</v>
      </c>
      <c r="H881" s="31" t="s">
        <v>318</v>
      </c>
      <c r="I881"/>
    </row>
    <row r="882" spans="1:9">
      <c r="A882" s="13" t="s">
        <v>689</v>
      </c>
      <c r="B882" s="31" t="s">
        <v>691</v>
      </c>
      <c r="C882" s="31" t="s">
        <v>3794</v>
      </c>
      <c r="D882" s="31" t="s">
        <v>4098</v>
      </c>
      <c r="E882" s="27">
        <v>2919</v>
      </c>
      <c r="F882" s="27" t="s">
        <v>608</v>
      </c>
      <c r="G882" s="32">
        <v>2974</v>
      </c>
      <c r="H882" s="31" t="s">
        <v>318</v>
      </c>
      <c r="I882"/>
    </row>
    <row r="883" spans="1:9">
      <c r="A883" s="13" t="s">
        <v>689</v>
      </c>
      <c r="B883" s="31" t="s">
        <v>691</v>
      </c>
      <c r="C883" s="31" t="s">
        <v>4099</v>
      </c>
      <c r="D883" s="31" t="s">
        <v>4100</v>
      </c>
      <c r="E883" s="27">
        <v>6215</v>
      </c>
      <c r="F883" s="27" t="s">
        <v>608</v>
      </c>
      <c r="G883" s="32">
        <v>6256</v>
      </c>
      <c r="H883" s="31" t="s">
        <v>504</v>
      </c>
      <c r="I883"/>
    </row>
    <row r="884" spans="1:9">
      <c r="A884" s="13" t="s">
        <v>689</v>
      </c>
      <c r="B884" s="31" t="s">
        <v>691</v>
      </c>
      <c r="C884" s="31" t="s">
        <v>623</v>
      </c>
      <c r="D884" s="31" t="s">
        <v>4101</v>
      </c>
      <c r="E884" s="27">
        <v>3489</v>
      </c>
      <c r="F884" s="27" t="s">
        <v>608</v>
      </c>
      <c r="G884" s="32">
        <v>3539</v>
      </c>
      <c r="H884" s="31" t="s">
        <v>504</v>
      </c>
      <c r="I884"/>
    </row>
    <row r="885" spans="1:9">
      <c r="A885" s="13" t="s">
        <v>689</v>
      </c>
      <c r="B885" s="31" t="s">
        <v>691</v>
      </c>
      <c r="C885" s="31" t="s">
        <v>4102</v>
      </c>
      <c r="D885" s="31" t="s">
        <v>4103</v>
      </c>
      <c r="E885" s="27">
        <v>7713</v>
      </c>
      <c r="F885" s="27" t="s">
        <v>608</v>
      </c>
      <c r="G885" s="32">
        <v>7842</v>
      </c>
      <c r="H885" s="31" t="s">
        <v>504</v>
      </c>
      <c r="I885"/>
    </row>
    <row r="886" spans="1:9">
      <c r="A886" s="13" t="s">
        <v>689</v>
      </c>
      <c r="B886" s="31" t="s">
        <v>691</v>
      </c>
      <c r="C886" s="31" t="s">
        <v>4104</v>
      </c>
      <c r="D886" s="31" t="s">
        <v>4105</v>
      </c>
      <c r="E886" s="27">
        <v>10628</v>
      </c>
      <c r="F886" s="27" t="s">
        <v>608</v>
      </c>
      <c r="G886" s="32">
        <v>11001</v>
      </c>
      <c r="H886" s="31" t="s">
        <v>318</v>
      </c>
      <c r="I886"/>
    </row>
    <row r="887" spans="1:9">
      <c r="A887" s="13" t="s">
        <v>689</v>
      </c>
      <c r="B887" s="31" t="s">
        <v>691</v>
      </c>
      <c r="C887" s="31" t="s">
        <v>4106</v>
      </c>
      <c r="D887" s="31" t="s">
        <v>4107</v>
      </c>
      <c r="E887" s="27">
        <v>3887</v>
      </c>
      <c r="F887" s="27" t="s">
        <v>608</v>
      </c>
      <c r="G887" s="32">
        <v>3974</v>
      </c>
      <c r="H887" s="31" t="s">
        <v>504</v>
      </c>
      <c r="I887"/>
    </row>
    <row r="888" spans="1:9">
      <c r="A888" s="13" t="s">
        <v>689</v>
      </c>
      <c r="B888" s="31" t="s">
        <v>691</v>
      </c>
      <c r="C888" s="31" t="s">
        <v>4108</v>
      </c>
      <c r="D888" s="31" t="s">
        <v>4109</v>
      </c>
      <c r="E888" s="27">
        <v>3557</v>
      </c>
      <c r="F888" s="27" t="s">
        <v>608</v>
      </c>
      <c r="G888" s="32">
        <v>3542</v>
      </c>
      <c r="H888" s="31" t="s">
        <v>130</v>
      </c>
      <c r="I888"/>
    </row>
    <row r="889" spans="1:9">
      <c r="A889" s="13" t="s">
        <v>689</v>
      </c>
      <c r="B889" s="31" t="s">
        <v>691</v>
      </c>
      <c r="C889" s="31" t="s">
        <v>4110</v>
      </c>
      <c r="D889" s="31" t="s">
        <v>4111</v>
      </c>
      <c r="E889" s="27">
        <v>3344</v>
      </c>
      <c r="F889" s="27" t="s">
        <v>608</v>
      </c>
      <c r="G889" s="32">
        <v>3426</v>
      </c>
      <c r="H889" s="31" t="s">
        <v>504</v>
      </c>
      <c r="I889"/>
    </row>
    <row r="890" spans="1:9">
      <c r="A890" s="13" t="s">
        <v>689</v>
      </c>
      <c r="B890" s="31" t="s">
        <v>691</v>
      </c>
      <c r="C890" s="31" t="s">
        <v>4112</v>
      </c>
      <c r="D890" s="31" t="s">
        <v>4113</v>
      </c>
      <c r="E890" s="27">
        <v>3212</v>
      </c>
      <c r="F890" s="27" t="s">
        <v>608</v>
      </c>
      <c r="G890" s="32">
        <v>3174</v>
      </c>
      <c r="H890" s="31" t="s">
        <v>504</v>
      </c>
      <c r="I890"/>
    </row>
    <row r="891" spans="1:9">
      <c r="A891" s="13" t="s">
        <v>689</v>
      </c>
      <c r="B891" s="31" t="s">
        <v>691</v>
      </c>
      <c r="C891" s="31" t="s">
        <v>4114</v>
      </c>
      <c r="D891" s="31" t="s">
        <v>4115</v>
      </c>
      <c r="E891" s="27">
        <v>8392</v>
      </c>
      <c r="F891" s="27" t="s">
        <v>608</v>
      </c>
      <c r="G891" s="32">
        <v>8435</v>
      </c>
      <c r="H891" s="31" t="s">
        <v>504</v>
      </c>
      <c r="I891"/>
    </row>
    <row r="892" spans="1:9">
      <c r="A892" s="13" t="s">
        <v>689</v>
      </c>
      <c r="B892" s="31" t="s">
        <v>691</v>
      </c>
      <c r="C892" s="31" t="s">
        <v>4116</v>
      </c>
      <c r="D892" s="31" t="s">
        <v>4117</v>
      </c>
      <c r="E892" s="27">
        <v>3864</v>
      </c>
      <c r="F892" s="27" t="s">
        <v>608</v>
      </c>
      <c r="G892" s="32">
        <v>3993</v>
      </c>
      <c r="H892" s="31" t="s">
        <v>130</v>
      </c>
      <c r="I892"/>
    </row>
    <row r="893" spans="1:9">
      <c r="A893" s="13" t="s">
        <v>689</v>
      </c>
      <c r="B893" s="31" t="s">
        <v>691</v>
      </c>
      <c r="C893" s="31" t="s">
        <v>4118</v>
      </c>
      <c r="D893" s="31" t="s">
        <v>4119</v>
      </c>
      <c r="E893" s="27">
        <v>6358</v>
      </c>
      <c r="F893" s="27" t="s">
        <v>608</v>
      </c>
      <c r="G893" s="32">
        <v>6295</v>
      </c>
      <c r="H893" s="31" t="s">
        <v>504</v>
      </c>
      <c r="I893"/>
    </row>
    <row r="894" spans="1:9">
      <c r="A894" s="13" t="s">
        <v>689</v>
      </c>
      <c r="B894" s="31" t="s">
        <v>691</v>
      </c>
      <c r="C894" s="31" t="s">
        <v>4120</v>
      </c>
      <c r="D894" s="31" t="s">
        <v>4121</v>
      </c>
      <c r="E894" s="27">
        <v>3456</v>
      </c>
      <c r="F894" s="27" t="s">
        <v>608</v>
      </c>
      <c r="G894" s="32">
        <v>3487</v>
      </c>
      <c r="H894" s="31" t="s">
        <v>504</v>
      </c>
      <c r="I894"/>
    </row>
    <row r="895" spans="1:9">
      <c r="A895" s="13" t="s">
        <v>689</v>
      </c>
      <c r="B895" s="31" t="s">
        <v>692</v>
      </c>
      <c r="C895" s="31" t="s">
        <v>4122</v>
      </c>
      <c r="D895" s="31" t="s">
        <v>4123</v>
      </c>
      <c r="E895" s="27">
        <v>6429</v>
      </c>
      <c r="F895" s="27" t="s">
        <v>608</v>
      </c>
      <c r="G895" s="32">
        <v>6813</v>
      </c>
      <c r="H895" s="31" t="s">
        <v>276</v>
      </c>
      <c r="I895"/>
    </row>
    <row r="896" spans="1:9">
      <c r="A896" s="13" t="s">
        <v>689</v>
      </c>
      <c r="B896" s="31" t="s">
        <v>692</v>
      </c>
      <c r="C896" s="31" t="s">
        <v>4124</v>
      </c>
      <c r="D896" s="31" t="s">
        <v>4125</v>
      </c>
      <c r="E896" s="27">
        <v>5690</v>
      </c>
      <c r="F896" s="27" t="s">
        <v>608</v>
      </c>
      <c r="G896" s="32">
        <v>5639</v>
      </c>
      <c r="H896" s="31" t="s">
        <v>276</v>
      </c>
      <c r="I896"/>
    </row>
    <row r="897" spans="1:9">
      <c r="A897" s="13" t="s">
        <v>689</v>
      </c>
      <c r="B897" s="31" t="s">
        <v>692</v>
      </c>
      <c r="C897" s="31" t="s">
        <v>2281</v>
      </c>
      <c r="D897" s="31" t="s">
        <v>4126</v>
      </c>
      <c r="E897" s="27">
        <v>5642</v>
      </c>
      <c r="F897" s="27" t="s">
        <v>608</v>
      </c>
      <c r="G897" s="32">
        <v>5645</v>
      </c>
      <c r="H897" s="31" t="s">
        <v>276</v>
      </c>
      <c r="I897"/>
    </row>
    <row r="898" spans="1:9">
      <c r="A898" s="13" t="s">
        <v>689</v>
      </c>
      <c r="B898" s="31" t="s">
        <v>692</v>
      </c>
      <c r="C898" s="31" t="s">
        <v>4127</v>
      </c>
      <c r="D898" s="31" t="s">
        <v>4128</v>
      </c>
      <c r="E898" s="27">
        <v>5714</v>
      </c>
      <c r="F898" s="27" t="s">
        <v>608</v>
      </c>
      <c r="G898" s="32">
        <v>5585</v>
      </c>
      <c r="H898" s="31" t="s">
        <v>130</v>
      </c>
      <c r="I898"/>
    </row>
    <row r="899" spans="1:9">
      <c r="A899" s="13" t="s">
        <v>689</v>
      </c>
      <c r="B899" s="31" t="s">
        <v>692</v>
      </c>
      <c r="C899" s="31" t="s">
        <v>4129</v>
      </c>
      <c r="D899" s="31" t="s">
        <v>4130</v>
      </c>
      <c r="E899" s="27">
        <v>5934</v>
      </c>
      <c r="F899" s="27" t="s">
        <v>608</v>
      </c>
      <c r="G899" s="32">
        <v>5783</v>
      </c>
      <c r="H899" s="31" t="s">
        <v>276</v>
      </c>
      <c r="I899"/>
    </row>
    <row r="900" spans="1:9">
      <c r="A900" s="13" t="s">
        <v>689</v>
      </c>
      <c r="B900" s="31" t="s">
        <v>692</v>
      </c>
      <c r="C900" s="31" t="s">
        <v>4131</v>
      </c>
      <c r="D900" s="31" t="s">
        <v>4132</v>
      </c>
      <c r="E900" s="27">
        <v>5618</v>
      </c>
      <c r="F900" s="27" t="s">
        <v>608</v>
      </c>
      <c r="G900" s="32">
        <v>5628</v>
      </c>
      <c r="H900" s="31" t="s">
        <v>276</v>
      </c>
      <c r="I900"/>
    </row>
    <row r="901" spans="1:9">
      <c r="A901" s="13" t="s">
        <v>689</v>
      </c>
      <c r="B901" s="31" t="s">
        <v>692</v>
      </c>
      <c r="C901" s="31" t="s">
        <v>4133</v>
      </c>
      <c r="D901" s="31" t="s">
        <v>4134</v>
      </c>
      <c r="E901" s="27">
        <v>5380</v>
      </c>
      <c r="F901" s="27" t="s">
        <v>608</v>
      </c>
      <c r="G901" s="32">
        <v>5311</v>
      </c>
      <c r="H901" s="31" t="s">
        <v>276</v>
      </c>
      <c r="I901"/>
    </row>
    <row r="902" spans="1:9">
      <c r="A902" s="13" t="s">
        <v>689</v>
      </c>
      <c r="B902" s="31" t="s">
        <v>692</v>
      </c>
      <c r="C902" s="31" t="s">
        <v>4135</v>
      </c>
      <c r="D902" s="31" t="s">
        <v>4136</v>
      </c>
      <c r="E902" s="27">
        <v>6273</v>
      </c>
      <c r="F902" s="27" t="s">
        <v>608</v>
      </c>
      <c r="G902" s="32">
        <v>6329</v>
      </c>
      <c r="H902" s="31" t="s">
        <v>276</v>
      </c>
      <c r="I902"/>
    </row>
    <row r="903" spans="1:9">
      <c r="A903" s="13" t="s">
        <v>689</v>
      </c>
      <c r="B903" s="31" t="s">
        <v>692</v>
      </c>
      <c r="C903" s="31" t="s">
        <v>4137</v>
      </c>
      <c r="D903" s="31" t="s">
        <v>4138</v>
      </c>
      <c r="E903" s="27">
        <v>6177</v>
      </c>
      <c r="F903" s="27" t="s">
        <v>608</v>
      </c>
      <c r="G903" s="32">
        <v>6071</v>
      </c>
      <c r="H903" s="31" t="s">
        <v>276</v>
      </c>
      <c r="I903"/>
    </row>
    <row r="904" spans="1:9">
      <c r="A904" s="13" t="s">
        <v>689</v>
      </c>
      <c r="B904" s="31" t="s">
        <v>692</v>
      </c>
      <c r="C904" s="31" t="s">
        <v>4139</v>
      </c>
      <c r="D904" s="31" t="s">
        <v>4140</v>
      </c>
      <c r="E904" s="27">
        <v>4998</v>
      </c>
      <c r="F904" s="27" t="s">
        <v>608</v>
      </c>
      <c r="G904" s="32">
        <v>4876</v>
      </c>
      <c r="H904" s="31" t="s">
        <v>276</v>
      </c>
      <c r="I904"/>
    </row>
    <row r="905" spans="1:9">
      <c r="A905" s="13" t="s">
        <v>689</v>
      </c>
      <c r="B905" s="31" t="s">
        <v>692</v>
      </c>
      <c r="C905" s="31" t="s">
        <v>1193</v>
      </c>
      <c r="D905" s="31" t="s">
        <v>4141</v>
      </c>
      <c r="E905" s="27">
        <v>6461</v>
      </c>
      <c r="F905" s="27" t="s">
        <v>608</v>
      </c>
      <c r="G905" s="32">
        <v>6633</v>
      </c>
      <c r="H905" s="31" t="s">
        <v>276</v>
      </c>
      <c r="I905"/>
    </row>
    <row r="906" spans="1:9">
      <c r="A906" s="13" t="s">
        <v>689</v>
      </c>
      <c r="B906" s="31" t="s">
        <v>692</v>
      </c>
      <c r="C906" s="31" t="s">
        <v>1680</v>
      </c>
      <c r="D906" s="31" t="s">
        <v>4142</v>
      </c>
      <c r="E906" s="27">
        <v>6263</v>
      </c>
      <c r="F906" s="27" t="s">
        <v>608</v>
      </c>
      <c r="G906" s="32">
        <v>6134</v>
      </c>
      <c r="H906" s="31" t="s">
        <v>276</v>
      </c>
      <c r="I906"/>
    </row>
    <row r="907" spans="1:9">
      <c r="A907" s="13" t="s">
        <v>689</v>
      </c>
      <c r="B907" s="31" t="s">
        <v>692</v>
      </c>
      <c r="C907" s="31" t="s">
        <v>4143</v>
      </c>
      <c r="D907" s="31" t="s">
        <v>4144</v>
      </c>
      <c r="E907" s="27">
        <v>4987</v>
      </c>
      <c r="F907" s="27" t="s">
        <v>608</v>
      </c>
      <c r="G907" s="32">
        <v>4805</v>
      </c>
      <c r="H907" s="31" t="s">
        <v>276</v>
      </c>
      <c r="I907"/>
    </row>
    <row r="908" spans="1:9">
      <c r="A908" s="13" t="s">
        <v>689</v>
      </c>
      <c r="B908" s="31" t="s">
        <v>692</v>
      </c>
      <c r="C908" s="31" t="s">
        <v>4145</v>
      </c>
      <c r="D908" s="31" t="s">
        <v>4146</v>
      </c>
      <c r="E908" s="27">
        <v>5265</v>
      </c>
      <c r="F908" s="27" t="s">
        <v>608</v>
      </c>
      <c r="G908" s="32">
        <v>5165</v>
      </c>
      <c r="H908" s="31" t="s">
        <v>276</v>
      </c>
      <c r="I908"/>
    </row>
    <row r="909" spans="1:9">
      <c r="A909" s="13" t="s">
        <v>689</v>
      </c>
      <c r="B909" s="31" t="s">
        <v>692</v>
      </c>
      <c r="C909" s="31" t="s">
        <v>4147</v>
      </c>
      <c r="D909" s="31" t="s">
        <v>4148</v>
      </c>
      <c r="E909" s="27">
        <v>5893</v>
      </c>
      <c r="F909" s="27" t="s">
        <v>608</v>
      </c>
      <c r="G909" s="32">
        <v>5803</v>
      </c>
      <c r="H909" s="31" t="s">
        <v>130</v>
      </c>
      <c r="I909"/>
    </row>
    <row r="910" spans="1:9">
      <c r="A910" s="13" t="s">
        <v>689</v>
      </c>
      <c r="B910" s="31" t="s">
        <v>692</v>
      </c>
      <c r="C910" s="31" t="s">
        <v>4149</v>
      </c>
      <c r="D910" s="31" t="s">
        <v>4150</v>
      </c>
      <c r="E910" s="27">
        <v>5781</v>
      </c>
      <c r="F910" s="27" t="s">
        <v>608</v>
      </c>
      <c r="G910" s="32">
        <v>5934</v>
      </c>
      <c r="H910" s="31" t="s">
        <v>130</v>
      </c>
      <c r="I910"/>
    </row>
    <row r="911" spans="1:9">
      <c r="A911" s="13" t="s">
        <v>689</v>
      </c>
      <c r="B911" s="31" t="s">
        <v>693</v>
      </c>
      <c r="C911" s="31" t="s">
        <v>3879</v>
      </c>
      <c r="D911" s="31" t="s">
        <v>4151</v>
      </c>
      <c r="E911" s="27">
        <v>2293</v>
      </c>
      <c r="F911" s="27" t="s">
        <v>608</v>
      </c>
      <c r="G911" s="32">
        <v>2547</v>
      </c>
      <c r="H911" s="31" t="s">
        <v>543</v>
      </c>
      <c r="I911"/>
    </row>
    <row r="912" spans="1:9">
      <c r="A912" s="13" t="s">
        <v>689</v>
      </c>
      <c r="B912" s="31" t="s">
        <v>693</v>
      </c>
      <c r="C912" s="31" t="s">
        <v>4152</v>
      </c>
      <c r="D912" s="31" t="s">
        <v>4153</v>
      </c>
      <c r="E912" s="27">
        <v>2471</v>
      </c>
      <c r="F912" s="27" t="s">
        <v>608</v>
      </c>
      <c r="G912" s="32">
        <v>2433</v>
      </c>
      <c r="H912" s="31" t="s">
        <v>130</v>
      </c>
      <c r="I912"/>
    </row>
    <row r="913" spans="1:9">
      <c r="A913" s="13" t="s">
        <v>689</v>
      </c>
      <c r="B913" s="31" t="s">
        <v>693</v>
      </c>
      <c r="C913" s="31" t="s">
        <v>4154</v>
      </c>
      <c r="D913" s="31" t="s">
        <v>4155</v>
      </c>
      <c r="E913" s="27">
        <v>2653</v>
      </c>
      <c r="F913" s="27" t="s">
        <v>608</v>
      </c>
      <c r="G913" s="32">
        <v>2957</v>
      </c>
      <c r="H913" s="31" t="s">
        <v>130</v>
      </c>
      <c r="I913"/>
    </row>
    <row r="914" spans="1:9">
      <c r="A914" s="13" t="s">
        <v>689</v>
      </c>
      <c r="B914" s="31" t="s">
        <v>693</v>
      </c>
      <c r="C914" s="31" t="s">
        <v>4156</v>
      </c>
      <c r="D914" s="31" t="s">
        <v>4157</v>
      </c>
      <c r="E914" s="27">
        <v>2028</v>
      </c>
      <c r="F914" s="27" t="s">
        <v>608</v>
      </c>
      <c r="G914" s="32">
        <v>2233</v>
      </c>
      <c r="H914" s="31" t="s">
        <v>130</v>
      </c>
      <c r="I914"/>
    </row>
    <row r="915" spans="1:9">
      <c r="A915" s="13" t="s">
        <v>689</v>
      </c>
      <c r="B915" s="31" t="s">
        <v>693</v>
      </c>
      <c r="C915" s="31" t="s">
        <v>4158</v>
      </c>
      <c r="D915" s="31" t="s">
        <v>4159</v>
      </c>
      <c r="E915" s="27">
        <v>4579</v>
      </c>
      <c r="F915" s="27" t="s">
        <v>608</v>
      </c>
      <c r="G915" s="32">
        <v>5017</v>
      </c>
      <c r="H915" s="31" t="s">
        <v>120</v>
      </c>
      <c r="I915"/>
    </row>
    <row r="916" spans="1:9">
      <c r="A916" s="13" t="s">
        <v>689</v>
      </c>
      <c r="B916" s="31" t="s">
        <v>693</v>
      </c>
      <c r="C916" s="31" t="s">
        <v>4160</v>
      </c>
      <c r="D916" s="31" t="s">
        <v>4161</v>
      </c>
      <c r="E916" s="27">
        <v>4683</v>
      </c>
      <c r="F916" s="27" t="s">
        <v>608</v>
      </c>
      <c r="G916" s="32">
        <v>4883</v>
      </c>
      <c r="H916" s="31" t="s">
        <v>130</v>
      </c>
      <c r="I916"/>
    </row>
    <row r="917" spans="1:9">
      <c r="A917" s="13" t="s">
        <v>689</v>
      </c>
      <c r="B917" s="31" t="s">
        <v>693</v>
      </c>
      <c r="C917" s="31" t="s">
        <v>4162</v>
      </c>
      <c r="D917" s="31" t="s">
        <v>4163</v>
      </c>
      <c r="E917" s="27">
        <v>4705</v>
      </c>
      <c r="F917" s="27" t="s">
        <v>608</v>
      </c>
      <c r="G917" s="32">
        <v>4522</v>
      </c>
      <c r="H917" s="31" t="s">
        <v>120</v>
      </c>
      <c r="I917"/>
    </row>
    <row r="918" spans="1:9">
      <c r="A918" s="13" t="s">
        <v>689</v>
      </c>
      <c r="B918" s="31" t="s">
        <v>693</v>
      </c>
      <c r="C918" s="31" t="s">
        <v>4164</v>
      </c>
      <c r="D918" s="31" t="s">
        <v>4165</v>
      </c>
      <c r="E918" s="27">
        <v>2474</v>
      </c>
      <c r="F918" s="27" t="s">
        <v>608</v>
      </c>
      <c r="G918" s="32">
        <v>2529</v>
      </c>
      <c r="H918" s="31" t="s">
        <v>130</v>
      </c>
      <c r="I918"/>
    </row>
    <row r="919" spans="1:9">
      <c r="A919" s="13" t="s">
        <v>689</v>
      </c>
      <c r="B919" s="31" t="s">
        <v>693</v>
      </c>
      <c r="C919" s="31" t="s">
        <v>4166</v>
      </c>
      <c r="D919" s="31" t="s">
        <v>4167</v>
      </c>
      <c r="E919" s="27">
        <v>4958</v>
      </c>
      <c r="F919" s="27" t="s">
        <v>608</v>
      </c>
      <c r="G919" s="32">
        <v>6022</v>
      </c>
      <c r="H919" s="31" t="s">
        <v>120</v>
      </c>
      <c r="I919"/>
    </row>
    <row r="920" spans="1:9">
      <c r="A920" s="13" t="s">
        <v>689</v>
      </c>
      <c r="B920" s="31" t="s">
        <v>693</v>
      </c>
      <c r="C920" s="31" t="s">
        <v>4168</v>
      </c>
      <c r="D920" s="31" t="s">
        <v>4169</v>
      </c>
      <c r="E920" s="27">
        <v>2250</v>
      </c>
      <c r="F920" s="27" t="s">
        <v>608</v>
      </c>
      <c r="G920" s="32">
        <v>2339</v>
      </c>
      <c r="H920" s="31" t="s">
        <v>543</v>
      </c>
      <c r="I920"/>
    </row>
    <row r="921" spans="1:9">
      <c r="A921" s="13" t="s">
        <v>689</v>
      </c>
      <c r="B921" s="31" t="s">
        <v>693</v>
      </c>
      <c r="C921" s="31" t="s">
        <v>4170</v>
      </c>
      <c r="D921" s="31" t="s">
        <v>4171</v>
      </c>
      <c r="E921" s="27">
        <v>2355</v>
      </c>
      <c r="F921" s="27" t="s">
        <v>608</v>
      </c>
      <c r="G921" s="32">
        <v>2399</v>
      </c>
      <c r="H921" s="31" t="s">
        <v>543</v>
      </c>
      <c r="I921"/>
    </row>
    <row r="922" spans="1:9">
      <c r="A922" s="13" t="s">
        <v>689</v>
      </c>
      <c r="B922" s="31" t="s">
        <v>693</v>
      </c>
      <c r="C922" s="31" t="s">
        <v>4172</v>
      </c>
      <c r="D922" s="31" t="s">
        <v>4173</v>
      </c>
      <c r="E922" s="27">
        <v>2582</v>
      </c>
      <c r="F922" s="27" t="s">
        <v>608</v>
      </c>
      <c r="G922" s="32">
        <v>2692</v>
      </c>
      <c r="H922" s="31" t="s">
        <v>543</v>
      </c>
      <c r="I922"/>
    </row>
    <row r="923" spans="1:9">
      <c r="A923" s="13" t="s">
        <v>689</v>
      </c>
      <c r="B923" s="31" t="s">
        <v>693</v>
      </c>
      <c r="C923" s="31" t="s">
        <v>4174</v>
      </c>
      <c r="D923" s="31" t="s">
        <v>4175</v>
      </c>
      <c r="E923" s="27">
        <v>4424</v>
      </c>
      <c r="F923" s="27" t="s">
        <v>608</v>
      </c>
      <c r="G923" s="32">
        <v>5179</v>
      </c>
      <c r="H923" s="31" t="s">
        <v>543</v>
      </c>
      <c r="I923"/>
    </row>
    <row r="924" spans="1:9">
      <c r="A924" s="13" t="s">
        <v>689</v>
      </c>
      <c r="B924" s="31" t="s">
        <v>693</v>
      </c>
      <c r="C924" s="31" t="s">
        <v>4176</v>
      </c>
      <c r="D924" s="31" t="s">
        <v>4177</v>
      </c>
      <c r="E924" s="27">
        <v>2292</v>
      </c>
      <c r="F924" s="27" t="s">
        <v>608</v>
      </c>
      <c r="G924" s="32">
        <v>2334</v>
      </c>
      <c r="H924" s="31" t="s">
        <v>543</v>
      </c>
      <c r="I924"/>
    </row>
    <row r="925" spans="1:9">
      <c r="A925" s="13" t="s">
        <v>689</v>
      </c>
      <c r="B925" s="31" t="s">
        <v>693</v>
      </c>
      <c r="C925" s="31" t="s">
        <v>4178</v>
      </c>
      <c r="D925" s="31" t="s">
        <v>4179</v>
      </c>
      <c r="E925" s="27">
        <v>2425</v>
      </c>
      <c r="F925" s="27" t="s">
        <v>608</v>
      </c>
      <c r="G925" s="32">
        <v>2513</v>
      </c>
      <c r="H925" s="31" t="s">
        <v>543</v>
      </c>
      <c r="I925"/>
    </row>
    <row r="926" spans="1:9">
      <c r="A926" s="13" t="s">
        <v>689</v>
      </c>
      <c r="B926" s="31" t="s">
        <v>693</v>
      </c>
      <c r="C926" s="31" t="s">
        <v>4180</v>
      </c>
      <c r="D926" s="31" t="s">
        <v>4181</v>
      </c>
      <c r="E926" s="27">
        <v>4908</v>
      </c>
      <c r="F926" s="27" t="s">
        <v>608</v>
      </c>
      <c r="G926" s="32">
        <v>5400</v>
      </c>
      <c r="H926" s="31" t="s">
        <v>130</v>
      </c>
      <c r="I926"/>
    </row>
    <row r="927" spans="1:9">
      <c r="A927" s="13" t="s">
        <v>689</v>
      </c>
      <c r="B927" s="31" t="s">
        <v>693</v>
      </c>
      <c r="C927" s="31" t="s">
        <v>4182</v>
      </c>
      <c r="D927" s="31" t="s">
        <v>4183</v>
      </c>
      <c r="E927" s="27">
        <v>2211</v>
      </c>
      <c r="F927" s="27" t="s">
        <v>608</v>
      </c>
      <c r="G927" s="32">
        <v>2552</v>
      </c>
      <c r="H927" s="31" t="s">
        <v>120</v>
      </c>
      <c r="I927"/>
    </row>
    <row r="928" spans="1:9">
      <c r="A928" s="13" t="s">
        <v>689</v>
      </c>
      <c r="B928" s="31" t="s">
        <v>693</v>
      </c>
      <c r="C928" s="31" t="s">
        <v>4184</v>
      </c>
      <c r="D928" s="31" t="s">
        <v>4185</v>
      </c>
      <c r="E928" s="27">
        <v>2264</v>
      </c>
      <c r="F928" s="27" t="s">
        <v>608</v>
      </c>
      <c r="G928" s="32">
        <v>2406</v>
      </c>
      <c r="H928" s="31" t="s">
        <v>543</v>
      </c>
      <c r="I928"/>
    </row>
    <row r="929" spans="1:9">
      <c r="A929" s="13" t="s">
        <v>689</v>
      </c>
      <c r="B929" s="31" t="s">
        <v>693</v>
      </c>
      <c r="C929" s="31" t="s">
        <v>4186</v>
      </c>
      <c r="D929" s="31" t="s">
        <v>4187</v>
      </c>
      <c r="E929" s="27">
        <v>2469</v>
      </c>
      <c r="F929" s="27" t="s">
        <v>608</v>
      </c>
      <c r="G929" s="32">
        <v>2558</v>
      </c>
      <c r="H929" s="31" t="s">
        <v>120</v>
      </c>
      <c r="I929"/>
    </row>
    <row r="930" spans="1:9">
      <c r="A930" s="13" t="s">
        <v>689</v>
      </c>
      <c r="B930" s="31" t="s">
        <v>693</v>
      </c>
      <c r="C930" s="31" t="s">
        <v>4188</v>
      </c>
      <c r="D930" s="31" t="s">
        <v>4189</v>
      </c>
      <c r="E930" s="27">
        <v>2362</v>
      </c>
      <c r="F930" s="27" t="s">
        <v>608</v>
      </c>
      <c r="G930" s="32">
        <v>2450</v>
      </c>
      <c r="H930" s="31" t="s">
        <v>543</v>
      </c>
      <c r="I930"/>
    </row>
    <row r="931" spans="1:9">
      <c r="A931" s="13" t="s">
        <v>689</v>
      </c>
      <c r="B931" s="31" t="s">
        <v>693</v>
      </c>
      <c r="C931" s="31" t="s">
        <v>4190</v>
      </c>
      <c r="D931" s="31" t="s">
        <v>4191</v>
      </c>
      <c r="E931" s="27">
        <v>2264</v>
      </c>
      <c r="F931" s="27" t="s">
        <v>608</v>
      </c>
      <c r="G931" s="32">
        <v>2242</v>
      </c>
      <c r="H931" s="31" t="s">
        <v>120</v>
      </c>
      <c r="I931"/>
    </row>
    <row r="932" spans="1:9">
      <c r="A932" s="13" t="s">
        <v>689</v>
      </c>
      <c r="B932" s="31" t="s">
        <v>693</v>
      </c>
      <c r="C932" s="31" t="s">
        <v>4192</v>
      </c>
      <c r="D932" s="31" t="s">
        <v>4193</v>
      </c>
      <c r="E932" s="27">
        <v>2366</v>
      </c>
      <c r="F932" s="27" t="s">
        <v>608</v>
      </c>
      <c r="G932" s="32">
        <v>2341</v>
      </c>
      <c r="H932" s="31" t="s">
        <v>130</v>
      </c>
      <c r="I932"/>
    </row>
    <row r="933" spans="1:9">
      <c r="A933" s="13" t="s">
        <v>689</v>
      </c>
      <c r="B933" s="31" t="s">
        <v>693</v>
      </c>
      <c r="C933" s="31" t="s">
        <v>4194</v>
      </c>
      <c r="D933" s="31" t="s">
        <v>4195</v>
      </c>
      <c r="E933" s="27">
        <v>4179</v>
      </c>
      <c r="F933" s="27" t="s">
        <v>608</v>
      </c>
      <c r="G933" s="32">
        <v>4347</v>
      </c>
      <c r="H933" s="31" t="s">
        <v>120</v>
      </c>
      <c r="I933"/>
    </row>
    <row r="934" spans="1:9">
      <c r="A934" s="13" t="s">
        <v>689</v>
      </c>
      <c r="B934" s="31" t="s">
        <v>693</v>
      </c>
      <c r="C934" s="31" t="s">
        <v>4196</v>
      </c>
      <c r="D934" s="31" t="s">
        <v>4197</v>
      </c>
      <c r="E934" s="27">
        <v>2495</v>
      </c>
      <c r="F934" s="27" t="s">
        <v>608</v>
      </c>
      <c r="G934" s="32">
        <v>2678</v>
      </c>
      <c r="H934" s="31" t="s">
        <v>543</v>
      </c>
      <c r="I934"/>
    </row>
    <row r="935" spans="1:9">
      <c r="A935" s="13" t="s">
        <v>689</v>
      </c>
      <c r="B935" s="31" t="s">
        <v>693</v>
      </c>
      <c r="C935" s="31" t="s">
        <v>4198</v>
      </c>
      <c r="D935" s="31" t="s">
        <v>4199</v>
      </c>
      <c r="E935" s="27">
        <v>4622</v>
      </c>
      <c r="F935" s="27" t="s">
        <v>608</v>
      </c>
      <c r="G935" s="32">
        <v>5648</v>
      </c>
      <c r="H935" s="31" t="s">
        <v>120</v>
      </c>
      <c r="I935"/>
    </row>
    <row r="936" spans="1:9">
      <c r="A936" s="13" t="s">
        <v>689</v>
      </c>
      <c r="B936" s="31" t="s">
        <v>693</v>
      </c>
      <c r="C936" s="31" t="s">
        <v>4200</v>
      </c>
      <c r="D936" s="31" t="s">
        <v>4201</v>
      </c>
      <c r="E936" s="27">
        <v>2572</v>
      </c>
      <c r="F936" s="27" t="s">
        <v>608</v>
      </c>
      <c r="G936" s="32">
        <v>2770</v>
      </c>
      <c r="H936" s="31" t="s">
        <v>543</v>
      </c>
      <c r="I936"/>
    </row>
    <row r="937" spans="1:9">
      <c r="A937" s="13" t="s">
        <v>689</v>
      </c>
      <c r="B937" s="31" t="s">
        <v>694</v>
      </c>
      <c r="C937" s="31" t="s">
        <v>4202</v>
      </c>
      <c r="D937" s="31" t="s">
        <v>4203</v>
      </c>
      <c r="E937" s="27">
        <v>3747</v>
      </c>
      <c r="F937" s="27" t="s">
        <v>608</v>
      </c>
      <c r="G937" s="32">
        <v>3551</v>
      </c>
      <c r="H937" s="31" t="s">
        <v>120</v>
      </c>
      <c r="I937"/>
    </row>
    <row r="938" spans="1:9">
      <c r="A938" s="13" t="s">
        <v>689</v>
      </c>
      <c r="B938" s="31" t="s">
        <v>694</v>
      </c>
      <c r="C938" s="31" t="s">
        <v>4204</v>
      </c>
      <c r="D938" s="31" t="s">
        <v>4205</v>
      </c>
      <c r="E938" s="27">
        <v>2125</v>
      </c>
      <c r="F938" s="27" t="s">
        <v>608</v>
      </c>
      <c r="G938" s="32">
        <v>2041</v>
      </c>
      <c r="H938" s="31" t="s">
        <v>120</v>
      </c>
      <c r="I938"/>
    </row>
    <row r="939" spans="1:9">
      <c r="A939" s="13" t="s">
        <v>689</v>
      </c>
      <c r="B939" s="31" t="s">
        <v>694</v>
      </c>
      <c r="C939" s="31" t="s">
        <v>4206</v>
      </c>
      <c r="D939" s="31" t="s">
        <v>4207</v>
      </c>
      <c r="E939" s="27">
        <v>2237</v>
      </c>
      <c r="F939" s="27" t="s">
        <v>608</v>
      </c>
      <c r="G939" s="32">
        <v>2145</v>
      </c>
      <c r="H939" s="31" t="s">
        <v>120</v>
      </c>
      <c r="I939"/>
    </row>
    <row r="940" spans="1:9">
      <c r="A940" s="13" t="s">
        <v>689</v>
      </c>
      <c r="B940" s="31" t="s">
        <v>694</v>
      </c>
      <c r="C940" s="31" t="s">
        <v>4208</v>
      </c>
      <c r="D940" s="31" t="s">
        <v>4209</v>
      </c>
      <c r="E940" s="27">
        <v>1992</v>
      </c>
      <c r="F940" s="27" t="s">
        <v>608</v>
      </c>
      <c r="G940" s="32">
        <v>2023</v>
      </c>
      <c r="H940" s="31" t="s">
        <v>552</v>
      </c>
      <c r="I940"/>
    </row>
    <row r="941" spans="1:9">
      <c r="A941" s="13" t="s">
        <v>689</v>
      </c>
      <c r="B941" s="31" t="s">
        <v>694</v>
      </c>
      <c r="C941" s="31" t="s">
        <v>4210</v>
      </c>
      <c r="D941" s="31" t="s">
        <v>4211</v>
      </c>
      <c r="E941" s="27">
        <v>2062</v>
      </c>
      <c r="F941" s="27" t="s">
        <v>608</v>
      </c>
      <c r="G941" s="32">
        <v>1984</v>
      </c>
      <c r="H941" s="31" t="s">
        <v>552</v>
      </c>
      <c r="I941"/>
    </row>
    <row r="942" spans="1:9">
      <c r="A942" s="13" t="s">
        <v>689</v>
      </c>
      <c r="B942" s="31" t="s">
        <v>694</v>
      </c>
      <c r="C942" s="31" t="s">
        <v>4212</v>
      </c>
      <c r="D942" s="31" t="s">
        <v>4213</v>
      </c>
      <c r="E942" s="27">
        <v>2133</v>
      </c>
      <c r="F942" s="27" t="s">
        <v>608</v>
      </c>
      <c r="G942" s="32">
        <v>2088</v>
      </c>
      <c r="H942" s="31" t="s">
        <v>552</v>
      </c>
      <c r="I942"/>
    </row>
    <row r="943" spans="1:9">
      <c r="A943" s="13" t="s">
        <v>689</v>
      </c>
      <c r="B943" s="31" t="s">
        <v>694</v>
      </c>
      <c r="C943" s="31" t="s">
        <v>4214</v>
      </c>
      <c r="D943" s="31" t="s">
        <v>4215</v>
      </c>
      <c r="E943" s="27">
        <v>2163</v>
      </c>
      <c r="F943" s="27" t="s">
        <v>608</v>
      </c>
      <c r="G943" s="32">
        <v>2045</v>
      </c>
      <c r="H943" s="31" t="s">
        <v>552</v>
      </c>
      <c r="I943"/>
    </row>
    <row r="944" spans="1:9">
      <c r="A944" s="13" t="s">
        <v>689</v>
      </c>
      <c r="B944" s="31" t="s">
        <v>694</v>
      </c>
      <c r="C944" s="31" t="s">
        <v>4216</v>
      </c>
      <c r="D944" s="31" t="s">
        <v>4217</v>
      </c>
      <c r="E944" s="27">
        <v>2209</v>
      </c>
      <c r="F944" s="27" t="s">
        <v>608</v>
      </c>
      <c r="G944" s="32">
        <v>2127</v>
      </c>
      <c r="H944" s="31" t="s">
        <v>552</v>
      </c>
      <c r="I944"/>
    </row>
    <row r="945" spans="1:9">
      <c r="A945" s="13" t="s">
        <v>689</v>
      </c>
      <c r="B945" s="31" t="s">
        <v>694</v>
      </c>
      <c r="C945" s="31" t="s">
        <v>4218</v>
      </c>
      <c r="D945" s="31" t="s">
        <v>4219</v>
      </c>
      <c r="E945" s="27">
        <v>6227</v>
      </c>
      <c r="F945" s="27" t="s">
        <v>608</v>
      </c>
      <c r="G945" s="32">
        <v>6110</v>
      </c>
      <c r="H945" s="31" t="s">
        <v>552</v>
      </c>
      <c r="I945"/>
    </row>
    <row r="946" spans="1:9">
      <c r="A946" s="13" t="s">
        <v>689</v>
      </c>
      <c r="B946" s="31" t="s">
        <v>694</v>
      </c>
      <c r="C946" s="31" t="s">
        <v>4220</v>
      </c>
      <c r="D946" s="31" t="s">
        <v>4221</v>
      </c>
      <c r="E946" s="27">
        <v>1718</v>
      </c>
      <c r="F946" s="27" t="s">
        <v>608</v>
      </c>
      <c r="G946" s="32">
        <v>1669</v>
      </c>
      <c r="H946" s="31" t="s">
        <v>120</v>
      </c>
      <c r="I946"/>
    </row>
    <row r="947" spans="1:9">
      <c r="A947" s="13" t="s">
        <v>689</v>
      </c>
      <c r="B947" s="31" t="s">
        <v>694</v>
      </c>
      <c r="C947" s="31" t="s">
        <v>4222</v>
      </c>
      <c r="D947" s="31" t="s">
        <v>4223</v>
      </c>
      <c r="E947" s="27">
        <v>1682</v>
      </c>
      <c r="F947" s="27" t="s">
        <v>608</v>
      </c>
      <c r="G947" s="32">
        <v>1876</v>
      </c>
      <c r="H947" s="31" t="s">
        <v>552</v>
      </c>
      <c r="I947"/>
    </row>
    <row r="948" spans="1:9">
      <c r="A948" s="13" t="s">
        <v>689</v>
      </c>
      <c r="B948" s="31" t="s">
        <v>694</v>
      </c>
      <c r="C948" s="31" t="s">
        <v>4224</v>
      </c>
      <c r="D948" s="31" t="s">
        <v>4225</v>
      </c>
      <c r="E948" s="27">
        <v>2264</v>
      </c>
      <c r="F948" s="27" t="s">
        <v>608</v>
      </c>
      <c r="G948" s="32">
        <v>2233</v>
      </c>
      <c r="H948" s="31" t="s">
        <v>552</v>
      </c>
      <c r="I948"/>
    </row>
    <row r="949" spans="1:9">
      <c r="A949" s="13" t="s">
        <v>689</v>
      </c>
      <c r="B949" s="31" t="s">
        <v>694</v>
      </c>
      <c r="C949" s="31" t="s">
        <v>4226</v>
      </c>
      <c r="D949" s="31" t="s">
        <v>4227</v>
      </c>
      <c r="E949" s="27">
        <v>2602</v>
      </c>
      <c r="F949" s="27" t="s">
        <v>608</v>
      </c>
      <c r="G949" s="32">
        <v>2863</v>
      </c>
      <c r="H949" s="31" t="s">
        <v>552</v>
      </c>
      <c r="I949"/>
    </row>
    <row r="950" spans="1:9">
      <c r="A950" s="13" t="s">
        <v>689</v>
      </c>
      <c r="B950" s="31" t="s">
        <v>694</v>
      </c>
      <c r="C950" s="31" t="s">
        <v>4228</v>
      </c>
      <c r="D950" s="31" t="s">
        <v>4229</v>
      </c>
      <c r="E950" s="27">
        <v>3150</v>
      </c>
      <c r="F950" s="27" t="s">
        <v>608</v>
      </c>
      <c r="G950" s="32">
        <v>3687</v>
      </c>
      <c r="H950" s="31" t="s">
        <v>552</v>
      </c>
      <c r="I950"/>
    </row>
    <row r="951" spans="1:9">
      <c r="A951" s="13" t="s">
        <v>689</v>
      </c>
      <c r="B951" s="31" t="s">
        <v>694</v>
      </c>
      <c r="C951" s="31" t="s">
        <v>4230</v>
      </c>
      <c r="D951" s="31" t="s">
        <v>4231</v>
      </c>
      <c r="E951" s="27">
        <v>4032</v>
      </c>
      <c r="F951" s="27" t="s">
        <v>608</v>
      </c>
      <c r="G951" s="32">
        <v>3857</v>
      </c>
      <c r="H951" s="31" t="s">
        <v>552</v>
      </c>
      <c r="I951"/>
    </row>
    <row r="952" spans="1:9">
      <c r="A952" s="13" t="s">
        <v>689</v>
      </c>
      <c r="B952" s="31" t="s">
        <v>694</v>
      </c>
      <c r="C952" s="31" t="s">
        <v>4232</v>
      </c>
      <c r="D952" s="31" t="s">
        <v>4233</v>
      </c>
      <c r="E952" s="27">
        <v>1874</v>
      </c>
      <c r="F952" s="27" t="s">
        <v>608</v>
      </c>
      <c r="G952" s="32">
        <v>1751</v>
      </c>
      <c r="H952" s="31" t="s">
        <v>552</v>
      </c>
      <c r="I952"/>
    </row>
    <row r="953" spans="1:9">
      <c r="A953" s="13" t="s">
        <v>689</v>
      </c>
      <c r="B953" s="31" t="s">
        <v>694</v>
      </c>
      <c r="C953" s="31" t="s">
        <v>4234</v>
      </c>
      <c r="D953" s="31" t="s">
        <v>4235</v>
      </c>
      <c r="E953" s="27">
        <v>4128</v>
      </c>
      <c r="F953" s="27" t="s">
        <v>608</v>
      </c>
      <c r="G953" s="32">
        <v>3996</v>
      </c>
      <c r="H953" s="31" t="s">
        <v>552</v>
      </c>
      <c r="I953"/>
    </row>
    <row r="954" spans="1:9">
      <c r="A954" s="13" t="s">
        <v>689</v>
      </c>
      <c r="B954" s="31" t="s">
        <v>694</v>
      </c>
      <c r="C954" s="31" t="s">
        <v>4236</v>
      </c>
      <c r="D954" s="31" t="s">
        <v>4237</v>
      </c>
      <c r="E954" s="27">
        <v>2040</v>
      </c>
      <c r="F954" s="27" t="s">
        <v>608</v>
      </c>
      <c r="G954" s="32">
        <v>2056</v>
      </c>
      <c r="H954" s="31" t="s">
        <v>552</v>
      </c>
      <c r="I954"/>
    </row>
    <row r="955" spans="1:9">
      <c r="A955" s="13" t="s">
        <v>689</v>
      </c>
      <c r="B955" s="31" t="s">
        <v>694</v>
      </c>
      <c r="C955" s="31" t="s">
        <v>4238</v>
      </c>
      <c r="D955" s="31" t="s">
        <v>4239</v>
      </c>
      <c r="E955" s="27">
        <v>3293</v>
      </c>
      <c r="F955" s="27" t="s">
        <v>608</v>
      </c>
      <c r="G955" s="32">
        <v>3848</v>
      </c>
      <c r="H955" s="31" t="s">
        <v>552</v>
      </c>
      <c r="I955"/>
    </row>
    <row r="956" spans="1:9">
      <c r="A956" s="13" t="s">
        <v>689</v>
      </c>
      <c r="B956" s="31" t="s">
        <v>694</v>
      </c>
      <c r="C956" s="31" t="s">
        <v>4240</v>
      </c>
      <c r="D956" s="31" t="s">
        <v>4241</v>
      </c>
      <c r="E956" s="27">
        <v>1720</v>
      </c>
      <c r="F956" s="27" t="s">
        <v>608</v>
      </c>
      <c r="G956" s="32">
        <v>1693</v>
      </c>
      <c r="H956" s="31" t="s">
        <v>120</v>
      </c>
      <c r="I956"/>
    </row>
    <row r="957" spans="1:9">
      <c r="A957" s="13" t="s">
        <v>689</v>
      </c>
      <c r="B957" s="31" t="s">
        <v>694</v>
      </c>
      <c r="C957" s="31" t="s">
        <v>4242</v>
      </c>
      <c r="D957" s="31" t="s">
        <v>4243</v>
      </c>
      <c r="E957" s="27">
        <v>2192</v>
      </c>
      <c r="F957" s="27" t="s">
        <v>608</v>
      </c>
      <c r="G957" s="32">
        <v>2210</v>
      </c>
      <c r="H957" s="31" t="s">
        <v>552</v>
      </c>
      <c r="I957"/>
    </row>
    <row r="958" spans="1:9">
      <c r="A958" s="13" t="s">
        <v>689</v>
      </c>
      <c r="B958" s="31" t="s">
        <v>694</v>
      </c>
      <c r="C958" s="31" t="s">
        <v>4244</v>
      </c>
      <c r="D958" s="31" t="s">
        <v>4245</v>
      </c>
      <c r="E958" s="27">
        <v>4019</v>
      </c>
      <c r="F958" s="27" t="s">
        <v>608</v>
      </c>
      <c r="G958" s="32">
        <v>3984</v>
      </c>
      <c r="H958" s="31" t="s">
        <v>552</v>
      </c>
      <c r="I958"/>
    </row>
    <row r="959" spans="1:9">
      <c r="A959" s="13" t="s">
        <v>689</v>
      </c>
      <c r="B959" s="31" t="s">
        <v>694</v>
      </c>
      <c r="C959" s="31" t="s">
        <v>2226</v>
      </c>
      <c r="D959" s="31" t="s">
        <v>4246</v>
      </c>
      <c r="E959" s="27">
        <v>1982</v>
      </c>
      <c r="F959" s="27" t="s">
        <v>608</v>
      </c>
      <c r="G959" s="32">
        <v>2004</v>
      </c>
      <c r="H959" s="31" t="s">
        <v>552</v>
      </c>
      <c r="I959"/>
    </row>
    <row r="960" spans="1:9">
      <c r="A960" s="13" t="s">
        <v>689</v>
      </c>
      <c r="B960" s="31" t="s">
        <v>694</v>
      </c>
      <c r="C960" s="31" t="s">
        <v>4247</v>
      </c>
      <c r="D960" s="31" t="s">
        <v>4248</v>
      </c>
      <c r="E960" s="27">
        <v>1959</v>
      </c>
      <c r="F960" s="27" t="s">
        <v>608</v>
      </c>
      <c r="G960" s="32">
        <v>1831</v>
      </c>
      <c r="H960" s="31" t="s">
        <v>552</v>
      </c>
      <c r="I960"/>
    </row>
    <row r="961" spans="1:9">
      <c r="A961" s="13" t="s">
        <v>689</v>
      </c>
      <c r="B961" s="31" t="s">
        <v>694</v>
      </c>
      <c r="C961" s="31" t="s">
        <v>4249</v>
      </c>
      <c r="D961" s="31" t="s">
        <v>4250</v>
      </c>
      <c r="E961" s="27">
        <v>2096</v>
      </c>
      <c r="F961" s="27" t="s">
        <v>608</v>
      </c>
      <c r="G961" s="32">
        <v>2010</v>
      </c>
      <c r="H961" s="31" t="s">
        <v>552</v>
      </c>
      <c r="I961"/>
    </row>
    <row r="962" spans="1:9">
      <c r="A962" s="13" t="s">
        <v>689</v>
      </c>
      <c r="B962" s="31" t="s">
        <v>694</v>
      </c>
      <c r="C962" s="31" t="s">
        <v>4251</v>
      </c>
      <c r="D962" s="31" t="s">
        <v>4252</v>
      </c>
      <c r="E962" s="27">
        <v>1653</v>
      </c>
      <c r="F962" s="27" t="s">
        <v>608</v>
      </c>
      <c r="G962" s="32">
        <v>1617</v>
      </c>
      <c r="H962" s="31" t="s">
        <v>552</v>
      </c>
      <c r="I962"/>
    </row>
    <row r="963" spans="1:9">
      <c r="A963" s="13" t="s">
        <v>689</v>
      </c>
      <c r="B963" s="31" t="s">
        <v>694</v>
      </c>
      <c r="C963" s="31" t="s">
        <v>4253</v>
      </c>
      <c r="D963" s="31" t="s">
        <v>4254</v>
      </c>
      <c r="E963" s="27">
        <v>4286</v>
      </c>
      <c r="F963" s="27" t="s">
        <v>608</v>
      </c>
      <c r="G963" s="32">
        <v>4061</v>
      </c>
      <c r="H963" s="31" t="s">
        <v>120</v>
      </c>
      <c r="I963"/>
    </row>
    <row r="964" spans="1:9">
      <c r="A964" s="13" t="s">
        <v>689</v>
      </c>
      <c r="B964" s="31" t="s">
        <v>694</v>
      </c>
      <c r="C964" s="31" t="s">
        <v>4255</v>
      </c>
      <c r="D964" s="31" t="s">
        <v>4256</v>
      </c>
      <c r="E964" s="27">
        <v>5597</v>
      </c>
      <c r="F964" s="27" t="s">
        <v>608</v>
      </c>
      <c r="G964" s="32">
        <v>5790</v>
      </c>
      <c r="H964" s="31" t="s">
        <v>120</v>
      </c>
      <c r="I964"/>
    </row>
    <row r="965" spans="1:9">
      <c r="A965" s="13" t="s">
        <v>689</v>
      </c>
      <c r="B965" s="31" t="s">
        <v>694</v>
      </c>
      <c r="C965" s="31" t="s">
        <v>4257</v>
      </c>
      <c r="D965" s="31" t="s">
        <v>4258</v>
      </c>
      <c r="E965" s="27">
        <v>3711</v>
      </c>
      <c r="F965" s="27" t="s">
        <v>608</v>
      </c>
      <c r="G965" s="32">
        <v>3657</v>
      </c>
      <c r="H965" s="31" t="s">
        <v>552</v>
      </c>
      <c r="I965"/>
    </row>
    <row r="966" spans="1:9">
      <c r="A966" s="13" t="s">
        <v>689</v>
      </c>
      <c r="B966" s="31" t="s">
        <v>694</v>
      </c>
      <c r="C966" s="31" t="s">
        <v>4259</v>
      </c>
      <c r="D966" s="31" t="s">
        <v>4260</v>
      </c>
      <c r="E966" s="27">
        <v>3223</v>
      </c>
      <c r="F966" s="27" t="s">
        <v>608</v>
      </c>
      <c r="G966" s="32">
        <v>3216</v>
      </c>
      <c r="H966" s="31" t="s">
        <v>552</v>
      </c>
      <c r="I966"/>
    </row>
    <row r="967" spans="1:9">
      <c r="A967" s="13" t="s">
        <v>689</v>
      </c>
      <c r="B967" s="31" t="s">
        <v>694</v>
      </c>
      <c r="C967" s="31" t="s">
        <v>4261</v>
      </c>
      <c r="D967" s="31" t="s">
        <v>4262</v>
      </c>
      <c r="E967" s="27">
        <v>3625</v>
      </c>
      <c r="F967" s="27" t="s">
        <v>608</v>
      </c>
      <c r="G967" s="32">
        <v>3443</v>
      </c>
      <c r="H967" s="31" t="s">
        <v>552</v>
      </c>
      <c r="I967"/>
    </row>
    <row r="968" spans="1:9">
      <c r="A968" s="13" t="s">
        <v>689</v>
      </c>
      <c r="B968" s="31" t="s">
        <v>694</v>
      </c>
      <c r="C968" s="31" t="s">
        <v>4263</v>
      </c>
      <c r="D968" s="31" t="s">
        <v>4264</v>
      </c>
      <c r="E968" s="27">
        <v>2047</v>
      </c>
      <c r="F968" s="27" t="s">
        <v>608</v>
      </c>
      <c r="G968" s="32">
        <v>1766</v>
      </c>
      <c r="H968" s="31" t="s">
        <v>120</v>
      </c>
      <c r="I968"/>
    </row>
    <row r="969" spans="1:9">
      <c r="A969" s="13" t="s">
        <v>689</v>
      </c>
      <c r="B969" s="31" t="s">
        <v>694</v>
      </c>
      <c r="C969" s="31" t="s">
        <v>4265</v>
      </c>
      <c r="D969" s="31" t="s">
        <v>4266</v>
      </c>
      <c r="E969" s="27">
        <v>2332</v>
      </c>
      <c r="F969" s="27" t="s">
        <v>608</v>
      </c>
      <c r="G969" s="32">
        <v>2246</v>
      </c>
      <c r="H969" s="31" t="s">
        <v>552</v>
      </c>
      <c r="I969"/>
    </row>
    <row r="970" spans="1:9">
      <c r="A970" s="13" t="s">
        <v>689</v>
      </c>
      <c r="B970" s="31" t="s">
        <v>694</v>
      </c>
      <c r="C970" s="31" t="s">
        <v>4267</v>
      </c>
      <c r="D970" s="31" t="s">
        <v>4268</v>
      </c>
      <c r="E970" s="27">
        <v>1930</v>
      </c>
      <c r="F970" s="27" t="s">
        <v>608</v>
      </c>
      <c r="G970" s="32">
        <v>1827</v>
      </c>
      <c r="H970" s="31" t="s">
        <v>120</v>
      </c>
      <c r="I970"/>
    </row>
    <row r="971" spans="1:9">
      <c r="A971" s="13" t="s">
        <v>689</v>
      </c>
      <c r="B971" s="31" t="s">
        <v>694</v>
      </c>
      <c r="C971" s="31" t="s">
        <v>4269</v>
      </c>
      <c r="D971" s="31" t="s">
        <v>4270</v>
      </c>
      <c r="E971" s="27">
        <v>3230</v>
      </c>
      <c r="F971" s="27" t="s">
        <v>608</v>
      </c>
      <c r="G971" s="32">
        <v>3065</v>
      </c>
      <c r="H971" s="31" t="s">
        <v>120</v>
      </c>
      <c r="I971"/>
    </row>
    <row r="972" spans="1:9">
      <c r="A972" s="13" t="s">
        <v>689</v>
      </c>
      <c r="B972" s="31" t="s">
        <v>694</v>
      </c>
      <c r="C972" s="31" t="s">
        <v>4271</v>
      </c>
      <c r="D972" s="31" t="s">
        <v>4272</v>
      </c>
      <c r="E972" s="27">
        <v>3236</v>
      </c>
      <c r="F972" s="27" t="s">
        <v>608</v>
      </c>
      <c r="G972" s="32">
        <v>4262</v>
      </c>
      <c r="H972" s="31" t="s">
        <v>120</v>
      </c>
      <c r="I972"/>
    </row>
    <row r="973" spans="1:9">
      <c r="A973" s="13" t="s">
        <v>689</v>
      </c>
      <c r="B973" s="31" t="s">
        <v>694</v>
      </c>
      <c r="C973" s="31" t="s">
        <v>4273</v>
      </c>
      <c r="D973" s="31" t="s">
        <v>4274</v>
      </c>
      <c r="E973" s="27">
        <v>2278</v>
      </c>
      <c r="F973" s="27" t="s">
        <v>608</v>
      </c>
      <c r="G973" s="32">
        <v>2128</v>
      </c>
      <c r="H973" s="31" t="s">
        <v>120</v>
      </c>
      <c r="I973"/>
    </row>
    <row r="974" spans="1:9">
      <c r="A974" s="13" t="s">
        <v>689</v>
      </c>
      <c r="B974" s="31" t="s">
        <v>694</v>
      </c>
      <c r="C974" s="31" t="s">
        <v>4275</v>
      </c>
      <c r="D974" s="31" t="s">
        <v>4276</v>
      </c>
      <c r="E974" s="27">
        <v>3380</v>
      </c>
      <c r="F974" s="27" t="s">
        <v>608</v>
      </c>
      <c r="G974" s="32">
        <v>3218</v>
      </c>
      <c r="H974" s="31" t="s">
        <v>120</v>
      </c>
      <c r="I974"/>
    </row>
    <row r="975" spans="1:9">
      <c r="A975" s="13" t="s">
        <v>689</v>
      </c>
      <c r="B975" s="31" t="s">
        <v>694</v>
      </c>
      <c r="C975" s="31" t="s">
        <v>4277</v>
      </c>
      <c r="D975" s="31" t="s">
        <v>4278</v>
      </c>
      <c r="E975" s="27">
        <v>3599</v>
      </c>
      <c r="F975" s="27" t="s">
        <v>608</v>
      </c>
      <c r="G975" s="32">
        <v>3819</v>
      </c>
      <c r="H975" s="31" t="s">
        <v>552</v>
      </c>
      <c r="I975"/>
    </row>
    <row r="976" spans="1:9">
      <c r="A976" s="13" t="s">
        <v>689</v>
      </c>
      <c r="B976" s="31" t="s">
        <v>694</v>
      </c>
      <c r="C976" s="31" t="s">
        <v>4279</v>
      </c>
      <c r="D976" s="31" t="s">
        <v>4280</v>
      </c>
      <c r="E976" s="27">
        <v>4228</v>
      </c>
      <c r="F976" s="27" t="s">
        <v>608</v>
      </c>
      <c r="G976" s="32">
        <v>4066</v>
      </c>
      <c r="H976" s="31" t="s">
        <v>120</v>
      </c>
      <c r="I976"/>
    </row>
    <row r="977" spans="1:9">
      <c r="A977" s="13" t="s">
        <v>689</v>
      </c>
      <c r="B977" s="31" t="s">
        <v>694</v>
      </c>
      <c r="C977" s="31" t="s">
        <v>4145</v>
      </c>
      <c r="D977" s="31" t="s">
        <v>4281</v>
      </c>
      <c r="E977" s="27">
        <v>3909</v>
      </c>
      <c r="F977" s="27" t="s">
        <v>608</v>
      </c>
      <c r="G977" s="32">
        <v>3632</v>
      </c>
      <c r="H977" s="31" t="s">
        <v>120</v>
      </c>
      <c r="I977"/>
    </row>
    <row r="978" spans="1:9">
      <c r="A978" s="13" t="s">
        <v>689</v>
      </c>
      <c r="B978" s="31" t="s">
        <v>694</v>
      </c>
      <c r="C978" s="31" t="s">
        <v>4282</v>
      </c>
      <c r="D978" s="31" t="s">
        <v>4283</v>
      </c>
      <c r="E978" s="27">
        <v>2075</v>
      </c>
      <c r="F978" s="27" t="s">
        <v>608</v>
      </c>
      <c r="G978" s="32">
        <v>2046</v>
      </c>
      <c r="H978" s="31" t="s">
        <v>552</v>
      </c>
      <c r="I978"/>
    </row>
    <row r="979" spans="1:9">
      <c r="A979" s="13" t="s">
        <v>689</v>
      </c>
      <c r="B979" s="31" t="s">
        <v>694</v>
      </c>
      <c r="C979" s="31" t="s">
        <v>4284</v>
      </c>
      <c r="D979" s="31" t="s">
        <v>4285</v>
      </c>
      <c r="E979" s="27">
        <v>1926</v>
      </c>
      <c r="F979" s="27" t="s">
        <v>608</v>
      </c>
      <c r="G979" s="32">
        <v>1825</v>
      </c>
      <c r="H979" s="31" t="s">
        <v>552</v>
      </c>
      <c r="I979"/>
    </row>
  </sheetData>
  <autoFilter ref="A1:I979" xr:uid="{DBBE1548-63D9-476D-AD01-82B662F05123}">
    <sortState xmlns:xlrd2="http://schemas.microsoft.com/office/spreadsheetml/2017/richdata2" ref="A2:I979">
      <sortCondition ref="A1:A979"/>
    </sortState>
  </autoFilter>
  <pageMargins left="0.7" right="0.7" top="0.75" bottom="0.75" header="0.3" footer="0.3"/>
  <pageSetup paperSize="261"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7284E-029C-4339-96AD-26A9A3F232C7}">
  <dimension ref="A1:I731"/>
  <sheetViews>
    <sheetView workbookViewId="0">
      <pane ySplit="1" topLeftCell="A2" activePane="bottomLeft" state="frozen"/>
      <selection activeCell="N87" sqref="N87"/>
      <selection pane="bottomLeft"/>
    </sheetView>
  </sheetViews>
  <sheetFormatPr defaultRowHeight="14.4"/>
  <cols>
    <col min="1" max="1" width="20.5546875" style="13" bestFit="1" customWidth="1"/>
    <col min="2" max="2" width="24.44140625" style="13" bestFit="1" customWidth="1"/>
    <col min="3" max="3" width="36.33203125" style="13" bestFit="1" customWidth="1"/>
    <col min="4" max="4" width="12.109375" style="13" bestFit="1" customWidth="1"/>
    <col min="5" max="5" width="9.6640625" style="24" customWidth="1"/>
    <col min="6" max="7" width="9.6640625" style="13" customWidth="1"/>
    <col min="8" max="8" width="36" style="13" bestFit="1" customWidth="1"/>
    <col min="9" max="9" width="8.6640625" style="13" customWidth="1"/>
  </cols>
  <sheetData>
    <row r="1" spans="1:9" ht="57.6">
      <c r="A1" s="16" t="s">
        <v>603</v>
      </c>
      <c r="B1" s="16" t="s">
        <v>604</v>
      </c>
      <c r="C1" s="16" t="s">
        <v>929</v>
      </c>
      <c r="D1" s="16" t="s">
        <v>930</v>
      </c>
      <c r="E1" s="23" t="s">
        <v>19</v>
      </c>
      <c r="F1" s="18" t="s">
        <v>20</v>
      </c>
      <c r="G1" s="22">
        <v>45992</v>
      </c>
      <c r="H1" s="16" t="s">
        <v>17</v>
      </c>
      <c r="I1" s="18" t="s">
        <v>931</v>
      </c>
    </row>
    <row r="2" spans="1:9">
      <c r="A2" s="13" t="s">
        <v>43</v>
      </c>
      <c r="B2" s="13" t="s">
        <v>695</v>
      </c>
      <c r="C2" s="13" t="s">
        <v>1033</v>
      </c>
      <c r="D2" s="13" t="s">
        <v>4286</v>
      </c>
      <c r="E2" s="27">
        <v>71822</v>
      </c>
      <c r="F2" s="27" t="s">
        <v>608</v>
      </c>
      <c r="G2" s="32">
        <v>3417</v>
      </c>
      <c r="H2" s="31" t="s">
        <v>42</v>
      </c>
    </row>
    <row r="3" spans="1:9">
      <c r="A3" s="13" t="s">
        <v>43</v>
      </c>
      <c r="B3" s="13" t="s">
        <v>695</v>
      </c>
      <c r="C3" s="13" t="s">
        <v>4287</v>
      </c>
      <c r="D3" s="13" t="s">
        <v>4288</v>
      </c>
      <c r="E3" s="27" t="s">
        <v>608</v>
      </c>
      <c r="F3" s="27" t="s">
        <v>608</v>
      </c>
      <c r="G3" s="32">
        <v>4217</v>
      </c>
      <c r="H3" s="31" t="s">
        <v>42</v>
      </c>
      <c r="I3" s="31" t="b">
        <v>1</v>
      </c>
    </row>
    <row r="4" spans="1:9">
      <c r="A4" s="13" t="s">
        <v>43</v>
      </c>
      <c r="B4" s="13" t="s">
        <v>695</v>
      </c>
      <c r="C4" s="13" t="s">
        <v>4287</v>
      </c>
      <c r="D4" s="13" t="s">
        <v>4288</v>
      </c>
      <c r="E4" s="27">
        <v>42184</v>
      </c>
      <c r="F4" s="27" t="s">
        <v>608</v>
      </c>
      <c r="G4" s="32">
        <v>1837</v>
      </c>
      <c r="H4" s="31" t="s">
        <v>163</v>
      </c>
      <c r="I4" s="31" t="b">
        <v>1</v>
      </c>
    </row>
    <row r="5" spans="1:9">
      <c r="A5" s="13" t="s">
        <v>43</v>
      </c>
      <c r="B5" s="13" t="s">
        <v>695</v>
      </c>
      <c r="C5" s="13" t="s">
        <v>4289</v>
      </c>
      <c r="D5" s="13" t="s">
        <v>4290</v>
      </c>
      <c r="E5" s="27" t="s">
        <v>608</v>
      </c>
      <c r="F5" s="27" t="s">
        <v>608</v>
      </c>
      <c r="G5" s="32">
        <v>7249</v>
      </c>
      <c r="H5" s="31" t="s">
        <v>42</v>
      </c>
    </row>
    <row r="6" spans="1:9">
      <c r="A6" s="13" t="s">
        <v>43</v>
      </c>
      <c r="B6" s="13" t="s">
        <v>695</v>
      </c>
      <c r="C6" s="13" t="s">
        <v>4291</v>
      </c>
      <c r="D6" s="13" t="s">
        <v>4292</v>
      </c>
      <c r="E6" s="27" t="s">
        <v>608</v>
      </c>
      <c r="F6" s="27" t="s">
        <v>608</v>
      </c>
      <c r="G6" s="32">
        <v>5311</v>
      </c>
      <c r="H6" s="31" t="s">
        <v>163</v>
      </c>
    </row>
    <row r="7" spans="1:9">
      <c r="A7" s="13" t="s">
        <v>43</v>
      </c>
      <c r="B7" s="13" t="s">
        <v>695</v>
      </c>
      <c r="C7" s="13" t="s">
        <v>4293</v>
      </c>
      <c r="D7" s="13" t="s">
        <v>4294</v>
      </c>
      <c r="E7" s="27" t="s">
        <v>608</v>
      </c>
      <c r="F7" s="27" t="s">
        <v>608</v>
      </c>
      <c r="G7" s="32">
        <v>6293</v>
      </c>
      <c r="H7" s="31" t="s">
        <v>42</v>
      </c>
    </row>
    <row r="8" spans="1:9">
      <c r="A8" s="13" t="s">
        <v>43</v>
      </c>
      <c r="B8" s="13" t="s">
        <v>695</v>
      </c>
      <c r="C8" s="13" t="s">
        <v>4295</v>
      </c>
      <c r="D8" s="13" t="s">
        <v>4296</v>
      </c>
      <c r="E8" s="27" t="s">
        <v>608</v>
      </c>
      <c r="F8" s="27" t="s">
        <v>608</v>
      </c>
      <c r="G8" s="32">
        <v>1113</v>
      </c>
      <c r="H8" s="31" t="s">
        <v>163</v>
      </c>
      <c r="I8" s="31" t="b">
        <v>1</v>
      </c>
    </row>
    <row r="9" spans="1:9">
      <c r="A9" s="13" t="s">
        <v>43</v>
      </c>
      <c r="B9" s="13" t="s">
        <v>695</v>
      </c>
      <c r="C9" s="13" t="s">
        <v>4295</v>
      </c>
      <c r="D9" s="13" t="s">
        <v>4296</v>
      </c>
      <c r="E9" s="27">
        <v>7109</v>
      </c>
      <c r="F9" s="27" t="s">
        <v>608</v>
      </c>
      <c r="G9" s="32">
        <v>7852</v>
      </c>
      <c r="H9" s="31" t="s">
        <v>275</v>
      </c>
      <c r="I9" s="31" t="b">
        <v>1</v>
      </c>
    </row>
    <row r="10" spans="1:9">
      <c r="A10" s="13" t="s">
        <v>43</v>
      </c>
      <c r="B10" s="13" t="s">
        <v>695</v>
      </c>
      <c r="C10" s="13" t="s">
        <v>4297</v>
      </c>
      <c r="D10" s="13" t="s">
        <v>4298</v>
      </c>
      <c r="E10" s="27" t="s">
        <v>608</v>
      </c>
      <c r="F10" s="27" t="s">
        <v>608</v>
      </c>
      <c r="G10" s="32">
        <v>5808</v>
      </c>
      <c r="H10" s="31" t="s">
        <v>163</v>
      </c>
    </row>
    <row r="11" spans="1:9">
      <c r="A11" s="13" t="s">
        <v>43</v>
      </c>
      <c r="B11" s="13" t="s">
        <v>695</v>
      </c>
      <c r="C11" s="13" t="s">
        <v>4299</v>
      </c>
      <c r="D11" s="13" t="s">
        <v>4300</v>
      </c>
      <c r="E11" s="27" t="s">
        <v>608</v>
      </c>
      <c r="F11" s="27" t="s">
        <v>608</v>
      </c>
      <c r="G11" s="32">
        <v>9235</v>
      </c>
      <c r="H11" s="31" t="s">
        <v>42</v>
      </c>
    </row>
    <row r="12" spans="1:9">
      <c r="A12" s="13" t="s">
        <v>43</v>
      </c>
      <c r="B12" s="13" t="s">
        <v>695</v>
      </c>
      <c r="C12" s="13" t="s">
        <v>4301</v>
      </c>
      <c r="D12" s="13" t="s">
        <v>4302</v>
      </c>
      <c r="E12" s="27" t="s">
        <v>608</v>
      </c>
      <c r="F12" s="27" t="s">
        <v>608</v>
      </c>
      <c r="G12" s="32">
        <v>7077</v>
      </c>
      <c r="H12" s="31" t="s">
        <v>42</v>
      </c>
    </row>
    <row r="13" spans="1:9">
      <c r="A13" s="13" t="s">
        <v>43</v>
      </c>
      <c r="B13" s="13" t="s">
        <v>695</v>
      </c>
      <c r="C13" s="13" t="s">
        <v>4303</v>
      </c>
      <c r="D13" s="13" t="s">
        <v>4304</v>
      </c>
      <c r="E13" s="27" t="s">
        <v>608</v>
      </c>
      <c r="F13" s="27" t="s">
        <v>608</v>
      </c>
      <c r="G13" s="32">
        <v>6552</v>
      </c>
      <c r="H13" s="31" t="s">
        <v>42</v>
      </c>
      <c r="I13" s="31" t="b">
        <v>1</v>
      </c>
    </row>
    <row r="14" spans="1:9">
      <c r="A14" s="13" t="s">
        <v>43</v>
      </c>
      <c r="B14" s="13" t="s">
        <v>695</v>
      </c>
      <c r="C14" s="13" t="s">
        <v>4303</v>
      </c>
      <c r="D14" s="13" t="s">
        <v>4304</v>
      </c>
      <c r="E14" s="27" t="s">
        <v>608</v>
      </c>
      <c r="F14" s="27" t="s">
        <v>608</v>
      </c>
      <c r="G14" s="32">
        <v>1526</v>
      </c>
      <c r="H14" s="31" t="s">
        <v>163</v>
      </c>
      <c r="I14" s="31" t="b">
        <v>1</v>
      </c>
    </row>
    <row r="15" spans="1:9" s="13" customFormat="1">
      <c r="A15" s="13" t="s">
        <v>43</v>
      </c>
      <c r="B15" s="13" t="s">
        <v>695</v>
      </c>
      <c r="C15" s="13" t="s">
        <v>4305</v>
      </c>
      <c r="D15" s="13" t="s">
        <v>4306</v>
      </c>
      <c r="E15" s="27" t="s">
        <v>608</v>
      </c>
      <c r="F15" s="27" t="s">
        <v>608</v>
      </c>
      <c r="G15" s="32">
        <v>5488</v>
      </c>
      <c r="H15" s="31" t="s">
        <v>163</v>
      </c>
    </row>
    <row r="16" spans="1:9" s="13" customFormat="1">
      <c r="A16" s="13" t="s">
        <v>43</v>
      </c>
      <c r="B16" s="13" t="s">
        <v>695</v>
      </c>
      <c r="C16" s="13" t="s">
        <v>4307</v>
      </c>
      <c r="D16" s="13" t="s">
        <v>4308</v>
      </c>
      <c r="E16" s="27" t="s">
        <v>608</v>
      </c>
      <c r="F16" s="27" t="s">
        <v>608</v>
      </c>
      <c r="G16" s="32">
        <v>8963</v>
      </c>
      <c r="H16" s="31" t="s">
        <v>42</v>
      </c>
    </row>
    <row r="17" spans="1:9" s="13" customFormat="1">
      <c r="A17" s="13" t="s">
        <v>43</v>
      </c>
      <c r="B17" s="13" t="s">
        <v>695</v>
      </c>
      <c r="C17" s="13" t="s">
        <v>4309</v>
      </c>
      <c r="D17" s="13" t="s">
        <v>4310</v>
      </c>
      <c r="E17" s="27" t="s">
        <v>608</v>
      </c>
      <c r="F17" s="27" t="s">
        <v>608</v>
      </c>
      <c r="G17" s="32">
        <v>8705</v>
      </c>
      <c r="H17" s="31" t="s">
        <v>42</v>
      </c>
    </row>
    <row r="18" spans="1:9" s="13" customFormat="1">
      <c r="A18" s="13" t="s">
        <v>43</v>
      </c>
      <c r="B18" s="13" t="s">
        <v>695</v>
      </c>
      <c r="C18" s="13" t="s">
        <v>4311</v>
      </c>
      <c r="D18" s="13" t="s">
        <v>4312</v>
      </c>
      <c r="E18" s="27" t="s">
        <v>608</v>
      </c>
      <c r="F18" s="27" t="s">
        <v>608</v>
      </c>
      <c r="G18" s="32">
        <v>7893</v>
      </c>
      <c r="H18" s="31" t="s">
        <v>42</v>
      </c>
    </row>
    <row r="19" spans="1:9" s="13" customFormat="1">
      <c r="A19" s="13" t="s">
        <v>43</v>
      </c>
      <c r="B19" s="13" t="s">
        <v>695</v>
      </c>
      <c r="C19" s="13" t="s">
        <v>4313</v>
      </c>
      <c r="D19" s="13" t="s">
        <v>4314</v>
      </c>
      <c r="E19" s="27" t="s">
        <v>608</v>
      </c>
      <c r="F19" s="27" t="s">
        <v>608</v>
      </c>
      <c r="G19" s="32">
        <v>7506</v>
      </c>
      <c r="H19" s="31" t="s">
        <v>42</v>
      </c>
      <c r="I19" s="31" t="b">
        <v>1</v>
      </c>
    </row>
    <row r="20" spans="1:9" s="13" customFormat="1">
      <c r="A20" s="13" t="s">
        <v>43</v>
      </c>
      <c r="B20" s="13" t="s">
        <v>695</v>
      </c>
      <c r="C20" s="13" t="s">
        <v>4313</v>
      </c>
      <c r="D20" s="13" t="s">
        <v>4314</v>
      </c>
      <c r="E20" s="27" t="s">
        <v>608</v>
      </c>
      <c r="F20" s="27" t="s">
        <v>608</v>
      </c>
      <c r="G20" s="32">
        <v>1396</v>
      </c>
      <c r="H20" s="31" t="s">
        <v>163</v>
      </c>
      <c r="I20" s="31" t="b">
        <v>1</v>
      </c>
    </row>
    <row r="21" spans="1:9" s="13" customFormat="1">
      <c r="A21" s="13" t="s">
        <v>43</v>
      </c>
      <c r="B21" s="13" t="s">
        <v>695</v>
      </c>
      <c r="C21" s="13" t="s">
        <v>4315</v>
      </c>
      <c r="D21" s="13" t="s">
        <v>4316</v>
      </c>
      <c r="E21" s="27" t="s">
        <v>608</v>
      </c>
      <c r="F21" s="27" t="s">
        <v>608</v>
      </c>
      <c r="G21" s="32">
        <v>3585</v>
      </c>
      <c r="H21" s="31" t="s">
        <v>42</v>
      </c>
    </row>
    <row r="22" spans="1:9" s="13" customFormat="1">
      <c r="A22" s="13" t="s">
        <v>43</v>
      </c>
      <c r="B22" s="13" t="s">
        <v>695</v>
      </c>
      <c r="C22" s="13" t="s">
        <v>4317</v>
      </c>
      <c r="D22" s="13" t="s">
        <v>4318</v>
      </c>
      <c r="E22" s="27" t="s">
        <v>608</v>
      </c>
      <c r="F22" s="27" t="s">
        <v>608</v>
      </c>
      <c r="G22" s="32">
        <v>2914</v>
      </c>
      <c r="H22" s="31" t="s">
        <v>42</v>
      </c>
      <c r="I22" s="31" t="b">
        <v>1</v>
      </c>
    </row>
    <row r="23" spans="1:9" s="13" customFormat="1">
      <c r="A23" s="13" t="s">
        <v>43</v>
      </c>
      <c r="B23" s="13" t="s">
        <v>695</v>
      </c>
      <c r="C23" s="13" t="s">
        <v>4317</v>
      </c>
      <c r="D23" s="13" t="s">
        <v>4318</v>
      </c>
      <c r="E23" s="27" t="s">
        <v>608</v>
      </c>
      <c r="F23" s="27" t="s">
        <v>608</v>
      </c>
      <c r="G23" s="32">
        <v>6376</v>
      </c>
      <c r="H23" s="31" t="s">
        <v>163</v>
      </c>
      <c r="I23" s="31" t="b">
        <v>1</v>
      </c>
    </row>
    <row r="24" spans="1:9" s="13" customFormat="1">
      <c r="A24" s="13" t="s">
        <v>43</v>
      </c>
      <c r="B24" s="13" t="s">
        <v>695</v>
      </c>
      <c r="C24" s="13" t="s">
        <v>4319</v>
      </c>
      <c r="D24" s="13" t="s">
        <v>4320</v>
      </c>
      <c r="E24" s="27" t="s">
        <v>608</v>
      </c>
      <c r="F24" s="27" t="s">
        <v>608</v>
      </c>
      <c r="G24" s="32">
        <v>7714</v>
      </c>
      <c r="H24" s="31" t="s">
        <v>163</v>
      </c>
    </row>
    <row r="25" spans="1:9" s="13" customFormat="1">
      <c r="A25" s="13" t="s">
        <v>43</v>
      </c>
      <c r="B25" s="13" t="s">
        <v>695</v>
      </c>
      <c r="C25" s="13" t="s">
        <v>4321</v>
      </c>
      <c r="D25" s="13" t="s">
        <v>4322</v>
      </c>
      <c r="E25" s="27" t="s">
        <v>608</v>
      </c>
      <c r="F25" s="27" t="s">
        <v>608</v>
      </c>
      <c r="G25" s="32">
        <v>8335</v>
      </c>
      <c r="H25" s="31" t="s">
        <v>163</v>
      </c>
    </row>
    <row r="26" spans="1:9" s="13" customFormat="1">
      <c r="A26" s="13" t="s">
        <v>43</v>
      </c>
      <c r="B26" s="31" t="s">
        <v>696</v>
      </c>
      <c r="C26" s="31" t="s">
        <v>4323</v>
      </c>
      <c r="D26" s="31" t="s">
        <v>4324</v>
      </c>
      <c r="E26" s="27">
        <v>11578</v>
      </c>
      <c r="F26" s="27" t="s">
        <v>608</v>
      </c>
      <c r="G26" s="32">
        <v>11278</v>
      </c>
      <c r="H26" s="31" t="s">
        <v>143</v>
      </c>
      <c r="I26"/>
    </row>
    <row r="27" spans="1:9" s="13" customFormat="1">
      <c r="A27" s="13" t="s">
        <v>43</v>
      </c>
      <c r="B27" s="31" t="s">
        <v>696</v>
      </c>
      <c r="C27" s="31" t="s">
        <v>4325</v>
      </c>
      <c r="D27" s="31" t="s">
        <v>4326</v>
      </c>
      <c r="E27" s="27">
        <v>11029</v>
      </c>
      <c r="F27" s="27" t="s">
        <v>608</v>
      </c>
      <c r="G27" s="32">
        <v>10615</v>
      </c>
      <c r="H27" s="31" t="s">
        <v>143</v>
      </c>
      <c r="I27"/>
    </row>
    <row r="28" spans="1:9" s="13" customFormat="1">
      <c r="A28" s="13" t="s">
        <v>43</v>
      </c>
      <c r="B28" s="31" t="s">
        <v>696</v>
      </c>
      <c r="C28" s="31" t="s">
        <v>4327</v>
      </c>
      <c r="D28" s="31" t="s">
        <v>4328</v>
      </c>
      <c r="E28" s="27">
        <v>11424</v>
      </c>
      <c r="F28" s="27" t="s">
        <v>608</v>
      </c>
      <c r="G28" s="32">
        <v>11509</v>
      </c>
      <c r="H28" s="31" t="s">
        <v>253</v>
      </c>
      <c r="I28"/>
    </row>
    <row r="29" spans="1:9" s="13" customFormat="1">
      <c r="A29" s="13" t="s">
        <v>43</v>
      </c>
      <c r="B29" s="31" t="s">
        <v>696</v>
      </c>
      <c r="C29" s="31" t="s">
        <v>4329</v>
      </c>
      <c r="D29" s="31" t="s">
        <v>4330</v>
      </c>
      <c r="E29" s="27">
        <v>11014</v>
      </c>
      <c r="F29" s="27" t="s">
        <v>608</v>
      </c>
      <c r="G29" s="32">
        <v>11218</v>
      </c>
      <c r="H29" s="31" t="s">
        <v>212</v>
      </c>
      <c r="I29"/>
    </row>
    <row r="30" spans="1:9" s="13" customFormat="1">
      <c r="A30" s="13" t="s">
        <v>43</v>
      </c>
      <c r="B30" s="31" t="s">
        <v>696</v>
      </c>
      <c r="C30" s="31" t="s">
        <v>4331</v>
      </c>
      <c r="D30" s="31" t="s">
        <v>4332</v>
      </c>
      <c r="E30" s="27">
        <v>6254</v>
      </c>
      <c r="F30" s="27" t="s">
        <v>608</v>
      </c>
      <c r="G30" s="32">
        <v>5912</v>
      </c>
      <c r="H30" s="31" t="s">
        <v>253</v>
      </c>
      <c r="I30"/>
    </row>
    <row r="31" spans="1:9" s="13" customFormat="1">
      <c r="A31" s="13" t="s">
        <v>43</v>
      </c>
      <c r="B31" s="31" t="s">
        <v>696</v>
      </c>
      <c r="C31" s="31" t="s">
        <v>4333</v>
      </c>
      <c r="D31" s="31" t="s">
        <v>4334</v>
      </c>
      <c r="E31" s="27">
        <v>8814</v>
      </c>
      <c r="F31" s="27" t="s">
        <v>608</v>
      </c>
      <c r="G31" s="32">
        <v>10541</v>
      </c>
      <c r="H31" s="31" t="s">
        <v>253</v>
      </c>
      <c r="I31"/>
    </row>
    <row r="32" spans="1:9" s="13" customFormat="1">
      <c r="A32" s="13" t="s">
        <v>43</v>
      </c>
      <c r="B32" s="31" t="s">
        <v>696</v>
      </c>
      <c r="C32" s="31" t="s">
        <v>4335</v>
      </c>
      <c r="D32" s="31" t="s">
        <v>4336</v>
      </c>
      <c r="E32" s="27">
        <v>5177</v>
      </c>
      <c r="F32" s="27" t="s">
        <v>608</v>
      </c>
      <c r="G32" s="32">
        <v>5021</v>
      </c>
      <c r="H32" s="31" t="s">
        <v>212</v>
      </c>
      <c r="I32"/>
    </row>
    <row r="33" spans="1:9" s="13" customFormat="1">
      <c r="A33" s="13" t="s">
        <v>43</v>
      </c>
      <c r="B33" s="31" t="s">
        <v>696</v>
      </c>
      <c r="C33" s="31" t="s">
        <v>4337</v>
      </c>
      <c r="D33" s="31" t="s">
        <v>4338</v>
      </c>
      <c r="E33" s="27">
        <v>11818</v>
      </c>
      <c r="F33" s="27" t="s">
        <v>608</v>
      </c>
      <c r="G33" s="32">
        <v>11418</v>
      </c>
      <c r="H33" s="31" t="s">
        <v>143</v>
      </c>
      <c r="I33"/>
    </row>
    <row r="34" spans="1:9" s="13" customFormat="1">
      <c r="A34" s="13" t="s">
        <v>43</v>
      </c>
      <c r="B34" s="31" t="s">
        <v>696</v>
      </c>
      <c r="C34" s="31" t="s">
        <v>4339</v>
      </c>
      <c r="D34" s="31" t="s">
        <v>4340</v>
      </c>
      <c r="E34" s="27">
        <v>10487</v>
      </c>
      <c r="F34" s="27" t="s">
        <v>608</v>
      </c>
      <c r="G34" s="32">
        <v>10002</v>
      </c>
      <c r="H34" s="31" t="s">
        <v>212</v>
      </c>
      <c r="I34"/>
    </row>
    <row r="35" spans="1:9" s="13" customFormat="1">
      <c r="A35" s="13" t="s">
        <v>43</v>
      </c>
      <c r="B35" s="31" t="s">
        <v>696</v>
      </c>
      <c r="C35" s="31" t="s">
        <v>4341</v>
      </c>
      <c r="D35" s="31" t="s">
        <v>4342</v>
      </c>
      <c r="E35" s="27">
        <v>12391</v>
      </c>
      <c r="F35" s="27" t="s">
        <v>608</v>
      </c>
      <c r="G35" s="32">
        <v>12231</v>
      </c>
      <c r="H35" s="31" t="s">
        <v>253</v>
      </c>
      <c r="I35"/>
    </row>
    <row r="36" spans="1:9" s="13" customFormat="1">
      <c r="A36" s="13" t="s">
        <v>43</v>
      </c>
      <c r="B36" s="31" t="s">
        <v>696</v>
      </c>
      <c r="C36" s="31" t="s">
        <v>4343</v>
      </c>
      <c r="D36" s="31" t="s">
        <v>4344</v>
      </c>
      <c r="E36" s="27">
        <v>7927</v>
      </c>
      <c r="F36" s="27" t="s">
        <v>608</v>
      </c>
      <c r="G36" s="32">
        <v>7928</v>
      </c>
      <c r="H36" s="31" t="s">
        <v>143</v>
      </c>
      <c r="I36"/>
    </row>
    <row r="37" spans="1:9" s="13" customFormat="1">
      <c r="A37" s="13" t="s">
        <v>43</v>
      </c>
      <c r="B37" s="31" t="s">
        <v>696</v>
      </c>
      <c r="C37" s="31" t="s">
        <v>4345</v>
      </c>
      <c r="D37" s="31" t="s">
        <v>4346</v>
      </c>
      <c r="E37" s="27">
        <v>12036</v>
      </c>
      <c r="F37" s="27" t="s">
        <v>608</v>
      </c>
      <c r="G37" s="32">
        <v>11756</v>
      </c>
      <c r="H37" s="31" t="s">
        <v>212</v>
      </c>
      <c r="I37"/>
    </row>
    <row r="38" spans="1:9" s="13" customFormat="1">
      <c r="A38" s="13" t="s">
        <v>43</v>
      </c>
      <c r="B38" s="31" t="s">
        <v>696</v>
      </c>
      <c r="C38" s="31" t="s">
        <v>4347</v>
      </c>
      <c r="D38" s="31" t="s">
        <v>4348</v>
      </c>
      <c r="E38" s="27">
        <v>11564</v>
      </c>
      <c r="F38" s="27" t="s">
        <v>608</v>
      </c>
      <c r="G38" s="32">
        <v>11215</v>
      </c>
      <c r="H38" s="31" t="s">
        <v>267</v>
      </c>
      <c r="I38"/>
    </row>
    <row r="39" spans="1:9" s="13" customFormat="1">
      <c r="A39" s="13" t="s">
        <v>43</v>
      </c>
      <c r="B39" s="31" t="s">
        <v>696</v>
      </c>
      <c r="C39" s="31" t="s">
        <v>4349</v>
      </c>
      <c r="D39" s="31" t="s">
        <v>4350</v>
      </c>
      <c r="E39" s="27">
        <v>8863</v>
      </c>
      <c r="F39" s="27" t="s">
        <v>608</v>
      </c>
      <c r="G39" s="32">
        <v>8687</v>
      </c>
      <c r="H39" s="31" t="s">
        <v>212</v>
      </c>
      <c r="I39"/>
    </row>
    <row r="40" spans="1:9" s="13" customFormat="1">
      <c r="A40" s="13" t="s">
        <v>43</v>
      </c>
      <c r="B40" s="31" t="s">
        <v>696</v>
      </c>
      <c r="C40" s="31" t="s">
        <v>4351</v>
      </c>
      <c r="D40" s="31" t="s">
        <v>4352</v>
      </c>
      <c r="E40" s="27">
        <v>7818</v>
      </c>
      <c r="F40" s="27" t="s">
        <v>608</v>
      </c>
      <c r="G40" s="32">
        <v>7848</v>
      </c>
      <c r="H40" s="31" t="s">
        <v>212</v>
      </c>
      <c r="I40"/>
    </row>
    <row r="41" spans="1:9" s="13" customFormat="1">
      <c r="A41" s="13" t="s">
        <v>43</v>
      </c>
      <c r="B41" s="31" t="s">
        <v>696</v>
      </c>
      <c r="C41" s="31" t="s">
        <v>4353</v>
      </c>
      <c r="D41" s="31" t="s">
        <v>4354</v>
      </c>
      <c r="E41" s="27">
        <v>11786</v>
      </c>
      <c r="F41" s="27" t="s">
        <v>608</v>
      </c>
      <c r="G41" s="32">
        <v>11989</v>
      </c>
      <c r="H41" s="31" t="s">
        <v>253</v>
      </c>
      <c r="I41"/>
    </row>
    <row r="42" spans="1:9" s="13" customFormat="1">
      <c r="A42" s="13" t="s">
        <v>43</v>
      </c>
      <c r="B42" s="31" t="s">
        <v>696</v>
      </c>
      <c r="C42" s="31" t="s">
        <v>4355</v>
      </c>
      <c r="D42" s="31" t="s">
        <v>4356</v>
      </c>
      <c r="E42" s="27">
        <v>8493</v>
      </c>
      <c r="F42" s="27" t="s">
        <v>608</v>
      </c>
      <c r="G42" s="32">
        <v>8388</v>
      </c>
      <c r="H42" s="31" t="s">
        <v>143</v>
      </c>
      <c r="I42"/>
    </row>
    <row r="43" spans="1:9" s="13" customFormat="1">
      <c r="A43" s="13" t="s">
        <v>43</v>
      </c>
      <c r="B43" s="31" t="s">
        <v>696</v>
      </c>
      <c r="C43" s="31" t="s">
        <v>4357</v>
      </c>
      <c r="D43" s="31" t="s">
        <v>4358</v>
      </c>
      <c r="E43" s="27">
        <v>11799</v>
      </c>
      <c r="F43" s="27" t="s">
        <v>608</v>
      </c>
      <c r="G43" s="32">
        <v>11681</v>
      </c>
      <c r="H43" s="31" t="s">
        <v>253</v>
      </c>
      <c r="I43"/>
    </row>
    <row r="44" spans="1:9" s="13" customFormat="1">
      <c r="A44" s="13" t="s">
        <v>43</v>
      </c>
      <c r="B44" s="31" t="s">
        <v>696</v>
      </c>
      <c r="C44" s="31" t="s">
        <v>4359</v>
      </c>
      <c r="D44" s="31" t="s">
        <v>4360</v>
      </c>
      <c r="E44" s="27">
        <v>9481</v>
      </c>
      <c r="F44" s="27" t="s">
        <v>608</v>
      </c>
      <c r="G44" s="32">
        <v>10608</v>
      </c>
      <c r="H44" s="31" t="s">
        <v>143</v>
      </c>
      <c r="I44"/>
    </row>
    <row r="45" spans="1:9" s="13" customFormat="1">
      <c r="A45" s="13" t="s">
        <v>43</v>
      </c>
      <c r="B45" s="31" t="s">
        <v>696</v>
      </c>
      <c r="C45" s="31" t="s">
        <v>4361</v>
      </c>
      <c r="D45" s="31" t="s">
        <v>4362</v>
      </c>
      <c r="E45" s="27">
        <v>8491</v>
      </c>
      <c r="F45" s="27" t="s">
        <v>608</v>
      </c>
      <c r="G45" s="32">
        <v>8137</v>
      </c>
      <c r="H45" s="31" t="s">
        <v>143</v>
      </c>
      <c r="I45"/>
    </row>
    <row r="46" spans="1:9" s="13" customFormat="1">
      <c r="A46" s="13" t="s">
        <v>43</v>
      </c>
      <c r="B46" s="31" t="s">
        <v>696</v>
      </c>
      <c r="C46" s="31" t="s">
        <v>4363</v>
      </c>
      <c r="D46" s="31" t="s">
        <v>4364</v>
      </c>
      <c r="E46" s="27">
        <v>11650</v>
      </c>
      <c r="F46" s="27" t="s">
        <v>608</v>
      </c>
      <c r="G46" s="32">
        <v>11191</v>
      </c>
      <c r="H46" s="31" t="s">
        <v>212</v>
      </c>
      <c r="I46"/>
    </row>
    <row r="47" spans="1:9" s="13" customFormat="1">
      <c r="A47" s="13" t="s">
        <v>43</v>
      </c>
      <c r="B47" s="31" t="s">
        <v>696</v>
      </c>
      <c r="C47" s="31" t="s">
        <v>4365</v>
      </c>
      <c r="D47" s="31" t="s">
        <v>4366</v>
      </c>
      <c r="E47" s="27">
        <v>9028</v>
      </c>
      <c r="F47" s="27" t="s">
        <v>608</v>
      </c>
      <c r="G47" s="32">
        <v>9350</v>
      </c>
      <c r="H47" s="31" t="s">
        <v>253</v>
      </c>
      <c r="I47"/>
    </row>
    <row r="48" spans="1:9" s="13" customFormat="1">
      <c r="A48" s="13" t="s">
        <v>43</v>
      </c>
      <c r="B48" s="31" t="s">
        <v>696</v>
      </c>
      <c r="C48" s="31" t="s">
        <v>4367</v>
      </c>
      <c r="D48" s="31" t="s">
        <v>4368</v>
      </c>
      <c r="E48" s="27">
        <v>7370</v>
      </c>
      <c r="F48" s="27" t="s">
        <v>608</v>
      </c>
      <c r="G48" s="32">
        <v>7776</v>
      </c>
      <c r="H48" s="31" t="s">
        <v>143</v>
      </c>
      <c r="I48"/>
    </row>
    <row r="49" spans="1:9" s="13" customFormat="1">
      <c r="A49" s="13" t="s">
        <v>43</v>
      </c>
      <c r="B49" s="31" t="s">
        <v>696</v>
      </c>
      <c r="C49" s="31" t="s">
        <v>4369</v>
      </c>
      <c r="D49" s="31" t="s">
        <v>4370</v>
      </c>
      <c r="E49" s="27">
        <v>8716</v>
      </c>
      <c r="F49" s="27" t="s">
        <v>608</v>
      </c>
      <c r="G49" s="32">
        <v>8458</v>
      </c>
      <c r="H49" s="31" t="s">
        <v>212</v>
      </c>
      <c r="I49"/>
    </row>
    <row r="50" spans="1:9" s="13" customFormat="1">
      <c r="A50" s="13" t="s">
        <v>43</v>
      </c>
      <c r="B50" s="31" t="s">
        <v>697</v>
      </c>
      <c r="C50" s="31" t="s">
        <v>4371</v>
      </c>
      <c r="D50" s="31" t="s">
        <v>4372</v>
      </c>
      <c r="E50" s="27">
        <v>8351</v>
      </c>
      <c r="F50" s="27" t="s">
        <v>608</v>
      </c>
      <c r="G50" s="32">
        <v>8002</v>
      </c>
      <c r="H50" s="31" t="s">
        <v>62</v>
      </c>
      <c r="I50"/>
    </row>
    <row r="51" spans="1:9" s="13" customFormat="1">
      <c r="A51" s="13" t="s">
        <v>43</v>
      </c>
      <c r="B51" s="31" t="s">
        <v>697</v>
      </c>
      <c r="C51" s="31" t="s">
        <v>4373</v>
      </c>
      <c r="D51" s="31" t="s">
        <v>4374</v>
      </c>
      <c r="E51" s="27">
        <v>10842</v>
      </c>
      <c r="F51" s="27" t="s">
        <v>608</v>
      </c>
      <c r="G51" s="32">
        <v>10437</v>
      </c>
      <c r="H51" s="31" t="s">
        <v>203</v>
      </c>
      <c r="I51"/>
    </row>
    <row r="52" spans="1:9" s="13" customFormat="1">
      <c r="A52" s="13" t="s">
        <v>43</v>
      </c>
      <c r="B52" s="31" t="s">
        <v>697</v>
      </c>
      <c r="C52" s="31" t="s">
        <v>4375</v>
      </c>
      <c r="D52" s="31" t="s">
        <v>4376</v>
      </c>
      <c r="E52" s="27">
        <v>11575</v>
      </c>
      <c r="F52" s="27" t="s">
        <v>608</v>
      </c>
      <c r="G52" s="32">
        <v>11777</v>
      </c>
      <c r="H52" s="31" t="s">
        <v>62</v>
      </c>
      <c r="I52"/>
    </row>
    <row r="53" spans="1:9" s="13" customFormat="1">
      <c r="A53" s="13" t="s">
        <v>43</v>
      </c>
      <c r="B53" s="31" t="s">
        <v>697</v>
      </c>
      <c r="C53" s="31" t="s">
        <v>4377</v>
      </c>
      <c r="D53" s="31" t="s">
        <v>4378</v>
      </c>
      <c r="E53" s="27">
        <v>12057</v>
      </c>
      <c r="F53" s="27" t="s">
        <v>608</v>
      </c>
      <c r="G53" s="32">
        <v>11761</v>
      </c>
      <c r="H53" s="31" t="s">
        <v>388</v>
      </c>
      <c r="I53"/>
    </row>
    <row r="54" spans="1:9" s="13" customFormat="1">
      <c r="A54" s="13" t="s">
        <v>43</v>
      </c>
      <c r="B54" s="31" t="s">
        <v>697</v>
      </c>
      <c r="C54" s="31" t="s">
        <v>4379</v>
      </c>
      <c r="D54" s="31" t="s">
        <v>4380</v>
      </c>
      <c r="E54" s="27">
        <v>11848</v>
      </c>
      <c r="F54" s="27" t="s">
        <v>608</v>
      </c>
      <c r="G54" s="32">
        <v>11350</v>
      </c>
      <c r="H54" s="31" t="s">
        <v>388</v>
      </c>
      <c r="I54"/>
    </row>
    <row r="55" spans="1:9" s="13" customFormat="1">
      <c r="A55" s="13" t="s">
        <v>43</v>
      </c>
      <c r="B55" s="31" t="s">
        <v>697</v>
      </c>
      <c r="C55" s="31" t="s">
        <v>4381</v>
      </c>
      <c r="D55" s="31" t="s">
        <v>4382</v>
      </c>
      <c r="E55" s="27">
        <v>10936</v>
      </c>
      <c r="F55" s="27" t="s">
        <v>608</v>
      </c>
      <c r="G55" s="32">
        <v>10793</v>
      </c>
      <c r="H55" s="31" t="s">
        <v>62</v>
      </c>
      <c r="I55"/>
    </row>
    <row r="56" spans="1:9" s="13" customFormat="1">
      <c r="A56" s="13" t="s">
        <v>43</v>
      </c>
      <c r="B56" s="31" t="s">
        <v>697</v>
      </c>
      <c r="C56" s="31" t="s">
        <v>4383</v>
      </c>
      <c r="D56" s="31" t="s">
        <v>4384</v>
      </c>
      <c r="E56" s="27">
        <v>11686</v>
      </c>
      <c r="F56" s="27" t="s">
        <v>608</v>
      </c>
      <c r="G56" s="32">
        <v>11151</v>
      </c>
      <c r="H56" s="31" t="s">
        <v>62</v>
      </c>
      <c r="I56"/>
    </row>
    <row r="57" spans="1:9" s="13" customFormat="1">
      <c r="A57" s="13" t="s">
        <v>43</v>
      </c>
      <c r="B57" s="31" t="s">
        <v>697</v>
      </c>
      <c r="C57" s="31" t="s">
        <v>4385</v>
      </c>
      <c r="D57" s="31" t="s">
        <v>4386</v>
      </c>
      <c r="E57" s="27">
        <v>11471</v>
      </c>
      <c r="F57" s="27" t="s">
        <v>608</v>
      </c>
      <c r="G57" s="32">
        <v>11047</v>
      </c>
      <c r="H57" s="31" t="s">
        <v>388</v>
      </c>
      <c r="I57"/>
    </row>
    <row r="58" spans="1:9" s="13" customFormat="1">
      <c r="A58" s="13" t="s">
        <v>43</v>
      </c>
      <c r="B58" s="31" t="s">
        <v>697</v>
      </c>
      <c r="C58" s="31" t="s">
        <v>4387</v>
      </c>
      <c r="D58" s="31" t="s">
        <v>4388</v>
      </c>
      <c r="E58" s="27">
        <v>7309</v>
      </c>
      <c r="F58" s="27" t="s">
        <v>608</v>
      </c>
      <c r="G58" s="32">
        <v>7624</v>
      </c>
      <c r="H58" s="31" t="s">
        <v>203</v>
      </c>
      <c r="I58"/>
    </row>
    <row r="59" spans="1:9">
      <c r="A59" s="13" t="s">
        <v>43</v>
      </c>
      <c r="B59" s="31" t="s">
        <v>697</v>
      </c>
      <c r="C59" s="31" t="s">
        <v>4389</v>
      </c>
      <c r="D59" s="31" t="s">
        <v>4390</v>
      </c>
      <c r="E59" s="27">
        <v>11674</v>
      </c>
      <c r="F59" s="27" t="s">
        <v>608</v>
      </c>
      <c r="G59" s="32">
        <v>11241</v>
      </c>
      <c r="H59" s="31" t="s">
        <v>388</v>
      </c>
      <c r="I59"/>
    </row>
    <row r="60" spans="1:9">
      <c r="A60" s="13" t="s">
        <v>43</v>
      </c>
      <c r="B60" s="31" t="s">
        <v>697</v>
      </c>
      <c r="C60" s="31" t="s">
        <v>4391</v>
      </c>
      <c r="D60" s="31" t="s">
        <v>4392</v>
      </c>
      <c r="E60" s="27">
        <v>7674</v>
      </c>
      <c r="F60" s="27" t="s">
        <v>608</v>
      </c>
      <c r="G60" s="32">
        <v>7338</v>
      </c>
      <c r="H60" s="31" t="s">
        <v>388</v>
      </c>
      <c r="I60"/>
    </row>
    <row r="61" spans="1:9">
      <c r="A61" s="13" t="s">
        <v>43</v>
      </c>
      <c r="B61" s="31" t="s">
        <v>697</v>
      </c>
      <c r="C61" s="31" t="s">
        <v>4393</v>
      </c>
      <c r="D61" s="31" t="s">
        <v>4394</v>
      </c>
      <c r="E61" s="27">
        <v>7725</v>
      </c>
      <c r="F61" s="27" t="s">
        <v>608</v>
      </c>
      <c r="G61" s="32">
        <v>7400</v>
      </c>
      <c r="H61" s="31" t="s">
        <v>62</v>
      </c>
      <c r="I61"/>
    </row>
    <row r="62" spans="1:9">
      <c r="A62" s="13" t="s">
        <v>43</v>
      </c>
      <c r="B62" s="31" t="s">
        <v>697</v>
      </c>
      <c r="C62" s="31" t="s">
        <v>4395</v>
      </c>
      <c r="D62" s="31" t="s">
        <v>4396</v>
      </c>
      <c r="E62" s="27">
        <v>11424</v>
      </c>
      <c r="F62" s="27" t="s">
        <v>608</v>
      </c>
      <c r="G62" s="32">
        <v>11040</v>
      </c>
      <c r="H62" s="31" t="s">
        <v>388</v>
      </c>
      <c r="I62"/>
    </row>
    <row r="63" spans="1:9">
      <c r="A63" s="13" t="s">
        <v>43</v>
      </c>
      <c r="B63" s="31" t="s">
        <v>697</v>
      </c>
      <c r="C63" s="31" t="s">
        <v>4397</v>
      </c>
      <c r="D63" s="31" t="s">
        <v>4398</v>
      </c>
      <c r="E63" s="27">
        <v>7805</v>
      </c>
      <c r="F63" s="27" t="s">
        <v>608</v>
      </c>
      <c r="G63" s="32">
        <v>8499</v>
      </c>
      <c r="H63" s="31" t="s">
        <v>62</v>
      </c>
      <c r="I63"/>
    </row>
    <row r="64" spans="1:9">
      <c r="A64" s="13" t="s">
        <v>43</v>
      </c>
      <c r="B64" s="31" t="s">
        <v>697</v>
      </c>
      <c r="C64" s="31" t="s">
        <v>4399</v>
      </c>
      <c r="D64" s="31" t="s">
        <v>4400</v>
      </c>
      <c r="E64" s="27">
        <v>8169</v>
      </c>
      <c r="F64" s="27" t="s">
        <v>608</v>
      </c>
      <c r="G64" s="32">
        <v>7925</v>
      </c>
      <c r="H64" s="31" t="s">
        <v>388</v>
      </c>
      <c r="I64"/>
    </row>
    <row r="65" spans="1:9">
      <c r="A65" s="13" t="s">
        <v>43</v>
      </c>
      <c r="B65" s="31" t="s">
        <v>697</v>
      </c>
      <c r="C65" s="31" t="s">
        <v>4401</v>
      </c>
      <c r="D65" s="31" t="s">
        <v>4402</v>
      </c>
      <c r="E65" s="27">
        <v>9194</v>
      </c>
      <c r="F65" s="27" t="s">
        <v>608</v>
      </c>
      <c r="G65" s="32">
        <v>9368</v>
      </c>
      <c r="H65" s="31" t="s">
        <v>203</v>
      </c>
      <c r="I65"/>
    </row>
    <row r="66" spans="1:9">
      <c r="A66" s="13" t="s">
        <v>43</v>
      </c>
      <c r="B66" s="31" t="s">
        <v>697</v>
      </c>
      <c r="C66" s="31" t="s">
        <v>4403</v>
      </c>
      <c r="D66" s="31" t="s">
        <v>4404</v>
      </c>
      <c r="E66" s="27">
        <v>11870</v>
      </c>
      <c r="F66" s="27" t="s">
        <v>608</v>
      </c>
      <c r="G66" s="32">
        <v>11344</v>
      </c>
      <c r="H66" s="31" t="s">
        <v>62</v>
      </c>
      <c r="I66"/>
    </row>
    <row r="67" spans="1:9">
      <c r="A67" s="13" t="s">
        <v>43</v>
      </c>
      <c r="B67" s="31" t="s">
        <v>698</v>
      </c>
      <c r="C67" s="31" t="s">
        <v>4405</v>
      </c>
      <c r="D67" s="31" t="s">
        <v>4406</v>
      </c>
      <c r="E67" s="27">
        <v>7480</v>
      </c>
      <c r="F67" s="27" t="s">
        <v>608</v>
      </c>
      <c r="G67" s="32">
        <v>8272</v>
      </c>
      <c r="H67" s="31" t="s">
        <v>97</v>
      </c>
      <c r="I67"/>
    </row>
    <row r="68" spans="1:9">
      <c r="A68" s="13" t="s">
        <v>43</v>
      </c>
      <c r="B68" s="31" t="s">
        <v>698</v>
      </c>
      <c r="C68" s="31" t="s">
        <v>4407</v>
      </c>
      <c r="D68" s="31" t="s">
        <v>4408</v>
      </c>
      <c r="E68" s="27">
        <v>6770</v>
      </c>
      <c r="F68" s="27" t="s">
        <v>608</v>
      </c>
      <c r="G68" s="32">
        <v>6804</v>
      </c>
      <c r="H68" s="31" t="s">
        <v>97</v>
      </c>
      <c r="I68"/>
    </row>
    <row r="69" spans="1:9">
      <c r="A69" s="13" t="s">
        <v>43</v>
      </c>
      <c r="B69" s="31" t="s">
        <v>698</v>
      </c>
      <c r="C69" s="31" t="s">
        <v>4409</v>
      </c>
      <c r="D69" s="31" t="s">
        <v>4410</v>
      </c>
      <c r="E69" s="27">
        <v>8502</v>
      </c>
      <c r="F69" s="27" t="s">
        <v>608</v>
      </c>
      <c r="G69" s="32">
        <v>8308</v>
      </c>
      <c r="H69" s="31" t="s">
        <v>96</v>
      </c>
      <c r="I69"/>
    </row>
    <row r="70" spans="1:9">
      <c r="A70" s="13" t="s">
        <v>43</v>
      </c>
      <c r="B70" s="31" t="s">
        <v>698</v>
      </c>
      <c r="C70" s="31" t="s">
        <v>4411</v>
      </c>
      <c r="D70" s="31" t="s">
        <v>4412</v>
      </c>
      <c r="E70" s="27">
        <v>7784</v>
      </c>
      <c r="F70" s="27" t="s">
        <v>608</v>
      </c>
      <c r="G70" s="32">
        <v>7751</v>
      </c>
      <c r="H70" s="31" t="s">
        <v>96</v>
      </c>
      <c r="I70"/>
    </row>
    <row r="71" spans="1:9">
      <c r="A71" s="13" t="s">
        <v>43</v>
      </c>
      <c r="B71" s="31" t="s">
        <v>698</v>
      </c>
      <c r="C71" s="31" t="s">
        <v>4413</v>
      </c>
      <c r="D71" s="31" t="s">
        <v>4414</v>
      </c>
      <c r="E71" s="27">
        <v>11728</v>
      </c>
      <c r="F71" s="27" t="s">
        <v>608</v>
      </c>
      <c r="G71" s="32">
        <v>11565</v>
      </c>
      <c r="H71" s="31" t="s">
        <v>96</v>
      </c>
      <c r="I71"/>
    </row>
    <row r="72" spans="1:9">
      <c r="A72" s="13" t="s">
        <v>43</v>
      </c>
      <c r="B72" s="31" t="s">
        <v>698</v>
      </c>
      <c r="C72" s="31" t="s">
        <v>4415</v>
      </c>
      <c r="D72" s="31" t="s">
        <v>4416</v>
      </c>
      <c r="E72" s="27">
        <v>11528</v>
      </c>
      <c r="F72" s="27" t="s">
        <v>608</v>
      </c>
      <c r="G72" s="32">
        <v>11565</v>
      </c>
      <c r="H72" s="31" t="s">
        <v>409</v>
      </c>
      <c r="I72"/>
    </row>
    <row r="73" spans="1:9">
      <c r="A73" s="13" t="s">
        <v>43</v>
      </c>
      <c r="B73" s="31" t="s">
        <v>698</v>
      </c>
      <c r="C73" s="31" t="s">
        <v>4417</v>
      </c>
      <c r="D73" s="31" t="s">
        <v>4418</v>
      </c>
      <c r="E73" s="27">
        <v>11772</v>
      </c>
      <c r="F73" s="27" t="s">
        <v>608</v>
      </c>
      <c r="G73" s="32">
        <v>11470</v>
      </c>
      <c r="H73" s="31" t="s">
        <v>97</v>
      </c>
      <c r="I73"/>
    </row>
    <row r="74" spans="1:9">
      <c r="A74" s="13" t="s">
        <v>43</v>
      </c>
      <c r="B74" s="31" t="s">
        <v>698</v>
      </c>
      <c r="C74" s="31" t="s">
        <v>4419</v>
      </c>
      <c r="D74" s="31" t="s">
        <v>4420</v>
      </c>
      <c r="E74" s="27">
        <v>10988</v>
      </c>
      <c r="F74" s="27" t="s">
        <v>608</v>
      </c>
      <c r="G74" s="32">
        <v>10269</v>
      </c>
      <c r="H74" s="31" t="s">
        <v>409</v>
      </c>
      <c r="I74"/>
    </row>
    <row r="75" spans="1:9">
      <c r="A75" s="13" t="s">
        <v>43</v>
      </c>
      <c r="B75" s="31" t="s">
        <v>698</v>
      </c>
      <c r="C75" s="31" t="s">
        <v>4421</v>
      </c>
      <c r="D75" s="31" t="s">
        <v>4422</v>
      </c>
      <c r="E75" s="27">
        <v>6433</v>
      </c>
      <c r="F75" s="27" t="s">
        <v>608</v>
      </c>
      <c r="G75" s="32">
        <v>6838</v>
      </c>
      <c r="H75" s="31" t="s">
        <v>96</v>
      </c>
      <c r="I75"/>
    </row>
    <row r="76" spans="1:9">
      <c r="A76" s="13" t="s">
        <v>43</v>
      </c>
      <c r="B76" s="31" t="s">
        <v>698</v>
      </c>
      <c r="C76" s="31" t="s">
        <v>4423</v>
      </c>
      <c r="D76" s="31" t="s">
        <v>4424</v>
      </c>
      <c r="E76" s="27">
        <v>8411</v>
      </c>
      <c r="F76" s="27" t="s">
        <v>608</v>
      </c>
      <c r="G76" s="32">
        <v>8110</v>
      </c>
      <c r="H76" s="31" t="s">
        <v>97</v>
      </c>
      <c r="I76"/>
    </row>
    <row r="77" spans="1:9">
      <c r="A77" s="13" t="s">
        <v>43</v>
      </c>
      <c r="B77" s="31" t="s">
        <v>698</v>
      </c>
      <c r="C77" s="31" t="s">
        <v>769</v>
      </c>
      <c r="D77" s="31" t="s">
        <v>4425</v>
      </c>
      <c r="E77" s="27">
        <v>6546</v>
      </c>
      <c r="F77" s="27" t="s">
        <v>608</v>
      </c>
      <c r="G77" s="32">
        <v>6511</v>
      </c>
      <c r="H77" s="31" t="s">
        <v>97</v>
      </c>
      <c r="I77"/>
    </row>
    <row r="78" spans="1:9">
      <c r="A78" s="13" t="s">
        <v>43</v>
      </c>
      <c r="B78" s="31" t="s">
        <v>698</v>
      </c>
      <c r="C78" s="31" t="s">
        <v>2462</v>
      </c>
      <c r="D78" s="31" t="s">
        <v>4426</v>
      </c>
      <c r="E78" s="27">
        <v>11396</v>
      </c>
      <c r="F78" s="27" t="s">
        <v>608</v>
      </c>
      <c r="G78" s="32">
        <v>11060</v>
      </c>
      <c r="H78" s="31" t="s">
        <v>409</v>
      </c>
      <c r="I78"/>
    </row>
    <row r="79" spans="1:9">
      <c r="A79" s="13" t="s">
        <v>43</v>
      </c>
      <c r="B79" s="31" t="s">
        <v>698</v>
      </c>
      <c r="C79" s="31" t="s">
        <v>4427</v>
      </c>
      <c r="D79" s="31" t="s">
        <v>4428</v>
      </c>
      <c r="E79" s="27">
        <v>10021</v>
      </c>
      <c r="F79" s="27" t="s">
        <v>608</v>
      </c>
      <c r="G79" s="32">
        <v>10226</v>
      </c>
      <c r="H79" s="31" t="s">
        <v>244</v>
      </c>
      <c r="I79"/>
    </row>
    <row r="80" spans="1:9">
      <c r="A80" s="13" t="s">
        <v>43</v>
      </c>
      <c r="B80" s="31" t="s">
        <v>698</v>
      </c>
      <c r="C80" s="31" t="s">
        <v>4429</v>
      </c>
      <c r="D80" s="31" t="s">
        <v>4430</v>
      </c>
      <c r="E80" s="27">
        <v>9265</v>
      </c>
      <c r="F80" s="27" t="s">
        <v>608</v>
      </c>
      <c r="G80" s="32">
        <v>9107</v>
      </c>
      <c r="H80" s="31" t="s">
        <v>96</v>
      </c>
      <c r="I80"/>
    </row>
    <row r="81" spans="1:9">
      <c r="A81" s="13" t="s">
        <v>43</v>
      </c>
      <c r="B81" s="31" t="s">
        <v>698</v>
      </c>
      <c r="C81" s="31" t="s">
        <v>4431</v>
      </c>
      <c r="D81" s="31" t="s">
        <v>4432</v>
      </c>
      <c r="E81" s="27">
        <v>11587</v>
      </c>
      <c r="F81" s="27" t="s">
        <v>608</v>
      </c>
      <c r="G81" s="32">
        <v>12788</v>
      </c>
      <c r="H81" s="31" t="s">
        <v>96</v>
      </c>
      <c r="I81"/>
    </row>
    <row r="82" spans="1:9">
      <c r="A82" s="13" t="s">
        <v>43</v>
      </c>
      <c r="B82" s="31" t="s">
        <v>698</v>
      </c>
      <c r="C82" s="31" t="s">
        <v>4433</v>
      </c>
      <c r="D82" s="31" t="s">
        <v>4434</v>
      </c>
      <c r="E82" s="27">
        <v>7793</v>
      </c>
      <c r="F82" s="27" t="s">
        <v>608</v>
      </c>
      <c r="G82" s="32">
        <v>8034</v>
      </c>
      <c r="H82" s="31" t="s">
        <v>97</v>
      </c>
      <c r="I82"/>
    </row>
    <row r="83" spans="1:9">
      <c r="A83" s="13" t="s">
        <v>43</v>
      </c>
      <c r="B83" s="31" t="s">
        <v>698</v>
      </c>
      <c r="C83" s="31" t="s">
        <v>4435</v>
      </c>
      <c r="D83" s="31" t="s">
        <v>4436</v>
      </c>
      <c r="E83" s="27">
        <v>5883</v>
      </c>
      <c r="F83" s="27" t="s">
        <v>608</v>
      </c>
      <c r="G83" s="32">
        <v>6161</v>
      </c>
      <c r="H83" s="31" t="s">
        <v>97</v>
      </c>
      <c r="I83"/>
    </row>
    <row r="84" spans="1:9">
      <c r="A84" s="13" t="s">
        <v>43</v>
      </c>
      <c r="B84" s="31" t="s">
        <v>698</v>
      </c>
      <c r="C84" s="31" t="s">
        <v>4437</v>
      </c>
      <c r="D84" s="31" t="s">
        <v>4438</v>
      </c>
      <c r="E84" s="27">
        <v>10046</v>
      </c>
      <c r="F84" s="27" t="s">
        <v>608</v>
      </c>
      <c r="G84" s="32">
        <v>10048</v>
      </c>
      <c r="H84" s="31" t="s">
        <v>96</v>
      </c>
      <c r="I84"/>
    </row>
    <row r="85" spans="1:9">
      <c r="A85" s="13" t="s">
        <v>43</v>
      </c>
      <c r="B85" s="31" t="s">
        <v>698</v>
      </c>
      <c r="C85" s="31" t="s">
        <v>4439</v>
      </c>
      <c r="D85" s="31" t="s">
        <v>4440</v>
      </c>
      <c r="E85" s="27">
        <v>9701</v>
      </c>
      <c r="F85" s="27" t="s">
        <v>608</v>
      </c>
      <c r="G85" s="32">
        <v>9876</v>
      </c>
      <c r="H85" s="31" t="s">
        <v>97</v>
      </c>
      <c r="I85"/>
    </row>
    <row r="86" spans="1:9">
      <c r="A86" s="13" t="s">
        <v>43</v>
      </c>
      <c r="B86" s="31" t="s">
        <v>698</v>
      </c>
      <c r="C86" s="31" t="s">
        <v>4441</v>
      </c>
      <c r="D86" s="31" t="s">
        <v>4442</v>
      </c>
      <c r="E86" s="27">
        <v>7833</v>
      </c>
      <c r="F86" s="27" t="s">
        <v>608</v>
      </c>
      <c r="G86" s="32">
        <v>8745</v>
      </c>
      <c r="H86" s="31" t="s">
        <v>97</v>
      </c>
      <c r="I86"/>
    </row>
    <row r="87" spans="1:9">
      <c r="A87" s="13" t="s">
        <v>43</v>
      </c>
      <c r="B87" s="31" t="s">
        <v>698</v>
      </c>
      <c r="C87" s="31" t="s">
        <v>4443</v>
      </c>
      <c r="D87" s="31" t="s">
        <v>4444</v>
      </c>
      <c r="E87" s="27">
        <v>4274</v>
      </c>
      <c r="F87" s="27" t="s">
        <v>608</v>
      </c>
      <c r="G87" s="32">
        <v>5900</v>
      </c>
      <c r="H87" s="31" t="s">
        <v>97</v>
      </c>
      <c r="I87"/>
    </row>
    <row r="88" spans="1:9">
      <c r="A88" s="13" t="s">
        <v>43</v>
      </c>
      <c r="B88" s="31" t="s">
        <v>698</v>
      </c>
      <c r="C88" s="31" t="s">
        <v>4445</v>
      </c>
      <c r="D88" s="31" t="s">
        <v>4446</v>
      </c>
      <c r="E88" s="27">
        <v>10535</v>
      </c>
      <c r="F88" s="27" t="s">
        <v>608</v>
      </c>
      <c r="G88" s="32">
        <v>10416</v>
      </c>
      <c r="H88" s="31" t="s">
        <v>96</v>
      </c>
      <c r="I88"/>
    </row>
    <row r="89" spans="1:9">
      <c r="A89" s="13" t="s">
        <v>43</v>
      </c>
      <c r="B89" s="31" t="s">
        <v>699</v>
      </c>
      <c r="C89" s="31" t="s">
        <v>4447</v>
      </c>
      <c r="D89" s="31" t="s">
        <v>4448</v>
      </c>
      <c r="E89" s="27">
        <v>76625</v>
      </c>
      <c r="F89" s="27" t="s">
        <v>608</v>
      </c>
      <c r="G89" s="32">
        <v>11286</v>
      </c>
      <c r="H89" s="31" t="s">
        <v>56</v>
      </c>
      <c r="I89"/>
    </row>
    <row r="90" spans="1:9">
      <c r="A90" s="13" t="s">
        <v>43</v>
      </c>
      <c r="B90" s="31" t="s">
        <v>699</v>
      </c>
      <c r="C90" s="31" t="s">
        <v>4449</v>
      </c>
      <c r="D90" s="31" t="s">
        <v>4450</v>
      </c>
      <c r="E90" s="27">
        <v>70418</v>
      </c>
      <c r="F90" s="27" t="s">
        <v>608</v>
      </c>
      <c r="G90" s="32">
        <v>13128</v>
      </c>
      <c r="H90" s="31" t="s">
        <v>111</v>
      </c>
      <c r="I90"/>
    </row>
    <row r="91" spans="1:9">
      <c r="A91" s="13" t="s">
        <v>43</v>
      </c>
      <c r="B91" s="31" t="s">
        <v>699</v>
      </c>
      <c r="C91" s="31" t="s">
        <v>4451</v>
      </c>
      <c r="D91" s="31" t="s">
        <v>4452</v>
      </c>
      <c r="E91" s="27" t="s">
        <v>608</v>
      </c>
      <c r="F91" s="27" t="s">
        <v>608</v>
      </c>
      <c r="G91" s="32">
        <v>8248</v>
      </c>
      <c r="H91" s="31" t="s">
        <v>111</v>
      </c>
      <c r="I91"/>
    </row>
    <row r="92" spans="1:9">
      <c r="A92" s="13" t="s">
        <v>43</v>
      </c>
      <c r="B92" s="31" t="s">
        <v>699</v>
      </c>
      <c r="C92" s="31" t="s">
        <v>4453</v>
      </c>
      <c r="D92" s="31" t="s">
        <v>4454</v>
      </c>
      <c r="E92" s="27" t="s">
        <v>608</v>
      </c>
      <c r="F92" s="27" t="s">
        <v>608</v>
      </c>
      <c r="G92" s="32">
        <v>13379</v>
      </c>
      <c r="H92" s="31" t="s">
        <v>111</v>
      </c>
      <c r="I92"/>
    </row>
    <row r="93" spans="1:9">
      <c r="A93" s="13" t="s">
        <v>43</v>
      </c>
      <c r="B93" s="31" t="s">
        <v>699</v>
      </c>
      <c r="C93" s="31" t="s">
        <v>4455</v>
      </c>
      <c r="D93" s="31" t="s">
        <v>4456</v>
      </c>
      <c r="E93" s="27" t="s">
        <v>608</v>
      </c>
      <c r="F93" s="27" t="s">
        <v>608</v>
      </c>
      <c r="G93" s="32">
        <v>10196</v>
      </c>
      <c r="H93" s="31" t="s">
        <v>111</v>
      </c>
      <c r="I93"/>
    </row>
    <row r="94" spans="1:9">
      <c r="A94" s="13" t="s">
        <v>43</v>
      </c>
      <c r="B94" s="31" t="s">
        <v>699</v>
      </c>
      <c r="C94" s="31" t="s">
        <v>4457</v>
      </c>
      <c r="D94" s="31" t="s">
        <v>4458</v>
      </c>
      <c r="E94" s="27">
        <v>71571</v>
      </c>
      <c r="F94" s="27" t="s">
        <v>608</v>
      </c>
      <c r="G94" s="32">
        <v>8650</v>
      </c>
      <c r="H94" s="31" t="s">
        <v>391</v>
      </c>
      <c r="I94"/>
    </row>
    <row r="95" spans="1:9">
      <c r="A95" s="13" t="s">
        <v>43</v>
      </c>
      <c r="B95" s="31" t="s">
        <v>699</v>
      </c>
      <c r="C95" s="31" t="s">
        <v>4459</v>
      </c>
      <c r="D95" s="31" t="s">
        <v>4460</v>
      </c>
      <c r="E95" s="27">
        <v>19063</v>
      </c>
      <c r="F95" s="27" t="s">
        <v>608</v>
      </c>
      <c r="G95" s="32">
        <v>11294</v>
      </c>
      <c r="H95" s="31" t="s">
        <v>197</v>
      </c>
      <c r="I95"/>
    </row>
    <row r="96" spans="1:9">
      <c r="A96" s="13" t="s">
        <v>43</v>
      </c>
      <c r="B96" s="31" t="s">
        <v>699</v>
      </c>
      <c r="C96" s="31" t="s">
        <v>4461</v>
      </c>
      <c r="D96" s="31" t="s">
        <v>4462</v>
      </c>
      <c r="E96" s="27" t="s">
        <v>608</v>
      </c>
      <c r="F96" s="27" t="s">
        <v>608</v>
      </c>
      <c r="G96" s="32">
        <v>12034</v>
      </c>
      <c r="H96" s="31" t="s">
        <v>56</v>
      </c>
      <c r="I96"/>
    </row>
    <row r="97" spans="1:9">
      <c r="A97" s="13" t="s">
        <v>43</v>
      </c>
      <c r="B97" s="31" t="s">
        <v>699</v>
      </c>
      <c r="C97" s="31" t="s">
        <v>4463</v>
      </c>
      <c r="D97" s="31" t="s">
        <v>4464</v>
      </c>
      <c r="E97" s="27" t="s">
        <v>608</v>
      </c>
      <c r="F97" s="27" t="s">
        <v>608</v>
      </c>
      <c r="G97" s="32">
        <v>7838</v>
      </c>
      <c r="H97" s="31" t="s">
        <v>56</v>
      </c>
      <c r="I97"/>
    </row>
    <row r="98" spans="1:9">
      <c r="A98" s="13" t="s">
        <v>43</v>
      </c>
      <c r="B98" s="31" t="s">
        <v>699</v>
      </c>
      <c r="C98" s="31" t="s">
        <v>4465</v>
      </c>
      <c r="D98" s="31" t="s">
        <v>4466</v>
      </c>
      <c r="E98" s="27" t="s">
        <v>608</v>
      </c>
      <c r="F98" s="27" t="s">
        <v>608</v>
      </c>
      <c r="G98" s="32">
        <v>1044</v>
      </c>
      <c r="H98" s="31" t="s">
        <v>111</v>
      </c>
      <c r="I98" s="31" t="b">
        <v>1</v>
      </c>
    </row>
    <row r="99" spans="1:9">
      <c r="A99" s="13" t="s">
        <v>43</v>
      </c>
      <c r="B99" s="31" t="s">
        <v>699</v>
      </c>
      <c r="C99" s="31" t="s">
        <v>4465</v>
      </c>
      <c r="D99" s="31" t="s">
        <v>4466</v>
      </c>
      <c r="E99" s="27" t="s">
        <v>608</v>
      </c>
      <c r="F99" s="27" t="s">
        <v>608</v>
      </c>
      <c r="G99" s="32">
        <v>3197</v>
      </c>
      <c r="H99" s="31" t="s">
        <v>391</v>
      </c>
      <c r="I99" s="31" t="b">
        <v>1</v>
      </c>
    </row>
    <row r="100" spans="1:9">
      <c r="A100" s="13" t="s">
        <v>43</v>
      </c>
      <c r="B100" s="31" t="s">
        <v>699</v>
      </c>
      <c r="C100" s="31" t="s">
        <v>4467</v>
      </c>
      <c r="D100" s="31" t="s">
        <v>4468</v>
      </c>
      <c r="E100" s="27" t="s">
        <v>608</v>
      </c>
      <c r="F100" s="27" t="s">
        <v>608</v>
      </c>
      <c r="G100" s="32">
        <v>13469</v>
      </c>
      <c r="H100" s="31" t="s">
        <v>391</v>
      </c>
      <c r="I100" s="31"/>
    </row>
    <row r="101" spans="1:9">
      <c r="A101" s="13" t="s">
        <v>43</v>
      </c>
      <c r="B101" s="31" t="s">
        <v>699</v>
      </c>
      <c r="C101" s="31" t="s">
        <v>4469</v>
      </c>
      <c r="D101" s="31" t="s">
        <v>4470</v>
      </c>
      <c r="E101" s="27" t="s">
        <v>608</v>
      </c>
      <c r="F101" s="27" t="s">
        <v>608</v>
      </c>
      <c r="G101" s="32">
        <v>11970</v>
      </c>
      <c r="H101" s="31" t="s">
        <v>111</v>
      </c>
      <c r="I101"/>
    </row>
    <row r="102" spans="1:9">
      <c r="A102" s="13" t="s">
        <v>43</v>
      </c>
      <c r="B102" s="31" t="s">
        <v>699</v>
      </c>
      <c r="C102" s="31" t="s">
        <v>4471</v>
      </c>
      <c r="D102" s="31" t="s">
        <v>4472</v>
      </c>
      <c r="E102" s="27" t="s">
        <v>608</v>
      </c>
      <c r="F102" s="27" t="s">
        <v>608</v>
      </c>
      <c r="G102" s="32">
        <v>11613</v>
      </c>
      <c r="H102" s="31" t="s">
        <v>56</v>
      </c>
      <c r="I102"/>
    </row>
    <row r="103" spans="1:9">
      <c r="A103" s="13" t="s">
        <v>43</v>
      </c>
      <c r="B103" s="31" t="s">
        <v>699</v>
      </c>
      <c r="C103" s="31" t="s">
        <v>4473</v>
      </c>
      <c r="D103" s="31" t="s">
        <v>4474</v>
      </c>
      <c r="E103" s="27" t="s">
        <v>608</v>
      </c>
      <c r="F103" s="27" t="s">
        <v>608</v>
      </c>
      <c r="G103" s="32">
        <v>7489</v>
      </c>
      <c r="H103" s="31" t="s">
        <v>197</v>
      </c>
      <c r="I103"/>
    </row>
    <row r="104" spans="1:9">
      <c r="A104" s="13" t="s">
        <v>43</v>
      </c>
      <c r="B104" s="31" t="s">
        <v>699</v>
      </c>
      <c r="C104" s="31" t="s">
        <v>4475</v>
      </c>
      <c r="D104" s="31" t="s">
        <v>4476</v>
      </c>
      <c r="E104" s="27" t="s">
        <v>608</v>
      </c>
      <c r="F104" s="27" t="s">
        <v>608</v>
      </c>
      <c r="G104" s="32">
        <v>8997</v>
      </c>
      <c r="H104" s="31" t="s">
        <v>391</v>
      </c>
      <c r="I104"/>
    </row>
    <row r="105" spans="1:9">
      <c r="A105" s="13" t="s">
        <v>43</v>
      </c>
      <c r="B105" s="31" t="s">
        <v>699</v>
      </c>
      <c r="C105" s="31" t="s">
        <v>4477</v>
      </c>
      <c r="D105" s="31" t="s">
        <v>4478</v>
      </c>
      <c r="E105" s="27" t="s">
        <v>608</v>
      </c>
      <c r="F105" s="27" t="s">
        <v>608</v>
      </c>
      <c r="G105" s="32">
        <v>12812</v>
      </c>
      <c r="H105" s="31" t="s">
        <v>56</v>
      </c>
      <c r="I105"/>
    </row>
    <row r="106" spans="1:9">
      <c r="A106" s="13" t="s">
        <v>43</v>
      </c>
      <c r="B106" s="31" t="s">
        <v>699</v>
      </c>
      <c r="C106" s="31" t="s">
        <v>4479</v>
      </c>
      <c r="D106" s="31" t="s">
        <v>4480</v>
      </c>
      <c r="E106" s="27" t="s">
        <v>608</v>
      </c>
      <c r="F106" s="27" t="s">
        <v>608</v>
      </c>
      <c r="G106" s="32">
        <v>13</v>
      </c>
      <c r="H106" s="31" t="s">
        <v>111</v>
      </c>
      <c r="I106" s="31" t="b">
        <v>1</v>
      </c>
    </row>
    <row r="107" spans="1:9">
      <c r="A107" s="13" t="s">
        <v>43</v>
      </c>
      <c r="B107" s="31" t="s">
        <v>699</v>
      </c>
      <c r="C107" s="31" t="s">
        <v>4479</v>
      </c>
      <c r="D107" s="31" t="s">
        <v>4480</v>
      </c>
      <c r="E107" s="27" t="s">
        <v>608</v>
      </c>
      <c r="F107" s="27" t="s">
        <v>608</v>
      </c>
      <c r="G107" s="32">
        <v>12491</v>
      </c>
      <c r="H107" s="31" t="s">
        <v>391</v>
      </c>
      <c r="I107" s="31" t="b">
        <v>1</v>
      </c>
    </row>
    <row r="108" spans="1:9">
      <c r="A108" s="13" t="s">
        <v>43</v>
      </c>
      <c r="B108" s="31" t="s">
        <v>699</v>
      </c>
      <c r="C108" s="31" t="s">
        <v>4481</v>
      </c>
      <c r="D108" s="31" t="s">
        <v>4482</v>
      </c>
      <c r="E108" s="27" t="s">
        <v>608</v>
      </c>
      <c r="F108" s="27" t="s">
        <v>608</v>
      </c>
      <c r="G108" s="32">
        <v>8825</v>
      </c>
      <c r="H108" s="31" t="s">
        <v>111</v>
      </c>
      <c r="I108" s="31"/>
    </row>
    <row r="109" spans="1:9">
      <c r="A109" s="13" t="s">
        <v>43</v>
      </c>
      <c r="B109" s="31" t="s">
        <v>699</v>
      </c>
      <c r="C109" s="31" t="s">
        <v>4483</v>
      </c>
      <c r="D109" s="31" t="s">
        <v>4484</v>
      </c>
      <c r="E109" s="27" t="s">
        <v>608</v>
      </c>
      <c r="F109" s="27" t="s">
        <v>608</v>
      </c>
      <c r="G109" s="32">
        <v>9066</v>
      </c>
      <c r="H109" s="31" t="s">
        <v>56</v>
      </c>
      <c r="I109" s="31" t="b">
        <v>1</v>
      </c>
    </row>
    <row r="110" spans="1:9">
      <c r="A110" s="13" t="s">
        <v>43</v>
      </c>
      <c r="B110" s="31" t="s">
        <v>699</v>
      </c>
      <c r="C110" s="31" t="s">
        <v>4483</v>
      </c>
      <c r="D110" s="31" t="s">
        <v>4484</v>
      </c>
      <c r="E110" s="27" t="s">
        <v>608</v>
      </c>
      <c r="F110" s="27" t="s">
        <v>608</v>
      </c>
      <c r="G110" s="32">
        <v>2764</v>
      </c>
      <c r="H110" s="31" t="s">
        <v>111</v>
      </c>
      <c r="I110" s="31" t="b">
        <v>1</v>
      </c>
    </row>
    <row r="111" spans="1:9">
      <c r="A111" s="13" t="s">
        <v>43</v>
      </c>
      <c r="B111" s="31" t="s">
        <v>699</v>
      </c>
      <c r="C111" s="31" t="s">
        <v>4485</v>
      </c>
      <c r="D111" s="31" t="s">
        <v>4486</v>
      </c>
      <c r="E111" s="27" t="s">
        <v>608</v>
      </c>
      <c r="F111" s="27" t="s">
        <v>608</v>
      </c>
      <c r="G111" s="32">
        <v>12923</v>
      </c>
      <c r="H111" s="31" t="s">
        <v>391</v>
      </c>
      <c r="I111"/>
    </row>
    <row r="112" spans="1:9">
      <c r="A112" s="13" t="s">
        <v>43</v>
      </c>
      <c r="B112" s="31" t="s">
        <v>699</v>
      </c>
      <c r="C112" s="31" t="s">
        <v>4487</v>
      </c>
      <c r="D112" s="31" t="s">
        <v>4488</v>
      </c>
      <c r="E112" s="27" t="s">
        <v>608</v>
      </c>
      <c r="F112" s="27" t="s">
        <v>608</v>
      </c>
      <c r="G112" s="32">
        <v>10799</v>
      </c>
      <c r="H112" s="31" t="s">
        <v>391</v>
      </c>
      <c r="I112"/>
    </row>
    <row r="113" spans="1:9">
      <c r="A113" s="13" t="s">
        <v>43</v>
      </c>
      <c r="B113" s="31" t="s">
        <v>699</v>
      </c>
      <c r="C113" s="31" t="s">
        <v>4489</v>
      </c>
      <c r="D113" s="31" t="s">
        <v>4490</v>
      </c>
      <c r="E113" s="27" t="s">
        <v>608</v>
      </c>
      <c r="F113" s="27" t="s">
        <v>608</v>
      </c>
      <c r="G113" s="32">
        <v>11194</v>
      </c>
      <c r="H113" s="31" t="s">
        <v>56</v>
      </c>
      <c r="I113"/>
    </row>
    <row r="114" spans="1:9">
      <c r="A114" s="13" t="s">
        <v>43</v>
      </c>
      <c r="B114" s="31" t="s">
        <v>700</v>
      </c>
      <c r="C114" s="31" t="s">
        <v>4491</v>
      </c>
      <c r="D114" s="31" t="s">
        <v>4492</v>
      </c>
      <c r="E114" s="27">
        <v>5855</v>
      </c>
      <c r="F114" s="27" t="s">
        <v>608</v>
      </c>
      <c r="G114" s="32">
        <v>7651</v>
      </c>
      <c r="H114" s="31" t="s">
        <v>239</v>
      </c>
      <c r="I114"/>
    </row>
    <row r="115" spans="1:9">
      <c r="A115" s="13" t="s">
        <v>43</v>
      </c>
      <c r="B115" s="31" t="s">
        <v>700</v>
      </c>
      <c r="C115" s="31" t="s">
        <v>4493</v>
      </c>
      <c r="D115" s="31" t="s">
        <v>4494</v>
      </c>
      <c r="E115" s="27">
        <v>6981</v>
      </c>
      <c r="F115" s="27" t="s">
        <v>608</v>
      </c>
      <c r="G115" s="32">
        <v>6199</v>
      </c>
      <c r="H115" s="31" t="s">
        <v>264</v>
      </c>
      <c r="I115"/>
    </row>
    <row r="116" spans="1:9">
      <c r="A116" s="13" t="s">
        <v>43</v>
      </c>
      <c r="B116" s="31" t="s">
        <v>700</v>
      </c>
      <c r="C116" s="31" t="s">
        <v>4495</v>
      </c>
      <c r="D116" s="31" t="s">
        <v>4496</v>
      </c>
      <c r="E116" s="27">
        <v>7991</v>
      </c>
      <c r="F116" s="27" t="s">
        <v>608</v>
      </c>
      <c r="G116" s="32">
        <v>5307</v>
      </c>
      <c r="H116" s="31" t="s">
        <v>264</v>
      </c>
      <c r="I116"/>
    </row>
    <row r="117" spans="1:9">
      <c r="A117" s="13" t="s">
        <v>43</v>
      </c>
      <c r="B117" s="31" t="s">
        <v>700</v>
      </c>
      <c r="C117" s="31" t="s">
        <v>4497</v>
      </c>
      <c r="D117" s="31" t="s">
        <v>4498</v>
      </c>
      <c r="E117" s="27">
        <v>4872</v>
      </c>
      <c r="F117" s="27" t="s">
        <v>608</v>
      </c>
      <c r="G117" s="32">
        <v>4397</v>
      </c>
      <c r="H117" s="31" t="s">
        <v>264</v>
      </c>
      <c r="I117"/>
    </row>
    <row r="118" spans="1:9">
      <c r="A118" s="13" t="s">
        <v>43</v>
      </c>
      <c r="B118" s="31" t="s">
        <v>700</v>
      </c>
      <c r="C118" s="31" t="s">
        <v>4499</v>
      </c>
      <c r="D118" s="31" t="s">
        <v>4500</v>
      </c>
      <c r="E118" s="27">
        <v>6272</v>
      </c>
      <c r="F118" s="27" t="s">
        <v>608</v>
      </c>
      <c r="G118" s="32">
        <v>7815</v>
      </c>
      <c r="H118" s="31" t="s">
        <v>239</v>
      </c>
      <c r="I118"/>
    </row>
    <row r="119" spans="1:9">
      <c r="A119" s="13" t="s">
        <v>43</v>
      </c>
      <c r="B119" s="31" t="s">
        <v>700</v>
      </c>
      <c r="C119" s="31" t="s">
        <v>4501</v>
      </c>
      <c r="D119" s="31" t="s">
        <v>4502</v>
      </c>
      <c r="E119" s="27">
        <v>4057</v>
      </c>
      <c r="F119" s="27" t="s">
        <v>608</v>
      </c>
      <c r="G119" s="32">
        <v>5085</v>
      </c>
      <c r="H119" s="31" t="s">
        <v>239</v>
      </c>
      <c r="I119"/>
    </row>
    <row r="120" spans="1:9">
      <c r="A120" s="13" t="s">
        <v>43</v>
      </c>
      <c r="B120" s="31" t="s">
        <v>700</v>
      </c>
      <c r="C120" s="31" t="s">
        <v>4503</v>
      </c>
      <c r="D120" s="31" t="s">
        <v>4504</v>
      </c>
      <c r="E120" s="27">
        <v>8313</v>
      </c>
      <c r="F120" s="27" t="s">
        <v>608</v>
      </c>
      <c r="G120" s="32">
        <v>8247</v>
      </c>
      <c r="H120" s="31" t="s">
        <v>239</v>
      </c>
      <c r="I120"/>
    </row>
    <row r="121" spans="1:9">
      <c r="A121" s="13" t="s">
        <v>43</v>
      </c>
      <c r="B121" s="31" t="s">
        <v>700</v>
      </c>
      <c r="C121" s="31" t="s">
        <v>4505</v>
      </c>
      <c r="D121" s="31" t="s">
        <v>4506</v>
      </c>
      <c r="E121" s="27">
        <v>5932</v>
      </c>
      <c r="F121" s="27" t="s">
        <v>608</v>
      </c>
      <c r="G121" s="32">
        <v>5748</v>
      </c>
      <c r="H121" s="31" t="s">
        <v>239</v>
      </c>
      <c r="I121"/>
    </row>
    <row r="122" spans="1:9">
      <c r="A122" s="13" t="s">
        <v>43</v>
      </c>
      <c r="B122" s="31" t="s">
        <v>700</v>
      </c>
      <c r="C122" s="31" t="s">
        <v>4507</v>
      </c>
      <c r="D122" s="31" t="s">
        <v>4508</v>
      </c>
      <c r="E122" s="27">
        <v>8643</v>
      </c>
      <c r="F122" s="27" t="s">
        <v>608</v>
      </c>
      <c r="G122" s="32">
        <v>8198</v>
      </c>
      <c r="H122" s="31" t="s">
        <v>264</v>
      </c>
      <c r="I122"/>
    </row>
    <row r="123" spans="1:9">
      <c r="A123" s="13" t="s">
        <v>43</v>
      </c>
      <c r="B123" s="31" t="s">
        <v>700</v>
      </c>
      <c r="C123" s="31" t="s">
        <v>4509</v>
      </c>
      <c r="D123" s="31" t="s">
        <v>4510</v>
      </c>
      <c r="E123" s="27">
        <v>7382</v>
      </c>
      <c r="F123" s="27" t="s">
        <v>608</v>
      </c>
      <c r="G123" s="32">
        <v>7669</v>
      </c>
      <c r="H123" s="31" t="s">
        <v>239</v>
      </c>
      <c r="I123"/>
    </row>
    <row r="124" spans="1:9">
      <c r="A124" s="13" t="s">
        <v>43</v>
      </c>
      <c r="B124" s="31" t="s">
        <v>700</v>
      </c>
      <c r="C124" s="31" t="s">
        <v>4511</v>
      </c>
      <c r="D124" s="31" t="s">
        <v>4512</v>
      </c>
      <c r="E124" s="27">
        <v>7910</v>
      </c>
      <c r="F124" s="27" t="s">
        <v>608</v>
      </c>
      <c r="G124" s="32">
        <v>7404</v>
      </c>
      <c r="H124" s="31" t="s">
        <v>264</v>
      </c>
      <c r="I124"/>
    </row>
    <row r="125" spans="1:9">
      <c r="A125" s="13" t="s">
        <v>43</v>
      </c>
      <c r="B125" s="31" t="s">
        <v>700</v>
      </c>
      <c r="C125" s="31" t="s">
        <v>4513</v>
      </c>
      <c r="D125" s="31" t="s">
        <v>4514</v>
      </c>
      <c r="E125" s="27">
        <v>5853</v>
      </c>
      <c r="F125" s="27" t="s">
        <v>608</v>
      </c>
      <c r="G125" s="32">
        <v>5269</v>
      </c>
      <c r="H125" s="31" t="s">
        <v>264</v>
      </c>
      <c r="I125"/>
    </row>
    <row r="126" spans="1:9">
      <c r="A126" s="13" t="s">
        <v>43</v>
      </c>
      <c r="B126" s="31" t="s">
        <v>700</v>
      </c>
      <c r="C126" s="31" t="s">
        <v>4515</v>
      </c>
      <c r="D126" s="31" t="s">
        <v>4516</v>
      </c>
      <c r="E126" s="27">
        <v>6883</v>
      </c>
      <c r="F126" s="27" t="s">
        <v>608</v>
      </c>
      <c r="G126" s="32">
        <v>7173</v>
      </c>
      <c r="H126" s="31" t="s">
        <v>264</v>
      </c>
      <c r="I126"/>
    </row>
    <row r="127" spans="1:9">
      <c r="A127" s="13" t="s">
        <v>43</v>
      </c>
      <c r="B127" s="31" t="s">
        <v>700</v>
      </c>
      <c r="C127" s="31" t="s">
        <v>4419</v>
      </c>
      <c r="D127" s="31" t="s">
        <v>4517</v>
      </c>
      <c r="E127" s="27">
        <v>6289</v>
      </c>
      <c r="F127" s="27" t="s">
        <v>608</v>
      </c>
      <c r="G127" s="32">
        <v>7599</v>
      </c>
      <c r="H127" s="31" t="s">
        <v>239</v>
      </c>
      <c r="I127"/>
    </row>
    <row r="128" spans="1:9">
      <c r="A128" s="13" t="s">
        <v>43</v>
      </c>
      <c r="B128" s="31" t="s">
        <v>700</v>
      </c>
      <c r="C128" s="31" t="s">
        <v>4518</v>
      </c>
      <c r="D128" s="31" t="s">
        <v>4519</v>
      </c>
      <c r="E128" s="27">
        <v>8514</v>
      </c>
      <c r="F128" s="27" t="s">
        <v>608</v>
      </c>
      <c r="G128" s="32">
        <v>6709</v>
      </c>
      <c r="H128" s="31" t="s">
        <v>264</v>
      </c>
      <c r="I128"/>
    </row>
    <row r="129" spans="1:9">
      <c r="A129" s="13" t="s">
        <v>43</v>
      </c>
      <c r="B129" s="31" t="s">
        <v>700</v>
      </c>
      <c r="C129" s="31" t="s">
        <v>4520</v>
      </c>
      <c r="D129" s="31" t="s">
        <v>4521</v>
      </c>
      <c r="E129" s="27">
        <v>4840</v>
      </c>
      <c r="F129" s="27" t="s">
        <v>608</v>
      </c>
      <c r="G129" s="32">
        <v>4691</v>
      </c>
      <c r="H129" s="31" t="s">
        <v>239</v>
      </c>
      <c r="I129" s="31" t="b">
        <v>1</v>
      </c>
    </row>
    <row r="130" spans="1:9">
      <c r="A130" s="13" t="s">
        <v>43</v>
      </c>
      <c r="B130" s="31" t="s">
        <v>700</v>
      </c>
      <c r="C130" s="31" t="s">
        <v>4520</v>
      </c>
      <c r="D130" s="31" t="s">
        <v>4521</v>
      </c>
      <c r="E130" s="27">
        <v>2851</v>
      </c>
      <c r="F130" s="27" t="s">
        <v>608</v>
      </c>
      <c r="G130" s="32">
        <v>3537</v>
      </c>
      <c r="H130" s="31" t="s">
        <v>264</v>
      </c>
      <c r="I130" s="31" t="b">
        <v>1</v>
      </c>
    </row>
    <row r="131" spans="1:9">
      <c r="A131" s="13" t="s">
        <v>43</v>
      </c>
      <c r="B131" s="31" t="s">
        <v>700</v>
      </c>
      <c r="C131" s="31" t="s">
        <v>4522</v>
      </c>
      <c r="D131" s="31" t="s">
        <v>4523</v>
      </c>
      <c r="E131" s="27">
        <v>7796</v>
      </c>
      <c r="F131" s="27" t="s">
        <v>608</v>
      </c>
      <c r="G131" s="32">
        <v>7427</v>
      </c>
      <c r="H131" s="31" t="s">
        <v>264</v>
      </c>
      <c r="I131"/>
    </row>
    <row r="132" spans="1:9">
      <c r="A132" s="13" t="s">
        <v>43</v>
      </c>
      <c r="B132" s="31" t="s">
        <v>700</v>
      </c>
      <c r="C132" s="31" t="s">
        <v>4524</v>
      </c>
      <c r="D132" s="31" t="s">
        <v>4525</v>
      </c>
      <c r="E132" s="27">
        <v>8154</v>
      </c>
      <c r="F132" s="27" t="s">
        <v>608</v>
      </c>
      <c r="G132" s="32">
        <v>7611</v>
      </c>
      <c r="H132" s="31" t="s">
        <v>239</v>
      </c>
      <c r="I132"/>
    </row>
    <row r="133" spans="1:9">
      <c r="A133" s="13" t="s">
        <v>43</v>
      </c>
      <c r="B133" s="31" t="s">
        <v>700</v>
      </c>
      <c r="C133" s="31" t="s">
        <v>4526</v>
      </c>
      <c r="D133" s="31" t="s">
        <v>4527</v>
      </c>
      <c r="E133" s="27">
        <v>7181</v>
      </c>
      <c r="F133" s="27" t="s">
        <v>608</v>
      </c>
      <c r="G133" s="32">
        <v>8089</v>
      </c>
      <c r="H133" s="31" t="s">
        <v>264</v>
      </c>
      <c r="I133"/>
    </row>
    <row r="134" spans="1:9">
      <c r="A134" s="13" t="s">
        <v>43</v>
      </c>
      <c r="B134" s="31" t="s">
        <v>700</v>
      </c>
      <c r="C134" s="31" t="s">
        <v>4528</v>
      </c>
      <c r="D134" s="31" t="s">
        <v>4529</v>
      </c>
      <c r="E134" s="27">
        <v>7729</v>
      </c>
      <c r="F134" s="27" t="s">
        <v>608</v>
      </c>
      <c r="G134" s="32">
        <v>7590</v>
      </c>
      <c r="H134" s="31" t="s">
        <v>239</v>
      </c>
      <c r="I134"/>
    </row>
    <row r="135" spans="1:9">
      <c r="A135" s="13" t="s">
        <v>43</v>
      </c>
      <c r="B135" s="31" t="s">
        <v>701</v>
      </c>
      <c r="C135" s="31" t="s">
        <v>4530</v>
      </c>
      <c r="D135" s="31" t="s">
        <v>4531</v>
      </c>
      <c r="E135" s="27">
        <v>6304</v>
      </c>
      <c r="F135" s="27" t="s">
        <v>608</v>
      </c>
      <c r="G135" s="32">
        <v>6036</v>
      </c>
      <c r="H135" s="31" t="s">
        <v>146</v>
      </c>
      <c r="I135"/>
    </row>
    <row r="136" spans="1:9">
      <c r="A136" s="13" t="s">
        <v>43</v>
      </c>
      <c r="B136" s="31" t="s">
        <v>702</v>
      </c>
      <c r="C136" s="31" t="s">
        <v>4532</v>
      </c>
      <c r="D136" s="31" t="s">
        <v>4533</v>
      </c>
      <c r="E136" s="27">
        <v>75346</v>
      </c>
      <c r="F136" s="27" t="s">
        <v>608</v>
      </c>
      <c r="G136" s="32">
        <v>8131</v>
      </c>
      <c r="H136" s="31" t="s">
        <v>160</v>
      </c>
      <c r="I136"/>
    </row>
    <row r="137" spans="1:9">
      <c r="A137" s="13" t="s">
        <v>43</v>
      </c>
      <c r="B137" s="31" t="s">
        <v>702</v>
      </c>
      <c r="C137" s="31" t="s">
        <v>4534</v>
      </c>
      <c r="D137" s="31" t="s">
        <v>4535</v>
      </c>
      <c r="E137" s="27" t="s">
        <v>608</v>
      </c>
      <c r="F137" s="27" t="s">
        <v>608</v>
      </c>
      <c r="G137" s="32">
        <v>9939</v>
      </c>
      <c r="H137" s="31" t="s">
        <v>160</v>
      </c>
      <c r="I137"/>
    </row>
    <row r="138" spans="1:9">
      <c r="A138" s="13" t="s">
        <v>43</v>
      </c>
      <c r="B138" s="31" t="s">
        <v>702</v>
      </c>
      <c r="C138" s="31" t="s">
        <v>4536</v>
      </c>
      <c r="D138" s="31" t="s">
        <v>4537</v>
      </c>
      <c r="E138" s="27">
        <v>70812</v>
      </c>
      <c r="F138" s="27" t="s">
        <v>608</v>
      </c>
      <c r="G138" s="32">
        <v>10506</v>
      </c>
      <c r="H138" s="31" t="s">
        <v>162</v>
      </c>
      <c r="I138"/>
    </row>
    <row r="139" spans="1:9">
      <c r="A139" s="13" t="s">
        <v>43</v>
      </c>
      <c r="B139" s="31" t="s">
        <v>702</v>
      </c>
      <c r="C139" s="31" t="s">
        <v>4538</v>
      </c>
      <c r="D139" s="31" t="s">
        <v>4539</v>
      </c>
      <c r="E139" s="27" t="s">
        <v>608</v>
      </c>
      <c r="F139" s="27" t="s">
        <v>608</v>
      </c>
      <c r="G139" s="32">
        <v>12201</v>
      </c>
      <c r="H139" s="31" t="s">
        <v>162</v>
      </c>
      <c r="I139"/>
    </row>
    <row r="140" spans="1:9">
      <c r="A140" s="13" t="s">
        <v>43</v>
      </c>
      <c r="B140" s="31" t="s">
        <v>702</v>
      </c>
      <c r="C140" s="31" t="s">
        <v>4540</v>
      </c>
      <c r="D140" s="31" t="s">
        <v>4541</v>
      </c>
      <c r="E140" s="27">
        <v>71541</v>
      </c>
      <c r="F140" s="27" t="s">
        <v>608</v>
      </c>
      <c r="G140" s="32">
        <v>11027</v>
      </c>
      <c r="H140" s="31" t="s">
        <v>161</v>
      </c>
      <c r="I140"/>
    </row>
    <row r="141" spans="1:9">
      <c r="A141" s="13" t="s">
        <v>43</v>
      </c>
      <c r="B141" s="31" t="s">
        <v>702</v>
      </c>
      <c r="C141" s="31" t="s">
        <v>4542</v>
      </c>
      <c r="D141" s="31" t="s">
        <v>4543</v>
      </c>
      <c r="E141" s="27">
        <v>36586</v>
      </c>
      <c r="F141" s="27" t="s">
        <v>608</v>
      </c>
      <c r="G141" s="32">
        <v>11307</v>
      </c>
      <c r="H141" s="31" t="s">
        <v>501</v>
      </c>
      <c r="I141"/>
    </row>
    <row r="142" spans="1:9">
      <c r="A142" s="13" t="s">
        <v>43</v>
      </c>
      <c r="B142" s="31" t="s">
        <v>702</v>
      </c>
      <c r="C142" s="31" t="s">
        <v>4544</v>
      </c>
      <c r="D142" s="31" t="s">
        <v>4545</v>
      </c>
      <c r="E142" s="27" t="s">
        <v>608</v>
      </c>
      <c r="F142" s="27" t="s">
        <v>608</v>
      </c>
      <c r="G142" s="32">
        <v>9843</v>
      </c>
      <c r="H142" s="31" t="s">
        <v>162</v>
      </c>
      <c r="I142"/>
    </row>
    <row r="143" spans="1:9">
      <c r="A143" s="13" t="s">
        <v>43</v>
      </c>
      <c r="B143" s="31" t="s">
        <v>702</v>
      </c>
      <c r="C143" s="31" t="s">
        <v>4546</v>
      </c>
      <c r="D143" s="31" t="s">
        <v>4547</v>
      </c>
      <c r="E143" s="27" t="s">
        <v>608</v>
      </c>
      <c r="F143" s="27" t="s">
        <v>608</v>
      </c>
      <c r="G143" s="32">
        <v>7911</v>
      </c>
      <c r="H143" s="31" t="s">
        <v>161</v>
      </c>
      <c r="I143"/>
    </row>
    <row r="144" spans="1:9">
      <c r="A144" s="13" t="s">
        <v>43</v>
      </c>
      <c r="B144" s="31" t="s">
        <v>702</v>
      </c>
      <c r="C144" s="31" t="s">
        <v>4548</v>
      </c>
      <c r="D144" s="31" t="s">
        <v>4549</v>
      </c>
      <c r="E144" s="27" t="s">
        <v>608</v>
      </c>
      <c r="F144" s="27" t="s">
        <v>608</v>
      </c>
      <c r="G144" s="32">
        <v>6960</v>
      </c>
      <c r="H144" s="31" t="s">
        <v>160</v>
      </c>
      <c r="I144" s="31"/>
    </row>
    <row r="145" spans="1:9">
      <c r="A145" s="13" t="s">
        <v>43</v>
      </c>
      <c r="B145" s="31" t="s">
        <v>702</v>
      </c>
      <c r="C145" s="31" t="s">
        <v>4550</v>
      </c>
      <c r="D145" s="31" t="s">
        <v>4551</v>
      </c>
      <c r="E145" s="27" t="s">
        <v>608</v>
      </c>
      <c r="F145" s="27" t="s">
        <v>608</v>
      </c>
      <c r="G145" s="32">
        <v>7605</v>
      </c>
      <c r="H145" s="31" t="s">
        <v>160</v>
      </c>
      <c r="I145"/>
    </row>
    <row r="146" spans="1:9">
      <c r="A146" s="13" t="s">
        <v>43</v>
      </c>
      <c r="B146" s="31" t="s">
        <v>702</v>
      </c>
      <c r="C146" s="31" t="s">
        <v>4552</v>
      </c>
      <c r="D146" s="31" t="s">
        <v>4553</v>
      </c>
      <c r="E146" s="27" t="s">
        <v>608</v>
      </c>
      <c r="F146" s="27" t="s">
        <v>608</v>
      </c>
      <c r="G146" s="32">
        <v>7556</v>
      </c>
      <c r="H146" s="31" t="s">
        <v>501</v>
      </c>
      <c r="I146"/>
    </row>
    <row r="147" spans="1:9">
      <c r="A147" s="13" t="s">
        <v>43</v>
      </c>
      <c r="B147" s="31" t="s">
        <v>702</v>
      </c>
      <c r="C147" s="31" t="s">
        <v>4554</v>
      </c>
      <c r="D147" s="31" t="s">
        <v>4555</v>
      </c>
      <c r="E147" s="27" t="s">
        <v>608</v>
      </c>
      <c r="F147" s="27" t="s">
        <v>608</v>
      </c>
      <c r="G147" s="32">
        <v>7250</v>
      </c>
      <c r="H147" s="31" t="s">
        <v>501</v>
      </c>
      <c r="I147"/>
    </row>
    <row r="148" spans="1:9">
      <c r="A148" s="13" t="s">
        <v>43</v>
      </c>
      <c r="B148" s="31" t="s">
        <v>702</v>
      </c>
      <c r="C148" s="31" t="s">
        <v>4556</v>
      </c>
      <c r="D148" s="31" t="s">
        <v>4557</v>
      </c>
      <c r="E148" s="27" t="s">
        <v>608</v>
      </c>
      <c r="F148" s="27" t="s">
        <v>608</v>
      </c>
      <c r="G148" s="32">
        <v>7465</v>
      </c>
      <c r="H148" s="31" t="s">
        <v>161</v>
      </c>
      <c r="I148"/>
    </row>
    <row r="149" spans="1:9">
      <c r="A149" s="13" t="s">
        <v>43</v>
      </c>
      <c r="B149" s="31" t="s">
        <v>702</v>
      </c>
      <c r="C149" s="31" t="s">
        <v>4558</v>
      </c>
      <c r="D149" s="31" t="s">
        <v>4559</v>
      </c>
      <c r="E149" s="27" t="s">
        <v>608</v>
      </c>
      <c r="F149" s="27" t="s">
        <v>608</v>
      </c>
      <c r="G149" s="32">
        <v>3995</v>
      </c>
      <c r="H149" s="31" t="s">
        <v>161</v>
      </c>
      <c r="I149"/>
    </row>
    <row r="150" spans="1:9">
      <c r="A150" s="13" t="s">
        <v>43</v>
      </c>
      <c r="B150" s="31" t="s">
        <v>702</v>
      </c>
      <c r="C150" s="31" t="s">
        <v>4560</v>
      </c>
      <c r="D150" s="31" t="s">
        <v>4561</v>
      </c>
      <c r="E150" s="27" t="s">
        <v>608</v>
      </c>
      <c r="F150" s="27" t="s">
        <v>608</v>
      </c>
      <c r="G150" s="32">
        <v>12810</v>
      </c>
      <c r="H150" s="31" t="s">
        <v>161</v>
      </c>
      <c r="I150"/>
    </row>
    <row r="151" spans="1:9">
      <c r="A151" s="13" t="s">
        <v>43</v>
      </c>
      <c r="B151" s="31" t="s">
        <v>702</v>
      </c>
      <c r="C151" s="31" t="s">
        <v>4562</v>
      </c>
      <c r="D151" s="31" t="s">
        <v>4563</v>
      </c>
      <c r="E151" s="27" t="s">
        <v>608</v>
      </c>
      <c r="F151" s="27" t="s">
        <v>608</v>
      </c>
      <c r="G151" s="32">
        <v>7680</v>
      </c>
      <c r="H151" s="31" t="s">
        <v>161</v>
      </c>
      <c r="I151"/>
    </row>
    <row r="152" spans="1:9">
      <c r="A152" s="13" t="s">
        <v>43</v>
      </c>
      <c r="B152" s="31" t="s">
        <v>702</v>
      </c>
      <c r="C152" s="31" t="s">
        <v>4564</v>
      </c>
      <c r="D152" s="31" t="s">
        <v>4565</v>
      </c>
      <c r="E152" s="27" t="s">
        <v>608</v>
      </c>
      <c r="F152" s="27" t="s">
        <v>608</v>
      </c>
      <c r="G152" s="32">
        <v>11761</v>
      </c>
      <c r="H152" s="31" t="s">
        <v>161</v>
      </c>
      <c r="I152"/>
    </row>
    <row r="153" spans="1:9">
      <c r="A153" s="13" t="s">
        <v>43</v>
      </c>
      <c r="B153" s="31" t="s">
        <v>702</v>
      </c>
      <c r="C153" s="31" t="s">
        <v>4566</v>
      </c>
      <c r="D153" s="31" t="s">
        <v>4567</v>
      </c>
      <c r="E153" s="27" t="s">
        <v>608</v>
      </c>
      <c r="F153" s="27" t="s">
        <v>608</v>
      </c>
      <c r="G153" s="32">
        <v>7914</v>
      </c>
      <c r="H153" s="31" t="s">
        <v>162</v>
      </c>
      <c r="I153"/>
    </row>
    <row r="154" spans="1:9">
      <c r="A154" s="13" t="s">
        <v>43</v>
      </c>
      <c r="B154" s="31" t="s">
        <v>702</v>
      </c>
      <c r="C154" s="31" t="s">
        <v>4568</v>
      </c>
      <c r="D154" s="31" t="s">
        <v>4569</v>
      </c>
      <c r="E154" s="27" t="s">
        <v>608</v>
      </c>
      <c r="F154" s="27" t="s">
        <v>608</v>
      </c>
      <c r="G154" s="32">
        <v>7675</v>
      </c>
      <c r="H154" s="31" t="s">
        <v>160</v>
      </c>
      <c r="I154"/>
    </row>
    <row r="155" spans="1:9">
      <c r="A155" s="13" t="s">
        <v>43</v>
      </c>
      <c r="B155" s="31" t="s">
        <v>702</v>
      </c>
      <c r="C155" s="31" t="s">
        <v>4570</v>
      </c>
      <c r="D155" s="31" t="s">
        <v>4571</v>
      </c>
      <c r="E155" s="27" t="s">
        <v>608</v>
      </c>
      <c r="F155" s="27" t="s">
        <v>608</v>
      </c>
      <c r="G155" s="32">
        <v>6958</v>
      </c>
      <c r="H155" s="31" t="s">
        <v>160</v>
      </c>
      <c r="I155"/>
    </row>
    <row r="156" spans="1:9">
      <c r="A156" s="13" t="s">
        <v>43</v>
      </c>
      <c r="B156" s="31" t="s">
        <v>702</v>
      </c>
      <c r="C156" s="31" t="s">
        <v>4572</v>
      </c>
      <c r="D156" s="31" t="s">
        <v>4573</v>
      </c>
      <c r="E156" s="27" t="s">
        <v>608</v>
      </c>
      <c r="F156" s="27" t="s">
        <v>608</v>
      </c>
      <c r="G156" s="32">
        <v>11196</v>
      </c>
      <c r="H156" s="31" t="s">
        <v>160</v>
      </c>
      <c r="I156"/>
    </row>
    <row r="157" spans="1:9">
      <c r="A157" s="13" t="s">
        <v>43</v>
      </c>
      <c r="B157" s="31" t="s">
        <v>702</v>
      </c>
      <c r="C157" s="31" t="s">
        <v>4574</v>
      </c>
      <c r="D157" s="31" t="s">
        <v>4575</v>
      </c>
      <c r="E157" s="27" t="s">
        <v>608</v>
      </c>
      <c r="F157" s="27" t="s">
        <v>608</v>
      </c>
      <c r="G157" s="32">
        <v>7811</v>
      </c>
      <c r="H157" s="31" t="s">
        <v>160</v>
      </c>
      <c r="I157"/>
    </row>
    <row r="158" spans="1:9">
      <c r="A158" s="13" t="s">
        <v>43</v>
      </c>
      <c r="B158" s="31" t="s">
        <v>702</v>
      </c>
      <c r="C158" s="31" t="s">
        <v>4576</v>
      </c>
      <c r="D158" s="31" t="s">
        <v>4577</v>
      </c>
      <c r="E158" s="27" t="s">
        <v>608</v>
      </c>
      <c r="F158" s="27" t="s">
        <v>608</v>
      </c>
      <c r="G158" s="32">
        <v>11074</v>
      </c>
      <c r="H158" s="31" t="s">
        <v>161</v>
      </c>
      <c r="I158" s="31"/>
    </row>
    <row r="159" spans="1:9">
      <c r="A159" s="13" t="s">
        <v>43</v>
      </c>
      <c r="B159" s="31" t="s">
        <v>702</v>
      </c>
      <c r="C159" s="31" t="s">
        <v>4578</v>
      </c>
      <c r="D159" s="31" t="s">
        <v>4579</v>
      </c>
      <c r="E159" s="27" t="s">
        <v>608</v>
      </c>
      <c r="F159" s="27" t="s">
        <v>608</v>
      </c>
      <c r="G159" s="32">
        <v>10194</v>
      </c>
      <c r="H159" s="31" t="s">
        <v>162</v>
      </c>
      <c r="I159" s="31"/>
    </row>
    <row r="160" spans="1:9">
      <c r="A160" s="13" t="s">
        <v>43</v>
      </c>
      <c r="B160" s="31" t="s">
        <v>702</v>
      </c>
      <c r="C160" s="31" t="s">
        <v>4580</v>
      </c>
      <c r="D160" s="31" t="s">
        <v>4581</v>
      </c>
      <c r="E160" s="27" t="s">
        <v>608</v>
      </c>
      <c r="F160" s="27" t="s">
        <v>608</v>
      </c>
      <c r="G160" s="32">
        <v>11151</v>
      </c>
      <c r="H160" s="31" t="s">
        <v>501</v>
      </c>
      <c r="I160"/>
    </row>
    <row r="161" spans="1:9">
      <c r="A161" s="13" t="s">
        <v>43</v>
      </c>
      <c r="B161" s="31" t="s">
        <v>702</v>
      </c>
      <c r="C161" s="31" t="s">
        <v>4582</v>
      </c>
      <c r="D161" s="31" t="s">
        <v>4583</v>
      </c>
      <c r="E161" s="27" t="s">
        <v>608</v>
      </c>
      <c r="F161" s="27" t="s">
        <v>608</v>
      </c>
      <c r="G161" s="32">
        <v>11661</v>
      </c>
      <c r="H161" s="31" t="s">
        <v>162</v>
      </c>
      <c r="I161" s="31"/>
    </row>
    <row r="162" spans="1:9">
      <c r="A162" s="13" t="s">
        <v>43</v>
      </c>
      <c r="B162" s="31" t="s">
        <v>702</v>
      </c>
      <c r="C162" s="31" t="s">
        <v>4584</v>
      </c>
      <c r="D162" s="31" t="s">
        <v>4585</v>
      </c>
      <c r="E162" s="27" t="s">
        <v>608</v>
      </c>
      <c r="F162" s="27" t="s">
        <v>608</v>
      </c>
      <c r="G162" s="32">
        <v>11647</v>
      </c>
      <c r="H162" s="31" t="s">
        <v>162</v>
      </c>
      <c r="I162"/>
    </row>
    <row r="163" spans="1:9">
      <c r="A163" s="13" t="s">
        <v>43</v>
      </c>
      <c r="B163" s="31" t="s">
        <v>702</v>
      </c>
      <c r="C163" s="31" t="s">
        <v>3636</v>
      </c>
      <c r="D163" s="31" t="s">
        <v>4586</v>
      </c>
      <c r="E163" s="27" t="s">
        <v>608</v>
      </c>
      <c r="F163" s="27" t="s">
        <v>608</v>
      </c>
      <c r="G163" s="32">
        <v>9112</v>
      </c>
      <c r="H163" s="31" t="s">
        <v>160</v>
      </c>
      <c r="I163" s="31" t="b">
        <v>1</v>
      </c>
    </row>
    <row r="164" spans="1:9">
      <c r="A164" s="13" t="s">
        <v>43</v>
      </c>
      <c r="B164" s="31" t="s">
        <v>702</v>
      </c>
      <c r="C164" s="31" t="s">
        <v>3636</v>
      </c>
      <c r="D164" s="31" t="s">
        <v>4586</v>
      </c>
      <c r="E164" s="27" t="s">
        <v>608</v>
      </c>
      <c r="F164" s="27" t="s">
        <v>608</v>
      </c>
      <c r="G164" s="32">
        <v>2174</v>
      </c>
      <c r="H164" s="31" t="s">
        <v>162</v>
      </c>
      <c r="I164" s="31" t="b">
        <v>1</v>
      </c>
    </row>
    <row r="165" spans="1:9">
      <c r="A165" s="13" t="s">
        <v>43</v>
      </c>
      <c r="B165" s="31" t="s">
        <v>703</v>
      </c>
      <c r="C165" s="31" t="s">
        <v>4587</v>
      </c>
      <c r="D165" s="31" t="s">
        <v>4588</v>
      </c>
      <c r="E165" s="27">
        <v>7547</v>
      </c>
      <c r="F165" s="27" t="s">
        <v>608</v>
      </c>
      <c r="G165" s="32">
        <v>8255</v>
      </c>
      <c r="H165" s="31" t="s">
        <v>182</v>
      </c>
      <c r="I165"/>
    </row>
    <row r="166" spans="1:9">
      <c r="A166" s="13" t="s">
        <v>43</v>
      </c>
      <c r="B166" s="31" t="s">
        <v>703</v>
      </c>
      <c r="C166" s="31" t="s">
        <v>4589</v>
      </c>
      <c r="D166" s="31" t="s">
        <v>4590</v>
      </c>
      <c r="E166" s="27">
        <v>9311</v>
      </c>
      <c r="F166" s="27" t="s">
        <v>608</v>
      </c>
      <c r="G166" s="32">
        <v>9268</v>
      </c>
      <c r="H166" s="31" t="s">
        <v>183</v>
      </c>
      <c r="I166"/>
    </row>
    <row r="167" spans="1:9">
      <c r="A167" s="13" t="s">
        <v>43</v>
      </c>
      <c r="B167" s="31" t="s">
        <v>703</v>
      </c>
      <c r="C167" s="31" t="s">
        <v>4591</v>
      </c>
      <c r="D167" s="31" t="s">
        <v>4592</v>
      </c>
      <c r="E167" s="27">
        <v>8652</v>
      </c>
      <c r="F167" s="27" t="s">
        <v>608</v>
      </c>
      <c r="G167" s="32">
        <v>8644</v>
      </c>
      <c r="H167" s="31" t="s">
        <v>181</v>
      </c>
      <c r="I167"/>
    </row>
    <row r="168" spans="1:9">
      <c r="A168" s="13" t="s">
        <v>43</v>
      </c>
      <c r="B168" s="31" t="s">
        <v>703</v>
      </c>
      <c r="C168" s="31" t="s">
        <v>4593</v>
      </c>
      <c r="D168" s="31" t="s">
        <v>4594</v>
      </c>
      <c r="E168" s="27">
        <v>10062</v>
      </c>
      <c r="F168" s="27" t="s">
        <v>608</v>
      </c>
      <c r="G168" s="32">
        <v>9689</v>
      </c>
      <c r="H168" s="31" t="s">
        <v>181</v>
      </c>
      <c r="I168"/>
    </row>
    <row r="169" spans="1:9">
      <c r="A169" s="13" t="s">
        <v>43</v>
      </c>
      <c r="B169" s="31" t="s">
        <v>703</v>
      </c>
      <c r="C169" s="31" t="s">
        <v>4595</v>
      </c>
      <c r="D169" s="31" t="s">
        <v>4596</v>
      </c>
      <c r="E169" s="27">
        <v>8399</v>
      </c>
      <c r="F169" s="27" t="s">
        <v>608</v>
      </c>
      <c r="G169" s="32">
        <v>8698</v>
      </c>
      <c r="H169" s="31" t="s">
        <v>181</v>
      </c>
      <c r="I169"/>
    </row>
    <row r="170" spans="1:9">
      <c r="A170" s="13" t="s">
        <v>43</v>
      </c>
      <c r="B170" s="31" t="s">
        <v>703</v>
      </c>
      <c r="C170" s="31" t="s">
        <v>4597</v>
      </c>
      <c r="D170" s="31" t="s">
        <v>4598</v>
      </c>
      <c r="E170" s="27">
        <v>9359</v>
      </c>
      <c r="F170" s="27" t="s">
        <v>608</v>
      </c>
      <c r="G170" s="32">
        <v>9645</v>
      </c>
      <c r="H170" s="31" t="s">
        <v>182</v>
      </c>
      <c r="I170"/>
    </row>
    <row r="171" spans="1:9">
      <c r="A171" s="13" t="s">
        <v>43</v>
      </c>
      <c r="B171" s="31" t="s">
        <v>703</v>
      </c>
      <c r="C171" s="31" t="s">
        <v>4599</v>
      </c>
      <c r="D171" s="31" t="s">
        <v>4600</v>
      </c>
      <c r="E171" s="27">
        <v>9260</v>
      </c>
      <c r="F171" s="27" t="s">
        <v>608</v>
      </c>
      <c r="G171" s="32">
        <v>9466</v>
      </c>
      <c r="H171" s="31" t="s">
        <v>181</v>
      </c>
      <c r="I171"/>
    </row>
    <row r="172" spans="1:9">
      <c r="A172" s="13" t="s">
        <v>43</v>
      </c>
      <c r="B172" s="31" t="s">
        <v>703</v>
      </c>
      <c r="C172" s="31" t="s">
        <v>4601</v>
      </c>
      <c r="D172" s="31" t="s">
        <v>4602</v>
      </c>
      <c r="E172" s="27">
        <v>8747</v>
      </c>
      <c r="F172" s="27" t="s">
        <v>608</v>
      </c>
      <c r="G172" s="32">
        <v>9257</v>
      </c>
      <c r="H172" s="31" t="s">
        <v>183</v>
      </c>
      <c r="I172"/>
    </row>
    <row r="173" spans="1:9">
      <c r="A173" s="13" t="s">
        <v>43</v>
      </c>
      <c r="B173" s="31" t="s">
        <v>703</v>
      </c>
      <c r="C173" s="31" t="s">
        <v>4603</v>
      </c>
      <c r="D173" s="31" t="s">
        <v>4604</v>
      </c>
      <c r="E173" s="27">
        <v>10013</v>
      </c>
      <c r="F173" s="27" t="s">
        <v>608</v>
      </c>
      <c r="G173" s="32">
        <v>9922</v>
      </c>
      <c r="H173" s="31" t="s">
        <v>183</v>
      </c>
      <c r="I173"/>
    </row>
    <row r="174" spans="1:9">
      <c r="A174" s="13" t="s">
        <v>43</v>
      </c>
      <c r="B174" s="31" t="s">
        <v>703</v>
      </c>
      <c r="C174" s="31" t="s">
        <v>4605</v>
      </c>
      <c r="D174" s="31" t="s">
        <v>4606</v>
      </c>
      <c r="E174" s="27">
        <v>9129</v>
      </c>
      <c r="F174" s="27" t="s">
        <v>608</v>
      </c>
      <c r="G174" s="32">
        <v>9350</v>
      </c>
      <c r="H174" s="31" t="s">
        <v>181</v>
      </c>
      <c r="I174"/>
    </row>
    <row r="175" spans="1:9">
      <c r="A175" s="13" t="s">
        <v>43</v>
      </c>
      <c r="B175" s="31" t="s">
        <v>703</v>
      </c>
      <c r="C175" s="31" t="s">
        <v>4607</v>
      </c>
      <c r="D175" s="31" t="s">
        <v>4608</v>
      </c>
      <c r="E175" s="27">
        <v>9485</v>
      </c>
      <c r="F175" s="27" t="s">
        <v>608</v>
      </c>
      <c r="G175" s="32">
        <v>9517</v>
      </c>
      <c r="H175" s="31" t="s">
        <v>182</v>
      </c>
      <c r="I175"/>
    </row>
    <row r="176" spans="1:9">
      <c r="A176" s="13" t="s">
        <v>43</v>
      </c>
      <c r="B176" s="31" t="s">
        <v>703</v>
      </c>
      <c r="C176" s="31" t="s">
        <v>4609</v>
      </c>
      <c r="D176" s="31" t="s">
        <v>4610</v>
      </c>
      <c r="E176" s="27">
        <v>8929</v>
      </c>
      <c r="F176" s="27" t="s">
        <v>608</v>
      </c>
      <c r="G176" s="32">
        <v>8545</v>
      </c>
      <c r="H176" s="31" t="s">
        <v>182</v>
      </c>
      <c r="I176"/>
    </row>
    <row r="177" spans="1:9">
      <c r="A177" s="13" t="s">
        <v>43</v>
      </c>
      <c r="B177" s="31" t="s">
        <v>703</v>
      </c>
      <c r="C177" s="31" t="s">
        <v>4611</v>
      </c>
      <c r="D177" s="31" t="s">
        <v>4612</v>
      </c>
      <c r="E177" s="27">
        <v>9314</v>
      </c>
      <c r="F177" s="27" t="s">
        <v>608</v>
      </c>
      <c r="G177" s="32">
        <v>9317</v>
      </c>
      <c r="H177" s="31" t="s">
        <v>183</v>
      </c>
      <c r="I177"/>
    </row>
    <row r="178" spans="1:9">
      <c r="A178" s="13" t="s">
        <v>43</v>
      </c>
      <c r="B178" s="31" t="s">
        <v>703</v>
      </c>
      <c r="C178" s="31" t="s">
        <v>4613</v>
      </c>
      <c r="D178" s="31" t="s">
        <v>4614</v>
      </c>
      <c r="E178" s="27">
        <v>9724</v>
      </c>
      <c r="F178" s="27" t="s">
        <v>608</v>
      </c>
      <c r="G178" s="32">
        <v>9821</v>
      </c>
      <c r="H178" s="31" t="s">
        <v>182</v>
      </c>
      <c r="I178"/>
    </row>
    <row r="179" spans="1:9">
      <c r="A179" s="13" t="s">
        <v>43</v>
      </c>
      <c r="B179" s="31" t="s">
        <v>703</v>
      </c>
      <c r="C179" s="31" t="s">
        <v>4615</v>
      </c>
      <c r="D179" s="31" t="s">
        <v>4616</v>
      </c>
      <c r="E179" s="27">
        <v>9365</v>
      </c>
      <c r="F179" s="27" t="s">
        <v>608</v>
      </c>
      <c r="G179" s="32">
        <v>9282</v>
      </c>
      <c r="H179" s="31" t="s">
        <v>182</v>
      </c>
      <c r="I179"/>
    </row>
    <row r="180" spans="1:9">
      <c r="A180" s="13" t="s">
        <v>43</v>
      </c>
      <c r="B180" s="31" t="s">
        <v>703</v>
      </c>
      <c r="C180" s="31" t="s">
        <v>4617</v>
      </c>
      <c r="D180" s="31" t="s">
        <v>4618</v>
      </c>
      <c r="E180" s="27">
        <v>9128</v>
      </c>
      <c r="F180" s="27" t="s">
        <v>608</v>
      </c>
      <c r="G180" s="32">
        <v>10018</v>
      </c>
      <c r="H180" s="31" t="s">
        <v>183</v>
      </c>
      <c r="I180"/>
    </row>
    <row r="181" spans="1:9">
      <c r="A181" s="13" t="s">
        <v>43</v>
      </c>
      <c r="B181" s="31" t="s">
        <v>703</v>
      </c>
      <c r="C181" s="31" t="s">
        <v>4619</v>
      </c>
      <c r="D181" s="31" t="s">
        <v>4620</v>
      </c>
      <c r="E181" s="27">
        <v>9013</v>
      </c>
      <c r="F181" s="27" t="s">
        <v>608</v>
      </c>
      <c r="G181" s="32">
        <v>9195</v>
      </c>
      <c r="H181" s="31" t="s">
        <v>182</v>
      </c>
      <c r="I181"/>
    </row>
    <row r="182" spans="1:9">
      <c r="A182" s="13" t="s">
        <v>43</v>
      </c>
      <c r="B182" s="31" t="s">
        <v>703</v>
      </c>
      <c r="C182" s="31" t="s">
        <v>4621</v>
      </c>
      <c r="D182" s="31" t="s">
        <v>4622</v>
      </c>
      <c r="E182" s="27">
        <v>9563</v>
      </c>
      <c r="F182" s="27" t="s">
        <v>608</v>
      </c>
      <c r="G182" s="32">
        <v>9707</v>
      </c>
      <c r="H182" s="31" t="s">
        <v>182</v>
      </c>
      <c r="I182"/>
    </row>
    <row r="183" spans="1:9">
      <c r="A183" s="13" t="s">
        <v>43</v>
      </c>
      <c r="B183" s="31" t="s">
        <v>703</v>
      </c>
      <c r="C183" s="31" t="s">
        <v>4623</v>
      </c>
      <c r="D183" s="31" t="s">
        <v>4624</v>
      </c>
      <c r="E183" s="27">
        <v>9324</v>
      </c>
      <c r="F183" s="27" t="s">
        <v>608</v>
      </c>
      <c r="G183" s="32">
        <v>9781</v>
      </c>
      <c r="H183" s="31" t="s">
        <v>181</v>
      </c>
      <c r="I183"/>
    </row>
    <row r="184" spans="1:9">
      <c r="A184" s="13" t="s">
        <v>43</v>
      </c>
      <c r="B184" s="31" t="s">
        <v>703</v>
      </c>
      <c r="C184" s="31" t="s">
        <v>4625</v>
      </c>
      <c r="D184" s="31" t="s">
        <v>4626</v>
      </c>
      <c r="E184" s="27">
        <v>6442</v>
      </c>
      <c r="F184" s="27" t="s">
        <v>608</v>
      </c>
      <c r="G184" s="32">
        <v>6292</v>
      </c>
      <c r="H184" s="31" t="s">
        <v>183</v>
      </c>
      <c r="I184"/>
    </row>
    <row r="185" spans="1:9">
      <c r="A185" s="13" t="s">
        <v>43</v>
      </c>
      <c r="B185" s="31" t="s">
        <v>703</v>
      </c>
      <c r="C185" s="31" t="s">
        <v>4627</v>
      </c>
      <c r="D185" s="31" t="s">
        <v>4628</v>
      </c>
      <c r="E185" s="27">
        <v>8751</v>
      </c>
      <c r="F185" s="27" t="s">
        <v>608</v>
      </c>
      <c r="G185" s="32">
        <v>8899</v>
      </c>
      <c r="H185" s="31" t="s">
        <v>183</v>
      </c>
      <c r="I185"/>
    </row>
    <row r="186" spans="1:9">
      <c r="A186" s="13" t="s">
        <v>43</v>
      </c>
      <c r="B186" s="31" t="s">
        <v>703</v>
      </c>
      <c r="C186" s="31" t="s">
        <v>4629</v>
      </c>
      <c r="D186" s="31" t="s">
        <v>4630</v>
      </c>
      <c r="E186" s="27">
        <v>3919</v>
      </c>
      <c r="F186" s="27" t="s">
        <v>608</v>
      </c>
      <c r="G186" s="32">
        <v>4665</v>
      </c>
      <c r="H186" s="31" t="s">
        <v>183</v>
      </c>
      <c r="I186"/>
    </row>
    <row r="187" spans="1:9">
      <c r="A187" s="13" t="s">
        <v>43</v>
      </c>
      <c r="B187" s="31" t="s">
        <v>703</v>
      </c>
      <c r="C187" s="31" t="s">
        <v>4631</v>
      </c>
      <c r="D187" s="31" t="s">
        <v>4632</v>
      </c>
      <c r="E187" s="27">
        <v>10397</v>
      </c>
      <c r="F187" s="27" t="s">
        <v>608</v>
      </c>
      <c r="G187" s="32">
        <v>10255</v>
      </c>
      <c r="H187" s="31" t="s">
        <v>181</v>
      </c>
      <c r="I187"/>
    </row>
    <row r="188" spans="1:9">
      <c r="A188" s="13" t="s">
        <v>43</v>
      </c>
      <c r="B188" s="31" t="s">
        <v>703</v>
      </c>
      <c r="C188" s="31" t="s">
        <v>4633</v>
      </c>
      <c r="D188" s="31" t="s">
        <v>4634</v>
      </c>
      <c r="E188" s="27">
        <v>9460</v>
      </c>
      <c r="F188" s="27" t="s">
        <v>608</v>
      </c>
      <c r="G188" s="32">
        <v>9206</v>
      </c>
      <c r="H188" s="31" t="s">
        <v>183</v>
      </c>
      <c r="I188"/>
    </row>
    <row r="189" spans="1:9">
      <c r="A189" s="13" t="s">
        <v>43</v>
      </c>
      <c r="B189" s="31" t="s">
        <v>704</v>
      </c>
      <c r="C189" s="31" t="s">
        <v>4635</v>
      </c>
      <c r="D189" s="31" t="s">
        <v>4636</v>
      </c>
      <c r="E189" s="27">
        <v>5713</v>
      </c>
      <c r="F189" s="27" t="s">
        <v>608</v>
      </c>
      <c r="G189" s="32">
        <v>5725</v>
      </c>
      <c r="H189" s="31" t="s">
        <v>477</v>
      </c>
      <c r="I189"/>
    </row>
    <row r="190" spans="1:9">
      <c r="A190" s="13" t="s">
        <v>43</v>
      </c>
      <c r="B190" s="31" t="s">
        <v>704</v>
      </c>
      <c r="C190" s="31" t="s">
        <v>4637</v>
      </c>
      <c r="D190" s="31" t="s">
        <v>4638</v>
      </c>
      <c r="E190" s="27">
        <v>5866</v>
      </c>
      <c r="F190" s="27" t="s">
        <v>608</v>
      </c>
      <c r="G190" s="32">
        <v>5775</v>
      </c>
      <c r="H190" s="31" t="s">
        <v>477</v>
      </c>
      <c r="I190"/>
    </row>
    <row r="191" spans="1:9">
      <c r="A191" s="13" t="s">
        <v>43</v>
      </c>
      <c r="B191" s="31" t="s">
        <v>704</v>
      </c>
      <c r="C191" s="31" t="s">
        <v>4639</v>
      </c>
      <c r="D191" s="31" t="s">
        <v>4640</v>
      </c>
      <c r="E191" s="27">
        <v>9594</v>
      </c>
      <c r="F191" s="27" t="s">
        <v>608</v>
      </c>
      <c r="G191" s="32">
        <v>9392</v>
      </c>
      <c r="H191" s="31" t="s">
        <v>199</v>
      </c>
      <c r="I191"/>
    </row>
    <row r="192" spans="1:9">
      <c r="A192" s="13" t="s">
        <v>43</v>
      </c>
      <c r="B192" s="31" t="s">
        <v>704</v>
      </c>
      <c r="C192" s="31" t="s">
        <v>4641</v>
      </c>
      <c r="D192" s="31" t="s">
        <v>4642</v>
      </c>
      <c r="E192" s="27">
        <v>6868</v>
      </c>
      <c r="F192" s="27" t="s">
        <v>608</v>
      </c>
      <c r="G192" s="32">
        <v>6867</v>
      </c>
      <c r="H192" s="31" t="s">
        <v>199</v>
      </c>
      <c r="I192"/>
    </row>
    <row r="193" spans="1:9">
      <c r="A193" s="13" t="s">
        <v>43</v>
      </c>
      <c r="B193" s="31" t="s">
        <v>704</v>
      </c>
      <c r="C193" s="31" t="s">
        <v>4643</v>
      </c>
      <c r="D193" s="31" t="s">
        <v>4644</v>
      </c>
      <c r="E193" s="27">
        <v>9394</v>
      </c>
      <c r="F193" s="27" t="s">
        <v>608</v>
      </c>
      <c r="G193" s="32">
        <v>9042</v>
      </c>
      <c r="H193" s="31" t="s">
        <v>195</v>
      </c>
      <c r="I193"/>
    </row>
    <row r="194" spans="1:9">
      <c r="A194" s="13" t="s">
        <v>43</v>
      </c>
      <c r="B194" s="31" t="s">
        <v>704</v>
      </c>
      <c r="C194" s="31" t="s">
        <v>4645</v>
      </c>
      <c r="D194" s="31" t="s">
        <v>4646</v>
      </c>
      <c r="E194" s="27">
        <v>6861</v>
      </c>
      <c r="F194" s="27" t="s">
        <v>608</v>
      </c>
      <c r="G194" s="32">
        <v>6788</v>
      </c>
      <c r="H194" s="31" t="s">
        <v>199</v>
      </c>
      <c r="I194"/>
    </row>
    <row r="195" spans="1:9">
      <c r="A195" s="13" t="s">
        <v>43</v>
      </c>
      <c r="B195" s="31" t="s">
        <v>704</v>
      </c>
      <c r="C195" s="31" t="s">
        <v>4647</v>
      </c>
      <c r="D195" s="31" t="s">
        <v>4648</v>
      </c>
      <c r="E195" s="27">
        <v>6933</v>
      </c>
      <c r="F195" s="27" t="s">
        <v>608</v>
      </c>
      <c r="G195" s="32">
        <v>7234</v>
      </c>
      <c r="H195" s="31" t="s">
        <v>477</v>
      </c>
      <c r="I195"/>
    </row>
    <row r="196" spans="1:9">
      <c r="A196" s="13" t="s">
        <v>43</v>
      </c>
      <c r="B196" s="31" t="s">
        <v>704</v>
      </c>
      <c r="C196" s="31" t="s">
        <v>4649</v>
      </c>
      <c r="D196" s="31" t="s">
        <v>4650</v>
      </c>
      <c r="E196" s="27">
        <v>9304</v>
      </c>
      <c r="F196" s="27" t="s">
        <v>608</v>
      </c>
      <c r="G196" s="32">
        <v>8865</v>
      </c>
      <c r="H196" s="31" t="s">
        <v>195</v>
      </c>
      <c r="I196"/>
    </row>
    <row r="197" spans="1:9">
      <c r="A197" s="13" t="s">
        <v>43</v>
      </c>
      <c r="B197" s="31" t="s">
        <v>704</v>
      </c>
      <c r="C197" s="31" t="s">
        <v>4651</v>
      </c>
      <c r="D197" s="31" t="s">
        <v>4652</v>
      </c>
      <c r="E197" s="27">
        <v>10072</v>
      </c>
      <c r="F197" s="27" t="s">
        <v>608</v>
      </c>
      <c r="G197" s="32">
        <v>10047</v>
      </c>
      <c r="H197" s="31" t="s">
        <v>199</v>
      </c>
      <c r="I197"/>
    </row>
    <row r="198" spans="1:9">
      <c r="A198" s="13" t="s">
        <v>43</v>
      </c>
      <c r="B198" s="31" t="s">
        <v>704</v>
      </c>
      <c r="C198" s="31" t="s">
        <v>4653</v>
      </c>
      <c r="D198" s="31" t="s">
        <v>4654</v>
      </c>
      <c r="E198" s="27">
        <v>6317</v>
      </c>
      <c r="F198" s="27" t="s">
        <v>608</v>
      </c>
      <c r="G198" s="32">
        <v>6129</v>
      </c>
      <c r="H198" s="31" t="s">
        <v>195</v>
      </c>
      <c r="I198"/>
    </row>
    <row r="199" spans="1:9">
      <c r="A199" s="13" t="s">
        <v>43</v>
      </c>
      <c r="B199" s="31" t="s">
        <v>704</v>
      </c>
      <c r="C199" s="31" t="s">
        <v>4655</v>
      </c>
      <c r="D199" s="31" t="s">
        <v>4656</v>
      </c>
      <c r="E199" s="27">
        <v>9987</v>
      </c>
      <c r="F199" s="27" t="s">
        <v>608</v>
      </c>
      <c r="G199" s="32">
        <v>9741</v>
      </c>
      <c r="H199" s="31" t="s">
        <v>195</v>
      </c>
      <c r="I199"/>
    </row>
    <row r="200" spans="1:9">
      <c r="A200" s="13" t="s">
        <v>43</v>
      </c>
      <c r="B200" s="31" t="s">
        <v>704</v>
      </c>
      <c r="C200" s="31" t="s">
        <v>3372</v>
      </c>
      <c r="D200" s="31" t="s">
        <v>4657</v>
      </c>
      <c r="E200" s="27">
        <v>6303</v>
      </c>
      <c r="F200" s="27" t="s">
        <v>608</v>
      </c>
      <c r="G200" s="32">
        <v>6039</v>
      </c>
      <c r="H200" s="31" t="s">
        <v>195</v>
      </c>
      <c r="I200"/>
    </row>
    <row r="201" spans="1:9">
      <c r="A201" s="13" t="s">
        <v>43</v>
      </c>
      <c r="B201" s="31" t="s">
        <v>704</v>
      </c>
      <c r="C201" s="31" t="s">
        <v>4658</v>
      </c>
      <c r="D201" s="31" t="s">
        <v>4659</v>
      </c>
      <c r="E201" s="27">
        <v>9262</v>
      </c>
      <c r="F201" s="27" t="s">
        <v>608</v>
      </c>
      <c r="G201" s="32">
        <v>9042</v>
      </c>
      <c r="H201" s="31" t="s">
        <v>195</v>
      </c>
      <c r="I201"/>
    </row>
    <row r="202" spans="1:9">
      <c r="A202" s="13" t="s">
        <v>43</v>
      </c>
      <c r="B202" s="31" t="s">
        <v>704</v>
      </c>
      <c r="C202" s="31" t="s">
        <v>4660</v>
      </c>
      <c r="D202" s="31" t="s">
        <v>4661</v>
      </c>
      <c r="E202" s="27">
        <v>9237</v>
      </c>
      <c r="F202" s="27" t="s">
        <v>608</v>
      </c>
      <c r="G202" s="32">
        <v>8904</v>
      </c>
      <c r="H202" s="31" t="s">
        <v>195</v>
      </c>
      <c r="I202"/>
    </row>
    <row r="203" spans="1:9">
      <c r="A203" s="13" t="s">
        <v>43</v>
      </c>
      <c r="B203" s="31" t="s">
        <v>704</v>
      </c>
      <c r="C203" s="31" t="s">
        <v>4662</v>
      </c>
      <c r="D203" s="31" t="s">
        <v>4663</v>
      </c>
      <c r="E203" s="27">
        <v>6102</v>
      </c>
      <c r="F203" s="27" t="s">
        <v>608</v>
      </c>
      <c r="G203" s="32">
        <v>6407</v>
      </c>
      <c r="H203" s="31" t="s">
        <v>477</v>
      </c>
      <c r="I203"/>
    </row>
    <row r="204" spans="1:9">
      <c r="A204" s="13" t="s">
        <v>43</v>
      </c>
      <c r="B204" s="31" t="s">
        <v>704</v>
      </c>
      <c r="C204" s="31" t="s">
        <v>1063</v>
      </c>
      <c r="D204" s="31" t="s">
        <v>4664</v>
      </c>
      <c r="E204" s="27">
        <v>5944</v>
      </c>
      <c r="F204" s="27" t="s">
        <v>608</v>
      </c>
      <c r="G204" s="32">
        <v>5798</v>
      </c>
      <c r="H204" s="31" t="s">
        <v>477</v>
      </c>
      <c r="I204"/>
    </row>
    <row r="205" spans="1:9">
      <c r="A205" s="13" t="s">
        <v>43</v>
      </c>
      <c r="B205" s="31" t="s">
        <v>704</v>
      </c>
      <c r="C205" s="31" t="s">
        <v>4665</v>
      </c>
      <c r="D205" s="31" t="s">
        <v>4666</v>
      </c>
      <c r="E205" s="27">
        <v>6281</v>
      </c>
      <c r="F205" s="27" t="s">
        <v>608</v>
      </c>
      <c r="G205" s="32">
        <v>6158</v>
      </c>
      <c r="H205" s="31" t="s">
        <v>477</v>
      </c>
      <c r="I205"/>
    </row>
    <row r="206" spans="1:9">
      <c r="A206" s="13" t="s">
        <v>43</v>
      </c>
      <c r="B206" s="31" t="s">
        <v>704</v>
      </c>
      <c r="C206" s="31" t="s">
        <v>4667</v>
      </c>
      <c r="D206" s="31" t="s">
        <v>4668</v>
      </c>
      <c r="E206" s="27">
        <v>6393</v>
      </c>
      <c r="F206" s="27" t="s">
        <v>608</v>
      </c>
      <c r="G206" s="32">
        <v>6878</v>
      </c>
      <c r="H206" s="31" t="s">
        <v>199</v>
      </c>
      <c r="I206"/>
    </row>
    <row r="207" spans="1:9">
      <c r="A207" s="13" t="s">
        <v>43</v>
      </c>
      <c r="B207" s="31" t="s">
        <v>704</v>
      </c>
      <c r="C207" s="31" t="s">
        <v>4669</v>
      </c>
      <c r="D207" s="31" t="s">
        <v>4670</v>
      </c>
      <c r="E207" s="27">
        <v>8894</v>
      </c>
      <c r="F207" s="27" t="s">
        <v>608</v>
      </c>
      <c r="G207" s="32">
        <v>8947</v>
      </c>
      <c r="H207" s="31" t="s">
        <v>199</v>
      </c>
      <c r="I207"/>
    </row>
    <row r="208" spans="1:9">
      <c r="A208" s="13" t="s">
        <v>43</v>
      </c>
      <c r="B208" s="31" t="s">
        <v>704</v>
      </c>
      <c r="C208" s="31" t="s">
        <v>4671</v>
      </c>
      <c r="D208" s="31" t="s">
        <v>4672</v>
      </c>
      <c r="E208" s="27">
        <v>9501</v>
      </c>
      <c r="F208" s="27" t="s">
        <v>608</v>
      </c>
      <c r="G208" s="32">
        <v>9177</v>
      </c>
      <c r="H208" s="31" t="s">
        <v>199</v>
      </c>
      <c r="I208"/>
    </row>
    <row r="209" spans="1:9">
      <c r="A209" s="13" t="s">
        <v>43</v>
      </c>
      <c r="B209" s="31" t="s">
        <v>704</v>
      </c>
      <c r="C209" s="31" t="s">
        <v>4269</v>
      </c>
      <c r="D209" s="31" t="s">
        <v>4673</v>
      </c>
      <c r="E209" s="27">
        <v>9247</v>
      </c>
      <c r="F209" s="27" t="s">
        <v>608</v>
      </c>
      <c r="G209" s="32">
        <v>9174</v>
      </c>
      <c r="H209" s="31" t="s">
        <v>477</v>
      </c>
      <c r="I209"/>
    </row>
    <row r="210" spans="1:9">
      <c r="A210" s="13" t="s">
        <v>43</v>
      </c>
      <c r="B210" s="31" t="s">
        <v>704</v>
      </c>
      <c r="C210" s="31" t="s">
        <v>4674</v>
      </c>
      <c r="D210" s="31" t="s">
        <v>4675</v>
      </c>
      <c r="E210" s="27">
        <v>9075</v>
      </c>
      <c r="F210" s="27" t="s">
        <v>608</v>
      </c>
      <c r="G210" s="32">
        <v>9017</v>
      </c>
      <c r="H210" s="31" t="s">
        <v>199</v>
      </c>
      <c r="I210"/>
    </row>
    <row r="211" spans="1:9">
      <c r="A211" s="13" t="s">
        <v>43</v>
      </c>
      <c r="B211" s="31" t="s">
        <v>704</v>
      </c>
      <c r="C211" s="31" t="s">
        <v>4676</v>
      </c>
      <c r="D211" s="31" t="s">
        <v>4677</v>
      </c>
      <c r="E211" s="27">
        <v>8498</v>
      </c>
      <c r="F211" s="27" t="s">
        <v>608</v>
      </c>
      <c r="G211" s="32">
        <v>8646</v>
      </c>
      <c r="H211" s="31" t="s">
        <v>195</v>
      </c>
      <c r="I211"/>
    </row>
    <row r="212" spans="1:9">
      <c r="A212" s="13" t="s">
        <v>43</v>
      </c>
      <c r="B212" s="31" t="s">
        <v>704</v>
      </c>
      <c r="C212" s="31" t="s">
        <v>4678</v>
      </c>
      <c r="D212" s="31" t="s">
        <v>4679</v>
      </c>
      <c r="E212" s="27">
        <v>9566</v>
      </c>
      <c r="F212" s="27" t="s">
        <v>608</v>
      </c>
      <c r="G212" s="32">
        <v>9471</v>
      </c>
      <c r="H212" s="31" t="s">
        <v>199</v>
      </c>
      <c r="I212"/>
    </row>
    <row r="213" spans="1:9">
      <c r="A213" s="13" t="s">
        <v>43</v>
      </c>
      <c r="B213" s="31" t="s">
        <v>704</v>
      </c>
      <c r="C213" s="31" t="s">
        <v>4680</v>
      </c>
      <c r="D213" s="31" t="s">
        <v>4681</v>
      </c>
      <c r="E213" s="27">
        <v>6902</v>
      </c>
      <c r="F213" s="27" t="s">
        <v>608</v>
      </c>
      <c r="G213" s="32">
        <v>6887</v>
      </c>
      <c r="H213" s="31" t="s">
        <v>195</v>
      </c>
      <c r="I213"/>
    </row>
    <row r="214" spans="1:9">
      <c r="A214" s="13" t="s">
        <v>43</v>
      </c>
      <c r="B214" s="31" t="s">
        <v>705</v>
      </c>
      <c r="C214" s="31" t="s">
        <v>4682</v>
      </c>
      <c r="D214" s="31" t="s">
        <v>4683</v>
      </c>
      <c r="E214" s="27">
        <v>49383</v>
      </c>
      <c r="F214" s="27" t="s">
        <v>608</v>
      </c>
      <c r="G214" s="32">
        <v>10093</v>
      </c>
      <c r="H214" s="31" t="s">
        <v>203</v>
      </c>
      <c r="I214"/>
    </row>
    <row r="215" spans="1:9">
      <c r="A215" s="13" t="s">
        <v>43</v>
      </c>
      <c r="B215" s="31" t="s">
        <v>705</v>
      </c>
      <c r="C215" s="31" t="s">
        <v>4684</v>
      </c>
      <c r="D215" s="31" t="s">
        <v>4685</v>
      </c>
      <c r="E215" s="27">
        <v>55116</v>
      </c>
      <c r="F215" s="27" t="s">
        <v>608</v>
      </c>
      <c r="G215" s="32">
        <v>1543</v>
      </c>
      <c r="H215" s="31" t="s">
        <v>197</v>
      </c>
      <c r="I215" s="31" t="b">
        <v>1</v>
      </c>
    </row>
    <row r="216" spans="1:9">
      <c r="A216" s="13" t="s">
        <v>43</v>
      </c>
      <c r="B216" s="31" t="s">
        <v>705</v>
      </c>
      <c r="C216" s="31" t="s">
        <v>4684</v>
      </c>
      <c r="D216" s="31" t="s">
        <v>4685</v>
      </c>
      <c r="E216" s="27">
        <v>69824</v>
      </c>
      <c r="F216" s="27" t="s">
        <v>608</v>
      </c>
      <c r="G216" s="32">
        <v>8626</v>
      </c>
      <c r="H216" s="31" t="s">
        <v>231</v>
      </c>
      <c r="I216" s="31" t="b">
        <v>1</v>
      </c>
    </row>
    <row r="217" spans="1:9">
      <c r="A217" s="13" t="s">
        <v>43</v>
      </c>
      <c r="B217" s="31" t="s">
        <v>705</v>
      </c>
      <c r="C217" s="31" t="s">
        <v>4686</v>
      </c>
      <c r="D217" s="31" t="s">
        <v>4687</v>
      </c>
      <c r="E217" s="27" t="s">
        <v>608</v>
      </c>
      <c r="F217" s="27" t="s">
        <v>608</v>
      </c>
      <c r="G217" s="32">
        <v>2847</v>
      </c>
      <c r="H217" s="31" t="s">
        <v>197</v>
      </c>
      <c r="I217" s="31" t="b">
        <v>1</v>
      </c>
    </row>
    <row r="218" spans="1:9">
      <c r="A218" s="13" t="s">
        <v>43</v>
      </c>
      <c r="B218" s="31" t="s">
        <v>705</v>
      </c>
      <c r="C218" s="31" t="s">
        <v>4686</v>
      </c>
      <c r="D218" s="31" t="s">
        <v>4687</v>
      </c>
      <c r="E218" s="27" t="s">
        <v>608</v>
      </c>
      <c r="F218" s="27" t="s">
        <v>608</v>
      </c>
      <c r="G218" s="32">
        <v>4283</v>
      </c>
      <c r="H218" s="31" t="s">
        <v>231</v>
      </c>
      <c r="I218" s="31" t="b">
        <v>1</v>
      </c>
    </row>
    <row r="219" spans="1:9">
      <c r="A219" s="13" t="s">
        <v>43</v>
      </c>
      <c r="B219" s="31" t="s">
        <v>705</v>
      </c>
      <c r="C219" s="31" t="s">
        <v>4688</v>
      </c>
      <c r="D219" s="31" t="s">
        <v>4689</v>
      </c>
      <c r="E219" s="27" t="s">
        <v>608</v>
      </c>
      <c r="F219" s="27" t="s">
        <v>608</v>
      </c>
      <c r="G219" s="32">
        <v>6161</v>
      </c>
      <c r="H219" s="31" t="s">
        <v>231</v>
      </c>
      <c r="I219"/>
    </row>
    <row r="220" spans="1:9">
      <c r="A220" s="13" t="s">
        <v>43</v>
      </c>
      <c r="B220" s="31" t="s">
        <v>705</v>
      </c>
      <c r="C220" s="31" t="s">
        <v>4690</v>
      </c>
      <c r="D220" s="31" t="s">
        <v>4691</v>
      </c>
      <c r="E220" s="27" t="s">
        <v>608</v>
      </c>
      <c r="F220" s="27" t="s">
        <v>608</v>
      </c>
      <c r="G220" s="32">
        <v>9119</v>
      </c>
      <c r="H220" s="31" t="s">
        <v>231</v>
      </c>
      <c r="I220"/>
    </row>
    <row r="221" spans="1:9">
      <c r="A221" s="13" t="s">
        <v>43</v>
      </c>
      <c r="B221" s="31" t="s">
        <v>705</v>
      </c>
      <c r="C221" s="31" t="s">
        <v>4692</v>
      </c>
      <c r="D221" s="31" t="s">
        <v>4693</v>
      </c>
      <c r="E221" s="27" t="s">
        <v>608</v>
      </c>
      <c r="F221" s="27" t="s">
        <v>608</v>
      </c>
      <c r="G221" s="32">
        <v>5996</v>
      </c>
      <c r="H221" s="31" t="s">
        <v>197</v>
      </c>
      <c r="I221"/>
    </row>
    <row r="222" spans="1:9">
      <c r="A222" s="13" t="s">
        <v>43</v>
      </c>
      <c r="B222" s="31" t="s">
        <v>705</v>
      </c>
      <c r="C222" s="31" t="s">
        <v>4694</v>
      </c>
      <c r="D222" s="31" t="s">
        <v>4695</v>
      </c>
      <c r="E222" s="27" t="s">
        <v>608</v>
      </c>
      <c r="F222" s="27" t="s">
        <v>608</v>
      </c>
      <c r="G222" s="32">
        <v>7157</v>
      </c>
      <c r="H222" s="31" t="s">
        <v>197</v>
      </c>
      <c r="I222"/>
    </row>
    <row r="223" spans="1:9">
      <c r="A223" s="13" t="s">
        <v>43</v>
      </c>
      <c r="B223" s="31" t="s">
        <v>705</v>
      </c>
      <c r="C223" s="31" t="s">
        <v>4696</v>
      </c>
      <c r="D223" s="31" t="s">
        <v>4697</v>
      </c>
      <c r="E223" s="27" t="s">
        <v>608</v>
      </c>
      <c r="F223" s="27" t="s">
        <v>608</v>
      </c>
      <c r="G223" s="32">
        <v>9919</v>
      </c>
      <c r="H223" s="31" t="s">
        <v>197</v>
      </c>
      <c r="I223"/>
    </row>
    <row r="224" spans="1:9">
      <c r="A224" s="13" t="s">
        <v>43</v>
      </c>
      <c r="B224" s="31" t="s">
        <v>705</v>
      </c>
      <c r="C224" s="31" t="s">
        <v>4698</v>
      </c>
      <c r="D224" s="31" t="s">
        <v>4699</v>
      </c>
      <c r="E224" s="27" t="s">
        <v>608</v>
      </c>
      <c r="F224" s="27" t="s">
        <v>608</v>
      </c>
      <c r="G224" s="32">
        <v>6139</v>
      </c>
      <c r="H224" s="31" t="s">
        <v>231</v>
      </c>
      <c r="I224"/>
    </row>
    <row r="225" spans="1:9">
      <c r="A225" s="13" t="s">
        <v>43</v>
      </c>
      <c r="B225" s="31" t="s">
        <v>705</v>
      </c>
      <c r="C225" s="31" t="s">
        <v>4700</v>
      </c>
      <c r="D225" s="31" t="s">
        <v>4701</v>
      </c>
      <c r="E225" s="27" t="s">
        <v>608</v>
      </c>
      <c r="F225" s="27" t="s">
        <v>608</v>
      </c>
      <c r="G225" s="32">
        <v>6579</v>
      </c>
      <c r="H225" s="31" t="s">
        <v>231</v>
      </c>
      <c r="I225"/>
    </row>
    <row r="226" spans="1:9">
      <c r="A226" s="13" t="s">
        <v>43</v>
      </c>
      <c r="B226" s="31" t="s">
        <v>705</v>
      </c>
      <c r="C226" s="31" t="s">
        <v>4702</v>
      </c>
      <c r="D226" s="31" t="s">
        <v>4703</v>
      </c>
      <c r="E226" s="27" t="s">
        <v>608</v>
      </c>
      <c r="F226" s="27" t="s">
        <v>608</v>
      </c>
      <c r="G226" s="32">
        <v>6607</v>
      </c>
      <c r="H226" s="31" t="s">
        <v>231</v>
      </c>
      <c r="I226"/>
    </row>
    <row r="227" spans="1:9">
      <c r="A227" s="13" t="s">
        <v>43</v>
      </c>
      <c r="B227" s="31" t="s">
        <v>705</v>
      </c>
      <c r="C227" s="31" t="s">
        <v>4704</v>
      </c>
      <c r="D227" s="31" t="s">
        <v>4705</v>
      </c>
      <c r="E227" s="27" t="s">
        <v>608</v>
      </c>
      <c r="F227" s="27" t="s">
        <v>608</v>
      </c>
      <c r="G227" s="32">
        <v>6521</v>
      </c>
      <c r="H227" s="31" t="s">
        <v>197</v>
      </c>
      <c r="I227"/>
    </row>
    <row r="228" spans="1:9">
      <c r="A228" s="13" t="s">
        <v>43</v>
      </c>
      <c r="B228" s="31" t="s">
        <v>705</v>
      </c>
      <c r="C228" s="31" t="s">
        <v>4706</v>
      </c>
      <c r="D228" s="31" t="s">
        <v>4707</v>
      </c>
      <c r="E228" s="27" t="s">
        <v>608</v>
      </c>
      <c r="F228" s="27" t="s">
        <v>608</v>
      </c>
      <c r="G228" s="32">
        <v>4051</v>
      </c>
      <c r="H228" s="31" t="s">
        <v>197</v>
      </c>
      <c r="I228"/>
    </row>
    <row r="229" spans="1:9">
      <c r="A229" s="13" t="s">
        <v>43</v>
      </c>
      <c r="B229" s="31" t="s">
        <v>705</v>
      </c>
      <c r="C229" s="31" t="s">
        <v>4708</v>
      </c>
      <c r="D229" s="31" t="s">
        <v>4709</v>
      </c>
      <c r="E229" s="27" t="s">
        <v>608</v>
      </c>
      <c r="F229" s="27" t="s">
        <v>608</v>
      </c>
      <c r="G229" s="32">
        <v>5961</v>
      </c>
      <c r="H229" s="31" t="s">
        <v>197</v>
      </c>
      <c r="I229"/>
    </row>
    <row r="230" spans="1:9">
      <c r="A230" s="13" t="s">
        <v>43</v>
      </c>
      <c r="B230" s="31" t="s">
        <v>705</v>
      </c>
      <c r="C230" s="31" t="s">
        <v>4710</v>
      </c>
      <c r="D230" s="31" t="s">
        <v>4711</v>
      </c>
      <c r="E230" s="27" t="s">
        <v>608</v>
      </c>
      <c r="F230" s="27" t="s">
        <v>608</v>
      </c>
      <c r="G230" s="32">
        <v>9593</v>
      </c>
      <c r="H230" s="31" t="s">
        <v>197</v>
      </c>
      <c r="I230"/>
    </row>
    <row r="231" spans="1:9">
      <c r="A231" s="13" t="s">
        <v>43</v>
      </c>
      <c r="B231" s="31" t="s">
        <v>705</v>
      </c>
      <c r="C231" s="31" t="s">
        <v>4712</v>
      </c>
      <c r="D231" s="31" t="s">
        <v>4713</v>
      </c>
      <c r="E231" s="27" t="s">
        <v>608</v>
      </c>
      <c r="F231" s="27" t="s">
        <v>608</v>
      </c>
      <c r="G231" s="32">
        <v>10667</v>
      </c>
      <c r="H231" s="31" t="s">
        <v>203</v>
      </c>
      <c r="I231"/>
    </row>
    <row r="232" spans="1:9">
      <c r="A232" s="13" t="s">
        <v>43</v>
      </c>
      <c r="B232" s="31" t="s">
        <v>705</v>
      </c>
      <c r="C232" s="31" t="s">
        <v>4714</v>
      </c>
      <c r="D232" s="31" t="s">
        <v>4715</v>
      </c>
      <c r="E232" s="27" t="s">
        <v>608</v>
      </c>
      <c r="F232" s="27" t="s">
        <v>608</v>
      </c>
      <c r="G232" s="32">
        <v>8595</v>
      </c>
      <c r="H232" s="31" t="s">
        <v>203</v>
      </c>
      <c r="I232" s="31" t="b">
        <v>1</v>
      </c>
    </row>
    <row r="233" spans="1:9">
      <c r="A233" s="13" t="s">
        <v>43</v>
      </c>
      <c r="B233" s="31" t="s">
        <v>705</v>
      </c>
      <c r="C233" s="31" t="s">
        <v>4714</v>
      </c>
      <c r="D233" s="31" t="s">
        <v>4715</v>
      </c>
      <c r="E233" s="27" t="s">
        <v>608</v>
      </c>
      <c r="F233" s="27" t="s">
        <v>608</v>
      </c>
      <c r="G233" s="32">
        <v>939</v>
      </c>
      <c r="H233" s="31" t="s">
        <v>231</v>
      </c>
      <c r="I233" s="31" t="b">
        <v>1</v>
      </c>
    </row>
    <row r="234" spans="1:9">
      <c r="A234" s="13" t="s">
        <v>43</v>
      </c>
      <c r="B234" s="31" t="s">
        <v>705</v>
      </c>
      <c r="C234" s="31" t="s">
        <v>4716</v>
      </c>
      <c r="D234" s="31" t="s">
        <v>4717</v>
      </c>
      <c r="E234" s="27" t="s">
        <v>608</v>
      </c>
      <c r="F234" s="27" t="s">
        <v>608</v>
      </c>
      <c r="G234" s="32">
        <v>4373</v>
      </c>
      <c r="H234" s="31" t="s">
        <v>203</v>
      </c>
      <c r="I234" s="31" t="b">
        <v>1</v>
      </c>
    </row>
    <row r="235" spans="1:9">
      <c r="A235" s="13" t="s">
        <v>43</v>
      </c>
      <c r="B235" s="31" t="s">
        <v>705</v>
      </c>
      <c r="C235" s="31" t="s">
        <v>4716</v>
      </c>
      <c r="D235" s="31" t="s">
        <v>4717</v>
      </c>
      <c r="E235" s="27" t="s">
        <v>608</v>
      </c>
      <c r="F235" s="27" t="s">
        <v>608</v>
      </c>
      <c r="G235" s="32">
        <v>2631</v>
      </c>
      <c r="H235" s="31" t="s">
        <v>231</v>
      </c>
      <c r="I235" s="31" t="b">
        <v>1</v>
      </c>
    </row>
    <row r="236" spans="1:9">
      <c r="A236" s="13" t="s">
        <v>43</v>
      </c>
      <c r="B236" s="31" t="s">
        <v>705</v>
      </c>
      <c r="C236" s="31" t="s">
        <v>4718</v>
      </c>
      <c r="D236" s="31" t="s">
        <v>4719</v>
      </c>
      <c r="E236" s="27" t="s">
        <v>608</v>
      </c>
      <c r="F236" s="27" t="s">
        <v>608</v>
      </c>
      <c r="G236" s="32">
        <v>7054</v>
      </c>
      <c r="H236" s="31" t="s">
        <v>203</v>
      </c>
      <c r="I236"/>
    </row>
    <row r="237" spans="1:9">
      <c r="A237" s="13" t="s">
        <v>43</v>
      </c>
      <c r="B237" s="31" t="s">
        <v>705</v>
      </c>
      <c r="C237" s="31" t="s">
        <v>4720</v>
      </c>
      <c r="D237" s="31" t="s">
        <v>4721</v>
      </c>
      <c r="E237" s="27" t="s">
        <v>608</v>
      </c>
      <c r="F237" s="27" t="s">
        <v>608</v>
      </c>
      <c r="G237" s="32">
        <v>5617</v>
      </c>
      <c r="H237" s="31" t="s">
        <v>203</v>
      </c>
      <c r="I237"/>
    </row>
    <row r="238" spans="1:9">
      <c r="A238" s="13" t="s">
        <v>43</v>
      </c>
      <c r="B238" s="31" t="s">
        <v>705</v>
      </c>
      <c r="C238" s="31" t="s">
        <v>4722</v>
      </c>
      <c r="D238" s="31" t="s">
        <v>4723</v>
      </c>
      <c r="E238" s="27" t="s">
        <v>608</v>
      </c>
      <c r="F238" s="27" t="s">
        <v>608</v>
      </c>
      <c r="G238" s="32">
        <v>979</v>
      </c>
      <c r="H238" s="31" t="s">
        <v>203</v>
      </c>
      <c r="I238" s="31" t="b">
        <v>1</v>
      </c>
    </row>
    <row r="239" spans="1:9">
      <c r="A239" s="13" t="s">
        <v>43</v>
      </c>
      <c r="B239" s="31" t="s">
        <v>705</v>
      </c>
      <c r="C239" s="31" t="s">
        <v>4722</v>
      </c>
      <c r="D239" s="31" t="s">
        <v>4723</v>
      </c>
      <c r="E239" s="27" t="s">
        <v>608</v>
      </c>
      <c r="F239" s="27" t="s">
        <v>608</v>
      </c>
      <c r="G239" s="32">
        <v>6296</v>
      </c>
      <c r="H239" s="31" t="s">
        <v>231</v>
      </c>
      <c r="I239" s="31" t="b">
        <v>1</v>
      </c>
    </row>
    <row r="240" spans="1:9">
      <c r="A240" s="13" t="s">
        <v>43</v>
      </c>
      <c r="B240" s="31" t="s">
        <v>705</v>
      </c>
      <c r="C240" s="31" t="s">
        <v>4724</v>
      </c>
      <c r="D240" s="31" t="s">
        <v>4725</v>
      </c>
      <c r="E240" s="27" t="s">
        <v>608</v>
      </c>
      <c r="F240" s="27" t="s">
        <v>608</v>
      </c>
      <c r="G240" s="32">
        <v>1291</v>
      </c>
      <c r="H240" s="31" t="s">
        <v>203</v>
      </c>
      <c r="I240" s="31" t="b">
        <v>1</v>
      </c>
    </row>
    <row r="241" spans="1:9">
      <c r="A241" s="13" t="s">
        <v>43</v>
      </c>
      <c r="B241" s="31" t="s">
        <v>705</v>
      </c>
      <c r="C241" s="31" t="s">
        <v>4724</v>
      </c>
      <c r="D241" s="31" t="s">
        <v>4725</v>
      </c>
      <c r="E241" s="27" t="s">
        <v>608</v>
      </c>
      <c r="F241" s="27" t="s">
        <v>608</v>
      </c>
      <c r="G241" s="32">
        <v>5754</v>
      </c>
      <c r="H241" s="31" t="s">
        <v>231</v>
      </c>
      <c r="I241" s="31" t="b">
        <v>1</v>
      </c>
    </row>
    <row r="242" spans="1:9">
      <c r="A242" s="13" t="s">
        <v>43</v>
      </c>
      <c r="B242" s="31" t="s">
        <v>705</v>
      </c>
      <c r="C242" s="31" t="s">
        <v>4726</v>
      </c>
      <c r="D242" s="31" t="s">
        <v>4727</v>
      </c>
      <c r="E242" s="27" t="s">
        <v>608</v>
      </c>
      <c r="F242" s="27" t="s">
        <v>608</v>
      </c>
      <c r="G242" s="32">
        <v>6561</v>
      </c>
      <c r="H242" s="31" t="s">
        <v>231</v>
      </c>
      <c r="I242"/>
    </row>
    <row r="243" spans="1:9">
      <c r="A243" s="13" t="s">
        <v>43</v>
      </c>
      <c r="B243" s="31" t="s">
        <v>706</v>
      </c>
      <c r="C243" s="31" t="s">
        <v>4728</v>
      </c>
      <c r="D243" s="31" t="s">
        <v>4729</v>
      </c>
      <c r="E243" s="27">
        <v>6348</v>
      </c>
      <c r="F243" s="27" t="s">
        <v>608</v>
      </c>
      <c r="G243" s="32">
        <v>5901</v>
      </c>
      <c r="H243" s="31" t="s">
        <v>527</v>
      </c>
      <c r="I243"/>
    </row>
    <row r="244" spans="1:9">
      <c r="A244" s="13" t="s">
        <v>43</v>
      </c>
      <c r="B244" s="31" t="s">
        <v>706</v>
      </c>
      <c r="C244" s="31" t="s">
        <v>4730</v>
      </c>
      <c r="D244" s="31" t="s">
        <v>4731</v>
      </c>
      <c r="E244" s="27">
        <v>8612</v>
      </c>
      <c r="F244" s="27" t="s">
        <v>608</v>
      </c>
      <c r="G244" s="32">
        <v>8458</v>
      </c>
      <c r="H244" s="31" t="s">
        <v>233</v>
      </c>
      <c r="I244"/>
    </row>
    <row r="245" spans="1:9">
      <c r="A245" s="13" t="s">
        <v>43</v>
      </c>
      <c r="B245" s="31" t="s">
        <v>706</v>
      </c>
      <c r="C245" s="31" t="s">
        <v>4732</v>
      </c>
      <c r="D245" s="31" t="s">
        <v>4733</v>
      </c>
      <c r="E245" s="27">
        <v>9079</v>
      </c>
      <c r="F245" s="27" t="s">
        <v>608</v>
      </c>
      <c r="G245" s="32">
        <v>8606</v>
      </c>
      <c r="H245" s="31" t="s">
        <v>233</v>
      </c>
      <c r="I245"/>
    </row>
    <row r="246" spans="1:9">
      <c r="A246" s="13" t="s">
        <v>43</v>
      </c>
      <c r="B246" s="31" t="s">
        <v>706</v>
      </c>
      <c r="C246" s="31" t="s">
        <v>4734</v>
      </c>
      <c r="D246" s="31" t="s">
        <v>4735</v>
      </c>
      <c r="E246" s="27">
        <v>6460</v>
      </c>
      <c r="F246" s="27" t="s">
        <v>608</v>
      </c>
      <c r="G246" s="32">
        <v>5970</v>
      </c>
      <c r="H246" s="31" t="s">
        <v>234</v>
      </c>
      <c r="I246"/>
    </row>
    <row r="247" spans="1:9">
      <c r="A247" s="13" t="s">
        <v>43</v>
      </c>
      <c r="B247" s="31" t="s">
        <v>706</v>
      </c>
      <c r="C247" s="31" t="s">
        <v>4736</v>
      </c>
      <c r="D247" s="31" t="s">
        <v>4737</v>
      </c>
      <c r="E247" s="27">
        <v>6449</v>
      </c>
      <c r="F247" s="27" t="s">
        <v>608</v>
      </c>
      <c r="G247" s="32">
        <v>5976</v>
      </c>
      <c r="H247" s="31" t="s">
        <v>280</v>
      </c>
      <c r="I247"/>
    </row>
    <row r="248" spans="1:9">
      <c r="A248" s="13" t="s">
        <v>43</v>
      </c>
      <c r="B248" s="31" t="s">
        <v>706</v>
      </c>
      <c r="C248" s="31" t="s">
        <v>4738</v>
      </c>
      <c r="D248" s="31" t="s">
        <v>4739</v>
      </c>
      <c r="E248" s="27">
        <v>9115</v>
      </c>
      <c r="F248" s="27" t="s">
        <v>608</v>
      </c>
      <c r="G248" s="32">
        <v>8763</v>
      </c>
      <c r="H248" s="31" t="s">
        <v>234</v>
      </c>
      <c r="I248"/>
    </row>
    <row r="249" spans="1:9">
      <c r="A249" s="13" t="s">
        <v>43</v>
      </c>
      <c r="B249" s="31" t="s">
        <v>706</v>
      </c>
      <c r="C249" s="31" t="s">
        <v>4740</v>
      </c>
      <c r="D249" s="31" t="s">
        <v>4741</v>
      </c>
      <c r="E249" s="27">
        <v>9010</v>
      </c>
      <c r="F249" s="27" t="s">
        <v>608</v>
      </c>
      <c r="G249" s="32">
        <v>8700</v>
      </c>
      <c r="H249" s="31" t="s">
        <v>233</v>
      </c>
      <c r="I249"/>
    </row>
    <row r="250" spans="1:9">
      <c r="A250" s="13" t="s">
        <v>43</v>
      </c>
      <c r="B250" s="31" t="s">
        <v>706</v>
      </c>
      <c r="C250" s="31" t="s">
        <v>4742</v>
      </c>
      <c r="D250" s="31" t="s">
        <v>4743</v>
      </c>
      <c r="E250" s="27">
        <v>8489</v>
      </c>
      <c r="F250" s="27" t="s">
        <v>608</v>
      </c>
      <c r="G250" s="32">
        <v>8840</v>
      </c>
      <c r="H250" s="31" t="s">
        <v>234</v>
      </c>
      <c r="I250"/>
    </row>
    <row r="251" spans="1:9">
      <c r="A251" s="13" t="s">
        <v>43</v>
      </c>
      <c r="B251" s="31" t="s">
        <v>706</v>
      </c>
      <c r="C251" s="31" t="s">
        <v>4744</v>
      </c>
      <c r="D251" s="31" t="s">
        <v>4745</v>
      </c>
      <c r="E251" s="27">
        <v>9280</v>
      </c>
      <c r="F251" s="27" t="s">
        <v>608</v>
      </c>
      <c r="G251" s="32">
        <v>9346</v>
      </c>
      <c r="H251" s="31" t="s">
        <v>234</v>
      </c>
      <c r="I251"/>
    </row>
    <row r="252" spans="1:9">
      <c r="A252" s="13" t="s">
        <v>43</v>
      </c>
      <c r="B252" s="31" t="s">
        <v>706</v>
      </c>
      <c r="C252" s="31" t="s">
        <v>4746</v>
      </c>
      <c r="D252" s="31" t="s">
        <v>4747</v>
      </c>
      <c r="E252" s="27">
        <v>8457</v>
      </c>
      <c r="F252" s="27" t="s">
        <v>608</v>
      </c>
      <c r="G252" s="32">
        <v>8279</v>
      </c>
      <c r="H252" s="31" t="s">
        <v>234</v>
      </c>
      <c r="I252"/>
    </row>
    <row r="253" spans="1:9">
      <c r="A253" s="13" t="s">
        <v>43</v>
      </c>
      <c r="B253" s="31" t="s">
        <v>706</v>
      </c>
      <c r="C253" s="31" t="s">
        <v>4748</v>
      </c>
      <c r="D253" s="31" t="s">
        <v>4749</v>
      </c>
      <c r="E253" s="27">
        <v>7422</v>
      </c>
      <c r="F253" s="27" t="s">
        <v>608</v>
      </c>
      <c r="G253" s="32">
        <v>7357</v>
      </c>
      <c r="H253" s="31" t="s">
        <v>234</v>
      </c>
      <c r="I253"/>
    </row>
    <row r="254" spans="1:9">
      <c r="A254" s="13" t="s">
        <v>43</v>
      </c>
      <c r="B254" s="31" t="s">
        <v>706</v>
      </c>
      <c r="C254" s="31" t="s">
        <v>4750</v>
      </c>
      <c r="D254" s="31" t="s">
        <v>4751</v>
      </c>
      <c r="E254" s="27">
        <v>8538</v>
      </c>
      <c r="F254" s="27" t="s">
        <v>608</v>
      </c>
      <c r="G254" s="32">
        <v>8675</v>
      </c>
      <c r="H254" s="31" t="s">
        <v>234</v>
      </c>
      <c r="I254"/>
    </row>
    <row r="255" spans="1:9">
      <c r="A255" s="13" t="s">
        <v>43</v>
      </c>
      <c r="B255" s="31" t="s">
        <v>706</v>
      </c>
      <c r="C255" s="31" t="s">
        <v>4752</v>
      </c>
      <c r="D255" s="31" t="s">
        <v>4753</v>
      </c>
      <c r="E255" s="27">
        <v>8936</v>
      </c>
      <c r="F255" s="27" t="s">
        <v>608</v>
      </c>
      <c r="G255" s="32">
        <v>8726</v>
      </c>
      <c r="H255" s="31" t="s">
        <v>233</v>
      </c>
      <c r="I255"/>
    </row>
    <row r="256" spans="1:9">
      <c r="A256" s="13" t="s">
        <v>43</v>
      </c>
      <c r="B256" s="31" t="s">
        <v>706</v>
      </c>
      <c r="C256" s="31" t="s">
        <v>4754</v>
      </c>
      <c r="D256" s="31" t="s">
        <v>4755</v>
      </c>
      <c r="E256" s="27">
        <v>9651</v>
      </c>
      <c r="F256" s="27" t="s">
        <v>608</v>
      </c>
      <c r="G256" s="32">
        <v>9103</v>
      </c>
      <c r="H256" s="31" t="s">
        <v>233</v>
      </c>
      <c r="I256"/>
    </row>
    <row r="257" spans="1:9">
      <c r="A257" s="13" t="s">
        <v>43</v>
      </c>
      <c r="B257" s="31" t="s">
        <v>706</v>
      </c>
      <c r="C257" s="31" t="s">
        <v>4756</v>
      </c>
      <c r="D257" s="31" t="s">
        <v>4757</v>
      </c>
      <c r="E257" s="27">
        <v>8878</v>
      </c>
      <c r="F257" s="27" t="s">
        <v>608</v>
      </c>
      <c r="G257" s="32">
        <v>8344</v>
      </c>
      <c r="H257" s="31" t="s">
        <v>234</v>
      </c>
      <c r="I257"/>
    </row>
    <row r="258" spans="1:9">
      <c r="A258" s="13" t="s">
        <v>43</v>
      </c>
      <c r="B258" s="31" t="s">
        <v>706</v>
      </c>
      <c r="C258" s="31" t="s">
        <v>4758</v>
      </c>
      <c r="D258" s="31" t="s">
        <v>4759</v>
      </c>
      <c r="E258" s="27">
        <v>6039</v>
      </c>
      <c r="F258" s="27" t="s">
        <v>608</v>
      </c>
      <c r="G258" s="32">
        <v>5690</v>
      </c>
      <c r="H258" s="31" t="s">
        <v>233</v>
      </c>
      <c r="I258"/>
    </row>
    <row r="259" spans="1:9">
      <c r="A259" s="13" t="s">
        <v>43</v>
      </c>
      <c r="B259" s="31" t="s">
        <v>706</v>
      </c>
      <c r="C259" s="31" t="s">
        <v>4760</v>
      </c>
      <c r="D259" s="31" t="s">
        <v>4761</v>
      </c>
      <c r="E259" s="27">
        <v>8587</v>
      </c>
      <c r="F259" s="27" t="s">
        <v>608</v>
      </c>
      <c r="G259" s="32">
        <v>8615</v>
      </c>
      <c r="H259" s="31" t="s">
        <v>233</v>
      </c>
      <c r="I259"/>
    </row>
    <row r="260" spans="1:9">
      <c r="A260" s="13" t="s">
        <v>43</v>
      </c>
      <c r="B260" s="31" t="s">
        <v>706</v>
      </c>
      <c r="C260" s="31" t="s">
        <v>4762</v>
      </c>
      <c r="D260" s="31" t="s">
        <v>4763</v>
      </c>
      <c r="E260" s="27">
        <v>5670</v>
      </c>
      <c r="F260" s="27" t="s">
        <v>608</v>
      </c>
      <c r="G260" s="32">
        <v>5683</v>
      </c>
      <c r="H260" s="31" t="s">
        <v>233</v>
      </c>
      <c r="I260"/>
    </row>
    <row r="261" spans="1:9">
      <c r="A261" s="13" t="s">
        <v>43</v>
      </c>
      <c r="B261" s="31" t="s">
        <v>706</v>
      </c>
      <c r="C261" s="31" t="s">
        <v>4764</v>
      </c>
      <c r="D261" s="31" t="s">
        <v>4765</v>
      </c>
      <c r="E261" s="27">
        <v>9817</v>
      </c>
      <c r="F261" s="27" t="s">
        <v>608</v>
      </c>
      <c r="G261" s="32">
        <v>9260</v>
      </c>
      <c r="H261" s="31" t="s">
        <v>233</v>
      </c>
      <c r="I261"/>
    </row>
    <row r="262" spans="1:9">
      <c r="A262" s="13" t="s">
        <v>43</v>
      </c>
      <c r="B262" s="31" t="s">
        <v>706</v>
      </c>
      <c r="C262" s="31" t="s">
        <v>1967</v>
      </c>
      <c r="D262" s="31" t="s">
        <v>4766</v>
      </c>
      <c r="E262" s="27">
        <v>8558</v>
      </c>
      <c r="F262" s="27" t="s">
        <v>608</v>
      </c>
      <c r="G262" s="32">
        <v>8424</v>
      </c>
      <c r="H262" s="31" t="s">
        <v>234</v>
      </c>
      <c r="I262"/>
    </row>
    <row r="263" spans="1:9">
      <c r="A263" s="13" t="s">
        <v>43</v>
      </c>
      <c r="B263" s="31" t="s">
        <v>706</v>
      </c>
      <c r="C263" s="31" t="s">
        <v>4767</v>
      </c>
      <c r="D263" s="31" t="s">
        <v>4768</v>
      </c>
      <c r="E263" s="27">
        <v>6563</v>
      </c>
      <c r="F263" s="27" t="s">
        <v>608</v>
      </c>
      <c r="G263" s="32">
        <v>6643</v>
      </c>
      <c r="H263" s="31" t="s">
        <v>527</v>
      </c>
      <c r="I263"/>
    </row>
    <row r="264" spans="1:9">
      <c r="A264" s="13" t="s">
        <v>43</v>
      </c>
      <c r="B264" s="31" t="s">
        <v>707</v>
      </c>
      <c r="C264" s="31" t="s">
        <v>4769</v>
      </c>
      <c r="D264" s="31" t="s">
        <v>4770</v>
      </c>
      <c r="E264" s="27">
        <v>4982</v>
      </c>
      <c r="F264" s="27" t="s">
        <v>608</v>
      </c>
      <c r="G264" s="32">
        <v>4684</v>
      </c>
      <c r="H264" s="31" t="s">
        <v>238</v>
      </c>
      <c r="I264"/>
    </row>
    <row r="265" spans="1:9">
      <c r="A265" s="13" t="s">
        <v>43</v>
      </c>
      <c r="B265" s="31" t="s">
        <v>707</v>
      </c>
      <c r="C265" s="31" t="s">
        <v>4771</v>
      </c>
      <c r="D265" s="31" t="s">
        <v>4772</v>
      </c>
      <c r="E265" s="27">
        <v>4585</v>
      </c>
      <c r="F265" s="27" t="s">
        <v>608</v>
      </c>
      <c r="G265" s="32">
        <v>4399</v>
      </c>
      <c r="H265" s="31" t="s">
        <v>238</v>
      </c>
      <c r="I265"/>
    </row>
    <row r="266" spans="1:9">
      <c r="A266" s="13" t="s">
        <v>43</v>
      </c>
      <c r="B266" s="31" t="s">
        <v>707</v>
      </c>
      <c r="C266" s="31" t="s">
        <v>4773</v>
      </c>
      <c r="D266" s="31" t="s">
        <v>4774</v>
      </c>
      <c r="E266" s="27">
        <v>5165</v>
      </c>
      <c r="F266" s="27" t="s">
        <v>608</v>
      </c>
      <c r="G266" s="32">
        <v>4900</v>
      </c>
      <c r="H266" s="31" t="s">
        <v>238</v>
      </c>
      <c r="I266"/>
    </row>
    <row r="267" spans="1:9">
      <c r="A267" s="13" t="s">
        <v>43</v>
      </c>
      <c r="B267" s="31" t="s">
        <v>707</v>
      </c>
      <c r="C267" s="31" t="s">
        <v>4775</v>
      </c>
      <c r="D267" s="31" t="s">
        <v>4776</v>
      </c>
      <c r="E267" s="27">
        <v>5238</v>
      </c>
      <c r="F267" s="27" t="s">
        <v>608</v>
      </c>
      <c r="G267" s="32">
        <v>6208</v>
      </c>
      <c r="H267" s="31" t="s">
        <v>181</v>
      </c>
      <c r="I267"/>
    </row>
    <row r="268" spans="1:9">
      <c r="A268" s="13" t="s">
        <v>43</v>
      </c>
      <c r="B268" s="31" t="s">
        <v>707</v>
      </c>
      <c r="C268" s="31" t="s">
        <v>4777</v>
      </c>
      <c r="D268" s="31" t="s">
        <v>4778</v>
      </c>
      <c r="E268" s="27">
        <v>7059</v>
      </c>
      <c r="F268" s="27" t="s">
        <v>608</v>
      </c>
      <c r="G268" s="32">
        <v>6774</v>
      </c>
      <c r="H268" s="31" t="s">
        <v>238</v>
      </c>
      <c r="I268"/>
    </row>
    <row r="269" spans="1:9">
      <c r="A269" s="13" t="s">
        <v>43</v>
      </c>
      <c r="B269" s="31" t="s">
        <v>707</v>
      </c>
      <c r="C269" s="31" t="s">
        <v>4779</v>
      </c>
      <c r="D269" s="31" t="s">
        <v>4780</v>
      </c>
      <c r="E269" s="27">
        <v>7768</v>
      </c>
      <c r="F269" s="27" t="s">
        <v>608</v>
      </c>
      <c r="G269" s="32">
        <v>7077</v>
      </c>
      <c r="H269" s="31" t="s">
        <v>134</v>
      </c>
      <c r="I269"/>
    </row>
    <row r="270" spans="1:9">
      <c r="A270" s="13" t="s">
        <v>43</v>
      </c>
      <c r="B270" s="31" t="s">
        <v>707</v>
      </c>
      <c r="C270" s="31" t="s">
        <v>4781</v>
      </c>
      <c r="D270" s="31" t="s">
        <v>4782</v>
      </c>
      <c r="E270" s="27">
        <v>5030</v>
      </c>
      <c r="F270" s="27" t="s">
        <v>608</v>
      </c>
      <c r="G270" s="32">
        <v>4663</v>
      </c>
      <c r="H270" s="31" t="s">
        <v>134</v>
      </c>
      <c r="I270"/>
    </row>
    <row r="271" spans="1:9">
      <c r="A271" s="13" t="s">
        <v>43</v>
      </c>
      <c r="B271" s="31" t="s">
        <v>707</v>
      </c>
      <c r="C271" s="31" t="s">
        <v>4783</v>
      </c>
      <c r="D271" s="31" t="s">
        <v>4784</v>
      </c>
      <c r="E271" s="27">
        <v>4879</v>
      </c>
      <c r="F271" s="27" t="s">
        <v>608</v>
      </c>
      <c r="G271" s="32">
        <v>4721</v>
      </c>
      <c r="H271" s="31" t="s">
        <v>238</v>
      </c>
      <c r="I271"/>
    </row>
    <row r="272" spans="1:9">
      <c r="A272" s="13" t="s">
        <v>43</v>
      </c>
      <c r="B272" s="31" t="s">
        <v>707</v>
      </c>
      <c r="C272" s="31" t="s">
        <v>4785</v>
      </c>
      <c r="D272" s="31" t="s">
        <v>4786</v>
      </c>
      <c r="E272" s="27">
        <v>4535</v>
      </c>
      <c r="F272" s="27" t="s">
        <v>608</v>
      </c>
      <c r="G272" s="32">
        <v>4494</v>
      </c>
      <c r="H272" s="31" t="s">
        <v>238</v>
      </c>
      <c r="I272"/>
    </row>
    <row r="273" spans="1:9">
      <c r="A273" s="13" t="s">
        <v>43</v>
      </c>
      <c r="B273" s="31" t="s">
        <v>707</v>
      </c>
      <c r="C273" s="31" t="s">
        <v>4787</v>
      </c>
      <c r="D273" s="31" t="s">
        <v>4788</v>
      </c>
      <c r="E273" s="27">
        <v>4161</v>
      </c>
      <c r="F273" s="27" t="s">
        <v>608</v>
      </c>
      <c r="G273" s="32">
        <v>4158</v>
      </c>
      <c r="H273" s="31" t="s">
        <v>134</v>
      </c>
      <c r="I273"/>
    </row>
    <row r="274" spans="1:9">
      <c r="A274" s="13" t="s">
        <v>43</v>
      </c>
      <c r="B274" s="31" t="s">
        <v>707</v>
      </c>
      <c r="C274" s="31" t="s">
        <v>4789</v>
      </c>
      <c r="D274" s="31" t="s">
        <v>4790</v>
      </c>
      <c r="E274" s="27">
        <v>8027</v>
      </c>
      <c r="F274" s="27" t="s">
        <v>608</v>
      </c>
      <c r="G274" s="32">
        <v>7490</v>
      </c>
      <c r="H274" s="31" t="s">
        <v>134</v>
      </c>
      <c r="I274"/>
    </row>
    <row r="275" spans="1:9">
      <c r="A275" s="13" t="s">
        <v>43</v>
      </c>
      <c r="B275" s="31" t="s">
        <v>707</v>
      </c>
      <c r="C275" s="31" t="s">
        <v>4791</v>
      </c>
      <c r="D275" s="31" t="s">
        <v>4792</v>
      </c>
      <c r="E275" s="27">
        <v>7820</v>
      </c>
      <c r="F275" s="27" t="s">
        <v>608</v>
      </c>
      <c r="G275" s="32">
        <v>7527</v>
      </c>
      <c r="H275" s="31" t="s">
        <v>134</v>
      </c>
      <c r="I275"/>
    </row>
    <row r="276" spans="1:9">
      <c r="A276" s="13" t="s">
        <v>43</v>
      </c>
      <c r="B276" s="31" t="s">
        <v>707</v>
      </c>
      <c r="C276" s="31" t="s">
        <v>4793</v>
      </c>
      <c r="D276" s="31" t="s">
        <v>4794</v>
      </c>
      <c r="E276" s="27">
        <v>5027</v>
      </c>
      <c r="F276" s="27" t="s">
        <v>608</v>
      </c>
      <c r="G276" s="32">
        <v>4966</v>
      </c>
      <c r="H276" s="31" t="s">
        <v>134</v>
      </c>
      <c r="I276"/>
    </row>
    <row r="277" spans="1:9">
      <c r="A277" s="13" t="s">
        <v>43</v>
      </c>
      <c r="B277" s="31" t="s">
        <v>707</v>
      </c>
      <c r="C277" s="31" t="s">
        <v>4795</v>
      </c>
      <c r="D277" s="31" t="s">
        <v>4796</v>
      </c>
      <c r="E277" s="27">
        <v>4649</v>
      </c>
      <c r="F277" s="27" t="s">
        <v>608</v>
      </c>
      <c r="G277" s="32">
        <v>4396</v>
      </c>
      <c r="H277" s="31" t="s">
        <v>238</v>
      </c>
      <c r="I277"/>
    </row>
    <row r="278" spans="1:9">
      <c r="A278" s="13" t="s">
        <v>43</v>
      </c>
      <c r="B278" s="31" t="s">
        <v>707</v>
      </c>
      <c r="C278" s="31" t="s">
        <v>4797</v>
      </c>
      <c r="D278" s="31" t="s">
        <v>4798</v>
      </c>
      <c r="E278" s="27">
        <v>6657</v>
      </c>
      <c r="F278" s="27" t="s">
        <v>608</v>
      </c>
      <c r="G278" s="32">
        <v>7082</v>
      </c>
      <c r="H278" s="31" t="s">
        <v>134</v>
      </c>
      <c r="I278"/>
    </row>
    <row r="279" spans="1:9">
      <c r="A279" s="13" t="s">
        <v>43</v>
      </c>
      <c r="B279" s="31" t="s">
        <v>707</v>
      </c>
      <c r="C279" s="31" t="s">
        <v>4799</v>
      </c>
      <c r="D279" s="31" t="s">
        <v>4800</v>
      </c>
      <c r="E279" s="27">
        <v>3335</v>
      </c>
      <c r="F279" s="27" t="s">
        <v>608</v>
      </c>
      <c r="G279" s="32">
        <v>3238</v>
      </c>
      <c r="H279" s="31" t="s">
        <v>238</v>
      </c>
      <c r="I279"/>
    </row>
    <row r="280" spans="1:9">
      <c r="A280" s="13" t="s">
        <v>43</v>
      </c>
      <c r="B280" s="31" t="s">
        <v>707</v>
      </c>
      <c r="C280" s="31" t="s">
        <v>4801</v>
      </c>
      <c r="D280" s="31" t="s">
        <v>4802</v>
      </c>
      <c r="E280" s="27">
        <v>4869</v>
      </c>
      <c r="F280" s="27" t="s">
        <v>608</v>
      </c>
      <c r="G280" s="32">
        <v>4393</v>
      </c>
      <c r="H280" s="31" t="s">
        <v>134</v>
      </c>
      <c r="I280"/>
    </row>
    <row r="281" spans="1:9">
      <c r="A281" s="13" t="s">
        <v>43</v>
      </c>
      <c r="B281" s="31" t="s">
        <v>707</v>
      </c>
      <c r="C281" s="31" t="s">
        <v>4803</v>
      </c>
      <c r="D281" s="31" t="s">
        <v>4804</v>
      </c>
      <c r="E281" s="27">
        <v>4884</v>
      </c>
      <c r="F281" s="27" t="s">
        <v>608</v>
      </c>
      <c r="G281" s="32">
        <v>4814</v>
      </c>
      <c r="H281" s="31" t="s">
        <v>238</v>
      </c>
      <c r="I281"/>
    </row>
    <row r="282" spans="1:9">
      <c r="A282" s="13" t="s">
        <v>43</v>
      </c>
      <c r="B282" s="31" t="s">
        <v>707</v>
      </c>
      <c r="C282" s="31" t="s">
        <v>4805</v>
      </c>
      <c r="D282" s="31" t="s">
        <v>4806</v>
      </c>
      <c r="E282" s="27">
        <v>5990</v>
      </c>
      <c r="F282" s="27" t="s">
        <v>608</v>
      </c>
      <c r="G282" s="32">
        <v>5713</v>
      </c>
      <c r="H282" s="31" t="s">
        <v>134</v>
      </c>
      <c r="I282"/>
    </row>
    <row r="283" spans="1:9">
      <c r="A283" s="13" t="s">
        <v>43</v>
      </c>
      <c r="B283" s="31" t="s">
        <v>707</v>
      </c>
      <c r="C283" s="31" t="s">
        <v>4807</v>
      </c>
      <c r="D283" s="31" t="s">
        <v>4808</v>
      </c>
      <c r="E283" s="27">
        <v>6152</v>
      </c>
      <c r="F283" s="27" t="s">
        <v>608</v>
      </c>
      <c r="G283" s="32">
        <v>6075</v>
      </c>
      <c r="H283" s="31" t="s">
        <v>238</v>
      </c>
      <c r="I283"/>
    </row>
    <row r="284" spans="1:9">
      <c r="A284" s="13" t="s">
        <v>43</v>
      </c>
      <c r="B284" s="31" t="s">
        <v>707</v>
      </c>
      <c r="C284" s="31" t="s">
        <v>4809</v>
      </c>
      <c r="D284" s="31" t="s">
        <v>4810</v>
      </c>
      <c r="E284" s="27">
        <v>4938</v>
      </c>
      <c r="F284" s="27" t="s">
        <v>608</v>
      </c>
      <c r="G284" s="32">
        <v>4581</v>
      </c>
      <c r="H284" s="31" t="s">
        <v>181</v>
      </c>
      <c r="I284"/>
    </row>
    <row r="285" spans="1:9">
      <c r="A285" s="13" t="s">
        <v>43</v>
      </c>
      <c r="B285" s="31" t="s">
        <v>708</v>
      </c>
      <c r="C285" s="31" t="s">
        <v>4811</v>
      </c>
      <c r="D285" s="31" t="s">
        <v>4812</v>
      </c>
      <c r="E285" s="27">
        <v>6317</v>
      </c>
      <c r="F285" s="27" t="s">
        <v>608</v>
      </c>
      <c r="G285" s="32">
        <v>6137</v>
      </c>
      <c r="H285" s="31" t="s">
        <v>267</v>
      </c>
      <c r="I285"/>
    </row>
    <row r="286" spans="1:9">
      <c r="A286" s="13" t="s">
        <v>43</v>
      </c>
      <c r="B286" s="31" t="s">
        <v>708</v>
      </c>
      <c r="C286" s="31" t="s">
        <v>4813</v>
      </c>
      <c r="D286" s="31" t="s">
        <v>4814</v>
      </c>
      <c r="E286" s="27">
        <v>5870</v>
      </c>
      <c r="F286" s="27" t="s">
        <v>608</v>
      </c>
      <c r="G286" s="32">
        <v>5608</v>
      </c>
      <c r="H286" s="31" t="s">
        <v>477</v>
      </c>
      <c r="I286"/>
    </row>
    <row r="287" spans="1:9">
      <c r="A287" s="13" t="s">
        <v>43</v>
      </c>
      <c r="B287" s="31" t="s">
        <v>708</v>
      </c>
      <c r="C287" s="31" t="s">
        <v>4815</v>
      </c>
      <c r="D287" s="31" t="s">
        <v>4816</v>
      </c>
      <c r="E287" s="27">
        <v>7521</v>
      </c>
      <c r="F287" s="27" t="s">
        <v>608</v>
      </c>
      <c r="G287" s="32">
        <v>7223</v>
      </c>
      <c r="H287" s="31" t="s">
        <v>527</v>
      </c>
      <c r="I287"/>
    </row>
    <row r="288" spans="1:9">
      <c r="A288" s="13" t="s">
        <v>43</v>
      </c>
      <c r="B288" s="31" t="s">
        <v>708</v>
      </c>
      <c r="C288" s="31" t="s">
        <v>4817</v>
      </c>
      <c r="D288" s="31" t="s">
        <v>4818</v>
      </c>
      <c r="E288" s="27">
        <v>9987</v>
      </c>
      <c r="F288" s="27" t="s">
        <v>608</v>
      </c>
      <c r="G288" s="32">
        <v>9452</v>
      </c>
      <c r="H288" s="31" t="s">
        <v>267</v>
      </c>
      <c r="I288"/>
    </row>
    <row r="289" spans="1:9">
      <c r="A289" s="13" t="s">
        <v>43</v>
      </c>
      <c r="B289" s="31" t="s">
        <v>708</v>
      </c>
      <c r="C289" s="31" t="s">
        <v>4819</v>
      </c>
      <c r="D289" s="31" t="s">
        <v>4820</v>
      </c>
      <c r="E289" s="27">
        <v>8838</v>
      </c>
      <c r="F289" s="27" t="s">
        <v>608</v>
      </c>
      <c r="G289" s="32">
        <v>8651</v>
      </c>
      <c r="H289" s="31" t="s">
        <v>267</v>
      </c>
      <c r="I289"/>
    </row>
    <row r="290" spans="1:9">
      <c r="A290" s="13" t="s">
        <v>43</v>
      </c>
      <c r="B290" s="31" t="s">
        <v>708</v>
      </c>
      <c r="C290" s="31" t="s">
        <v>4821</v>
      </c>
      <c r="D290" s="31" t="s">
        <v>4822</v>
      </c>
      <c r="E290" s="27">
        <v>8225</v>
      </c>
      <c r="F290" s="27" t="s">
        <v>608</v>
      </c>
      <c r="G290" s="32">
        <v>8321</v>
      </c>
      <c r="H290" s="31" t="s">
        <v>267</v>
      </c>
      <c r="I290"/>
    </row>
    <row r="291" spans="1:9">
      <c r="A291" s="13" t="s">
        <v>43</v>
      </c>
      <c r="B291" s="31" t="s">
        <v>708</v>
      </c>
      <c r="C291" s="31" t="s">
        <v>4823</v>
      </c>
      <c r="D291" s="31" t="s">
        <v>4824</v>
      </c>
      <c r="E291" s="27">
        <v>5910</v>
      </c>
      <c r="F291" s="27" t="s">
        <v>608</v>
      </c>
      <c r="G291" s="32">
        <v>5200</v>
      </c>
      <c r="H291" s="31" t="s">
        <v>527</v>
      </c>
      <c r="I291"/>
    </row>
    <row r="292" spans="1:9">
      <c r="A292" s="13" t="s">
        <v>43</v>
      </c>
      <c r="B292" s="31" t="s">
        <v>708</v>
      </c>
      <c r="C292" s="31" t="s">
        <v>4509</v>
      </c>
      <c r="D292" s="31" t="s">
        <v>4825</v>
      </c>
      <c r="E292" s="27">
        <v>9399</v>
      </c>
      <c r="F292" s="27" t="s">
        <v>608</v>
      </c>
      <c r="G292" s="32">
        <v>8911</v>
      </c>
      <c r="H292" s="31" t="s">
        <v>239</v>
      </c>
      <c r="I292"/>
    </row>
    <row r="293" spans="1:9">
      <c r="A293" s="13" t="s">
        <v>43</v>
      </c>
      <c r="B293" s="31" t="s">
        <v>708</v>
      </c>
      <c r="C293" s="31" t="s">
        <v>4826</v>
      </c>
      <c r="D293" s="31" t="s">
        <v>4827</v>
      </c>
      <c r="E293" s="27">
        <v>10508</v>
      </c>
      <c r="F293" s="27" t="s">
        <v>608</v>
      </c>
      <c r="G293" s="32">
        <v>10139</v>
      </c>
      <c r="H293" s="31" t="s">
        <v>267</v>
      </c>
      <c r="I293"/>
    </row>
    <row r="294" spans="1:9">
      <c r="A294" s="13" t="s">
        <v>43</v>
      </c>
      <c r="B294" s="31" t="s">
        <v>708</v>
      </c>
      <c r="C294" s="31" t="s">
        <v>4828</v>
      </c>
      <c r="D294" s="31" t="s">
        <v>4829</v>
      </c>
      <c r="E294" s="27">
        <v>6362</v>
      </c>
      <c r="F294" s="27" t="s">
        <v>608</v>
      </c>
      <c r="G294" s="32">
        <v>6041</v>
      </c>
      <c r="H294" s="31" t="s">
        <v>267</v>
      </c>
      <c r="I294"/>
    </row>
    <row r="295" spans="1:9">
      <c r="A295" s="13" t="s">
        <v>43</v>
      </c>
      <c r="B295" s="31" t="s">
        <v>708</v>
      </c>
      <c r="C295" s="31" t="s">
        <v>4830</v>
      </c>
      <c r="D295" s="31" t="s">
        <v>4831</v>
      </c>
      <c r="E295" s="27">
        <v>7855</v>
      </c>
      <c r="F295" s="27" t="s">
        <v>608</v>
      </c>
      <c r="G295" s="32">
        <v>8415</v>
      </c>
      <c r="H295" s="31" t="s">
        <v>477</v>
      </c>
      <c r="I295"/>
    </row>
    <row r="296" spans="1:9">
      <c r="A296" s="13" t="s">
        <v>43</v>
      </c>
      <c r="B296" s="31" t="s">
        <v>708</v>
      </c>
      <c r="C296" s="31" t="s">
        <v>4832</v>
      </c>
      <c r="D296" s="31" t="s">
        <v>4833</v>
      </c>
      <c r="E296" s="27">
        <v>7718</v>
      </c>
      <c r="F296" s="27" t="s">
        <v>608</v>
      </c>
      <c r="G296" s="32">
        <v>7446</v>
      </c>
      <c r="H296" s="31" t="s">
        <v>527</v>
      </c>
      <c r="I296"/>
    </row>
    <row r="297" spans="1:9">
      <c r="A297" s="13" t="s">
        <v>43</v>
      </c>
      <c r="B297" s="31" t="s">
        <v>708</v>
      </c>
      <c r="C297" s="31" t="s">
        <v>4834</v>
      </c>
      <c r="D297" s="31" t="s">
        <v>4835</v>
      </c>
      <c r="E297" s="27">
        <v>5181</v>
      </c>
      <c r="F297" s="27" t="s">
        <v>608</v>
      </c>
      <c r="G297" s="32">
        <v>4980</v>
      </c>
      <c r="H297" s="31" t="s">
        <v>527</v>
      </c>
      <c r="I297"/>
    </row>
    <row r="298" spans="1:9">
      <c r="A298" s="13" t="s">
        <v>43</v>
      </c>
      <c r="B298" s="31" t="s">
        <v>708</v>
      </c>
      <c r="C298" s="31" t="s">
        <v>4836</v>
      </c>
      <c r="D298" s="31" t="s">
        <v>4837</v>
      </c>
      <c r="E298" s="27">
        <v>8399</v>
      </c>
      <c r="F298" s="27" t="s">
        <v>608</v>
      </c>
      <c r="G298" s="32">
        <v>7976</v>
      </c>
      <c r="H298" s="31" t="s">
        <v>527</v>
      </c>
      <c r="I298"/>
    </row>
    <row r="299" spans="1:9">
      <c r="A299" s="13" t="s">
        <v>43</v>
      </c>
      <c r="B299" s="31" t="s">
        <v>708</v>
      </c>
      <c r="C299" s="31" t="s">
        <v>4838</v>
      </c>
      <c r="D299" s="31" t="s">
        <v>4839</v>
      </c>
      <c r="E299" s="27">
        <v>5765</v>
      </c>
      <c r="F299" s="27" t="s">
        <v>608</v>
      </c>
      <c r="G299" s="32">
        <v>5621</v>
      </c>
      <c r="H299" s="31" t="s">
        <v>527</v>
      </c>
      <c r="I299"/>
    </row>
    <row r="300" spans="1:9">
      <c r="A300" s="13" t="s">
        <v>43</v>
      </c>
      <c r="B300" s="31" t="s">
        <v>708</v>
      </c>
      <c r="C300" s="31" t="s">
        <v>4840</v>
      </c>
      <c r="D300" s="31" t="s">
        <v>4841</v>
      </c>
      <c r="E300" s="27">
        <v>8764</v>
      </c>
      <c r="F300" s="27" t="s">
        <v>608</v>
      </c>
      <c r="G300" s="32">
        <v>8010</v>
      </c>
      <c r="H300" s="31" t="s">
        <v>267</v>
      </c>
      <c r="I300"/>
    </row>
    <row r="301" spans="1:9">
      <c r="A301" s="13" t="s">
        <v>43</v>
      </c>
      <c r="B301" s="31" t="s">
        <v>708</v>
      </c>
      <c r="C301" s="31" t="s">
        <v>4842</v>
      </c>
      <c r="D301" s="31" t="s">
        <v>4843</v>
      </c>
      <c r="E301" s="27">
        <v>8381</v>
      </c>
      <c r="F301" s="27" t="s">
        <v>608</v>
      </c>
      <c r="G301" s="32">
        <v>8067</v>
      </c>
      <c r="H301" s="31" t="s">
        <v>527</v>
      </c>
      <c r="I301"/>
    </row>
    <row r="302" spans="1:9">
      <c r="A302" s="13" t="s">
        <v>43</v>
      </c>
      <c r="B302" s="31" t="s">
        <v>708</v>
      </c>
      <c r="C302" s="31" t="s">
        <v>4844</v>
      </c>
      <c r="D302" s="31" t="s">
        <v>4845</v>
      </c>
      <c r="E302" s="27">
        <v>5505</v>
      </c>
      <c r="F302" s="27" t="s">
        <v>608</v>
      </c>
      <c r="G302" s="32">
        <v>6923</v>
      </c>
      <c r="H302" s="31" t="s">
        <v>527</v>
      </c>
      <c r="I302"/>
    </row>
    <row r="303" spans="1:9">
      <c r="A303" s="13" t="s">
        <v>43</v>
      </c>
      <c r="B303" s="31" t="s">
        <v>708</v>
      </c>
      <c r="C303" s="31" t="s">
        <v>4846</v>
      </c>
      <c r="D303" s="31" t="s">
        <v>4847</v>
      </c>
      <c r="E303" s="27">
        <v>8677</v>
      </c>
      <c r="F303" s="27" t="s">
        <v>608</v>
      </c>
      <c r="G303" s="32">
        <v>8347</v>
      </c>
      <c r="H303" s="31" t="s">
        <v>527</v>
      </c>
      <c r="I303"/>
    </row>
    <row r="304" spans="1:9">
      <c r="A304" s="13" t="s">
        <v>43</v>
      </c>
      <c r="B304" s="31" t="s">
        <v>708</v>
      </c>
      <c r="C304" s="31" t="s">
        <v>4848</v>
      </c>
      <c r="D304" s="31" t="s">
        <v>4849</v>
      </c>
      <c r="E304" s="27">
        <v>8136</v>
      </c>
      <c r="F304" s="27" t="s">
        <v>608</v>
      </c>
      <c r="G304" s="32">
        <v>8252</v>
      </c>
      <c r="H304" s="31" t="s">
        <v>477</v>
      </c>
      <c r="I304"/>
    </row>
    <row r="305" spans="1:9">
      <c r="A305" s="13" t="s">
        <v>43</v>
      </c>
      <c r="B305" s="31" t="s">
        <v>708</v>
      </c>
      <c r="C305" s="31" t="s">
        <v>3636</v>
      </c>
      <c r="D305" s="31" t="s">
        <v>4850</v>
      </c>
      <c r="E305" s="27">
        <v>8087</v>
      </c>
      <c r="F305" s="27" t="s">
        <v>608</v>
      </c>
      <c r="G305" s="32">
        <v>7802</v>
      </c>
      <c r="H305" s="31" t="s">
        <v>477</v>
      </c>
      <c r="I305"/>
    </row>
    <row r="306" spans="1:9">
      <c r="A306" s="13" t="s">
        <v>43</v>
      </c>
      <c r="B306" s="31" t="s">
        <v>709</v>
      </c>
      <c r="C306" s="31" t="s">
        <v>1811</v>
      </c>
      <c r="D306" s="31" t="s">
        <v>4851</v>
      </c>
      <c r="E306" s="27">
        <v>6331</v>
      </c>
      <c r="F306" s="27" t="s">
        <v>608</v>
      </c>
      <c r="G306" s="32">
        <v>6020</v>
      </c>
      <c r="H306" s="31" t="s">
        <v>244</v>
      </c>
      <c r="I306"/>
    </row>
    <row r="307" spans="1:9">
      <c r="A307" s="13" t="s">
        <v>43</v>
      </c>
      <c r="B307" s="31" t="s">
        <v>709</v>
      </c>
      <c r="C307" s="31" t="s">
        <v>4852</v>
      </c>
      <c r="D307" s="31" t="s">
        <v>4853</v>
      </c>
      <c r="E307" s="27">
        <v>6572</v>
      </c>
      <c r="F307" s="27" t="s">
        <v>608</v>
      </c>
      <c r="G307" s="32">
        <v>6310</v>
      </c>
      <c r="H307" s="31" t="s">
        <v>244</v>
      </c>
      <c r="I307"/>
    </row>
    <row r="308" spans="1:9">
      <c r="A308" s="13" t="s">
        <v>43</v>
      </c>
      <c r="B308" s="31" t="s">
        <v>709</v>
      </c>
      <c r="C308" s="31" t="s">
        <v>4854</v>
      </c>
      <c r="D308" s="31" t="s">
        <v>4855</v>
      </c>
      <c r="E308" s="27">
        <v>9064</v>
      </c>
      <c r="F308" s="27" t="s">
        <v>608</v>
      </c>
      <c r="G308" s="32">
        <v>8846</v>
      </c>
      <c r="H308" s="31" t="s">
        <v>244</v>
      </c>
      <c r="I308"/>
    </row>
    <row r="309" spans="1:9">
      <c r="A309" s="13" t="s">
        <v>43</v>
      </c>
      <c r="B309" s="31" t="s">
        <v>709</v>
      </c>
      <c r="C309" s="31" t="s">
        <v>4341</v>
      </c>
      <c r="D309" s="31" t="s">
        <v>4856</v>
      </c>
      <c r="E309" s="27">
        <v>8890</v>
      </c>
      <c r="F309" s="27" t="s">
        <v>608</v>
      </c>
      <c r="G309" s="32">
        <v>8570</v>
      </c>
      <c r="H309" s="31" t="s">
        <v>244</v>
      </c>
      <c r="I309"/>
    </row>
    <row r="310" spans="1:9">
      <c r="A310" s="13" t="s">
        <v>43</v>
      </c>
      <c r="B310" s="31" t="s">
        <v>709</v>
      </c>
      <c r="C310" s="31" t="s">
        <v>1542</v>
      </c>
      <c r="D310" s="31" t="s">
        <v>4857</v>
      </c>
      <c r="E310" s="27">
        <v>6378</v>
      </c>
      <c r="F310" s="27" t="s">
        <v>608</v>
      </c>
      <c r="G310" s="32">
        <v>7145</v>
      </c>
      <c r="H310" s="31" t="s">
        <v>245</v>
      </c>
      <c r="I310"/>
    </row>
    <row r="311" spans="1:9">
      <c r="A311" s="13" t="s">
        <v>43</v>
      </c>
      <c r="B311" s="31" t="s">
        <v>709</v>
      </c>
      <c r="C311" s="31" t="s">
        <v>4858</v>
      </c>
      <c r="D311" s="31" t="s">
        <v>4859</v>
      </c>
      <c r="E311" s="27">
        <v>6612</v>
      </c>
      <c r="F311" s="27" t="s">
        <v>608</v>
      </c>
      <c r="G311" s="32">
        <v>6211</v>
      </c>
      <c r="H311" s="31" t="s">
        <v>245</v>
      </c>
      <c r="I311"/>
    </row>
    <row r="312" spans="1:9">
      <c r="A312" s="13" t="s">
        <v>43</v>
      </c>
      <c r="B312" s="31" t="s">
        <v>709</v>
      </c>
      <c r="C312" s="31" t="s">
        <v>4860</v>
      </c>
      <c r="D312" s="31" t="s">
        <v>4861</v>
      </c>
      <c r="E312" s="27">
        <v>9894</v>
      </c>
      <c r="F312" s="27" t="s">
        <v>608</v>
      </c>
      <c r="G312" s="32">
        <v>9484</v>
      </c>
      <c r="H312" s="31" t="s">
        <v>244</v>
      </c>
      <c r="I312"/>
    </row>
    <row r="313" spans="1:9">
      <c r="A313" s="13" t="s">
        <v>43</v>
      </c>
      <c r="B313" s="31" t="s">
        <v>709</v>
      </c>
      <c r="C313" s="31" t="s">
        <v>4862</v>
      </c>
      <c r="D313" s="31" t="s">
        <v>4863</v>
      </c>
      <c r="E313" s="27">
        <v>6864</v>
      </c>
      <c r="F313" s="27" t="s">
        <v>608</v>
      </c>
      <c r="G313" s="32">
        <v>6693</v>
      </c>
      <c r="H313" s="31" t="s">
        <v>428</v>
      </c>
      <c r="I313"/>
    </row>
    <row r="314" spans="1:9">
      <c r="A314" s="13" t="s">
        <v>43</v>
      </c>
      <c r="B314" s="31" t="s">
        <v>709</v>
      </c>
      <c r="C314" s="31" t="s">
        <v>4864</v>
      </c>
      <c r="D314" s="31" t="s">
        <v>4865</v>
      </c>
      <c r="E314" s="27">
        <v>9941</v>
      </c>
      <c r="F314" s="27" t="s">
        <v>608</v>
      </c>
      <c r="G314" s="32">
        <v>9996</v>
      </c>
      <c r="H314" s="31" t="s">
        <v>245</v>
      </c>
      <c r="I314"/>
    </row>
    <row r="315" spans="1:9">
      <c r="A315" s="13" t="s">
        <v>43</v>
      </c>
      <c r="B315" s="31" t="s">
        <v>709</v>
      </c>
      <c r="C315" s="31" t="s">
        <v>4866</v>
      </c>
      <c r="D315" s="31" t="s">
        <v>4867</v>
      </c>
      <c r="E315" s="27">
        <v>9178</v>
      </c>
      <c r="F315" s="27" t="s">
        <v>608</v>
      </c>
      <c r="G315" s="32">
        <v>9156</v>
      </c>
      <c r="H315" s="31" t="s">
        <v>244</v>
      </c>
      <c r="I315"/>
    </row>
    <row r="316" spans="1:9">
      <c r="A316" s="13" t="s">
        <v>43</v>
      </c>
      <c r="B316" s="31" t="s">
        <v>709</v>
      </c>
      <c r="C316" s="31" t="s">
        <v>4868</v>
      </c>
      <c r="D316" s="31" t="s">
        <v>4869</v>
      </c>
      <c r="E316" s="27">
        <v>6826</v>
      </c>
      <c r="F316" s="27" t="s">
        <v>608</v>
      </c>
      <c r="G316" s="32">
        <v>6579</v>
      </c>
      <c r="H316" s="31" t="s">
        <v>244</v>
      </c>
      <c r="I316"/>
    </row>
    <row r="317" spans="1:9">
      <c r="A317" s="13" t="s">
        <v>43</v>
      </c>
      <c r="B317" s="31" t="s">
        <v>709</v>
      </c>
      <c r="C317" s="31" t="s">
        <v>4870</v>
      </c>
      <c r="D317" s="31" t="s">
        <v>4871</v>
      </c>
      <c r="E317" s="27">
        <v>6257</v>
      </c>
      <c r="F317" s="27" t="s">
        <v>608</v>
      </c>
      <c r="G317" s="32">
        <v>7014</v>
      </c>
      <c r="H317" s="31" t="s">
        <v>245</v>
      </c>
      <c r="I317"/>
    </row>
    <row r="318" spans="1:9">
      <c r="A318" s="13" t="s">
        <v>43</v>
      </c>
      <c r="B318" s="31" t="s">
        <v>709</v>
      </c>
      <c r="C318" s="31" t="s">
        <v>4872</v>
      </c>
      <c r="D318" s="31" t="s">
        <v>4873</v>
      </c>
      <c r="E318" s="27">
        <v>6297</v>
      </c>
      <c r="F318" s="27" t="s">
        <v>608</v>
      </c>
      <c r="G318" s="32">
        <v>6250</v>
      </c>
      <c r="H318" s="31" t="s">
        <v>245</v>
      </c>
      <c r="I318"/>
    </row>
    <row r="319" spans="1:9">
      <c r="A319" s="13" t="s">
        <v>43</v>
      </c>
      <c r="B319" s="31" t="s">
        <v>709</v>
      </c>
      <c r="C319" s="31" t="s">
        <v>4874</v>
      </c>
      <c r="D319" s="31" t="s">
        <v>4875</v>
      </c>
      <c r="E319" s="27">
        <v>9850</v>
      </c>
      <c r="F319" s="27" t="s">
        <v>608</v>
      </c>
      <c r="G319" s="32">
        <v>9536</v>
      </c>
      <c r="H319" s="31" t="s">
        <v>428</v>
      </c>
      <c r="I319"/>
    </row>
    <row r="320" spans="1:9">
      <c r="A320" s="13" t="s">
        <v>43</v>
      </c>
      <c r="B320" s="31" t="s">
        <v>709</v>
      </c>
      <c r="C320" s="31" t="s">
        <v>4876</v>
      </c>
      <c r="D320" s="31" t="s">
        <v>4877</v>
      </c>
      <c r="E320" s="27">
        <v>10918</v>
      </c>
      <c r="F320" s="27" t="s">
        <v>608</v>
      </c>
      <c r="G320" s="32">
        <v>10620</v>
      </c>
      <c r="H320" s="31" t="s">
        <v>428</v>
      </c>
      <c r="I320"/>
    </row>
    <row r="321" spans="1:9">
      <c r="A321" s="13" t="s">
        <v>43</v>
      </c>
      <c r="B321" s="31" t="s">
        <v>709</v>
      </c>
      <c r="C321" s="31" t="s">
        <v>4878</v>
      </c>
      <c r="D321" s="31" t="s">
        <v>4879</v>
      </c>
      <c r="E321" s="27">
        <v>6309</v>
      </c>
      <c r="F321" s="27" t="s">
        <v>608</v>
      </c>
      <c r="G321" s="32">
        <v>6102</v>
      </c>
      <c r="H321" s="31" t="s">
        <v>245</v>
      </c>
      <c r="I321"/>
    </row>
    <row r="322" spans="1:9">
      <c r="A322" s="13" t="s">
        <v>43</v>
      </c>
      <c r="B322" s="31" t="s">
        <v>709</v>
      </c>
      <c r="C322" s="31" t="s">
        <v>4880</v>
      </c>
      <c r="D322" s="31" t="s">
        <v>4881</v>
      </c>
      <c r="E322" s="27">
        <v>6161</v>
      </c>
      <c r="F322" s="27" t="s">
        <v>608</v>
      </c>
      <c r="G322" s="32">
        <v>6210</v>
      </c>
      <c r="H322" s="31" t="s">
        <v>245</v>
      </c>
      <c r="I322"/>
    </row>
    <row r="323" spans="1:9">
      <c r="A323" s="13" t="s">
        <v>43</v>
      </c>
      <c r="B323" s="31" t="s">
        <v>709</v>
      </c>
      <c r="C323" s="31" t="s">
        <v>4882</v>
      </c>
      <c r="D323" s="31" t="s">
        <v>4883</v>
      </c>
      <c r="E323" s="27">
        <v>9655</v>
      </c>
      <c r="F323" s="27" t="s">
        <v>608</v>
      </c>
      <c r="G323" s="32">
        <v>9400</v>
      </c>
      <c r="H323" s="31" t="s">
        <v>245</v>
      </c>
      <c r="I323"/>
    </row>
    <row r="324" spans="1:9">
      <c r="A324" s="13" t="s">
        <v>43</v>
      </c>
      <c r="B324" s="31" t="s">
        <v>709</v>
      </c>
      <c r="C324" s="31" t="s">
        <v>4884</v>
      </c>
      <c r="D324" s="31" t="s">
        <v>4885</v>
      </c>
      <c r="E324" s="27">
        <v>9523</v>
      </c>
      <c r="F324" s="27" t="s">
        <v>608</v>
      </c>
      <c r="G324" s="32">
        <v>9286</v>
      </c>
      <c r="H324" s="31" t="s">
        <v>244</v>
      </c>
      <c r="I324"/>
    </row>
    <row r="325" spans="1:9">
      <c r="A325" s="13" t="s">
        <v>43</v>
      </c>
      <c r="B325" s="31" t="s">
        <v>709</v>
      </c>
      <c r="C325" s="31" t="s">
        <v>4886</v>
      </c>
      <c r="D325" s="31" t="s">
        <v>4887</v>
      </c>
      <c r="E325" s="27">
        <v>5975</v>
      </c>
      <c r="F325" s="27" t="s">
        <v>608</v>
      </c>
      <c r="G325" s="32">
        <v>5952</v>
      </c>
      <c r="H325" s="31" t="s">
        <v>245</v>
      </c>
      <c r="I325"/>
    </row>
    <row r="326" spans="1:9">
      <c r="A326" s="13" t="s">
        <v>43</v>
      </c>
      <c r="B326" s="31" t="s">
        <v>709</v>
      </c>
      <c r="C326" s="31" t="s">
        <v>4888</v>
      </c>
      <c r="D326" s="31" t="s">
        <v>4889</v>
      </c>
      <c r="E326" s="27">
        <v>4225</v>
      </c>
      <c r="F326" s="27" t="s">
        <v>608</v>
      </c>
      <c r="G326" s="32">
        <v>4451</v>
      </c>
      <c r="H326" s="31" t="s">
        <v>245</v>
      </c>
      <c r="I326"/>
    </row>
    <row r="327" spans="1:9">
      <c r="A327" s="13" t="s">
        <v>43</v>
      </c>
      <c r="B327" s="31" t="s">
        <v>709</v>
      </c>
      <c r="C327" s="31" t="s">
        <v>4890</v>
      </c>
      <c r="D327" s="31" t="s">
        <v>4891</v>
      </c>
      <c r="E327" s="27">
        <v>6250</v>
      </c>
      <c r="F327" s="27" t="s">
        <v>608</v>
      </c>
      <c r="G327" s="32">
        <v>6126</v>
      </c>
      <c r="H327" s="31" t="s">
        <v>245</v>
      </c>
      <c r="I327"/>
    </row>
    <row r="328" spans="1:9">
      <c r="A328" s="13" t="s">
        <v>43</v>
      </c>
      <c r="B328" s="31" t="s">
        <v>710</v>
      </c>
      <c r="C328" s="31" t="s">
        <v>4892</v>
      </c>
      <c r="D328" s="31" t="s">
        <v>4893</v>
      </c>
      <c r="E328" s="27">
        <v>31443</v>
      </c>
      <c r="F328" s="27" t="s">
        <v>608</v>
      </c>
      <c r="G328" s="32">
        <v>4484</v>
      </c>
      <c r="H328" s="31" t="s">
        <v>163</v>
      </c>
      <c r="I328"/>
    </row>
    <row r="329" spans="1:9">
      <c r="A329" s="13" t="s">
        <v>43</v>
      </c>
      <c r="B329" s="31" t="s">
        <v>710</v>
      </c>
      <c r="C329" s="31" t="s">
        <v>4894</v>
      </c>
      <c r="D329" s="31" t="s">
        <v>4895</v>
      </c>
      <c r="E329" s="27">
        <v>76938</v>
      </c>
      <c r="F329" s="27" t="s">
        <v>608</v>
      </c>
      <c r="G329" s="32">
        <v>9639</v>
      </c>
      <c r="H329" s="31" t="s">
        <v>266</v>
      </c>
      <c r="I329" s="31"/>
    </row>
    <row r="330" spans="1:9">
      <c r="A330" s="13" t="s">
        <v>43</v>
      </c>
      <c r="B330" s="31" t="s">
        <v>710</v>
      </c>
      <c r="C330" s="31" t="s">
        <v>4896</v>
      </c>
      <c r="D330" s="31" t="s">
        <v>4897</v>
      </c>
      <c r="E330" s="27" t="s">
        <v>608</v>
      </c>
      <c r="F330" s="27" t="s">
        <v>608</v>
      </c>
      <c r="G330" s="32">
        <v>11314</v>
      </c>
      <c r="H330" s="31" t="s">
        <v>163</v>
      </c>
      <c r="I330"/>
    </row>
    <row r="331" spans="1:9">
      <c r="A331" s="13" t="s">
        <v>43</v>
      </c>
      <c r="B331" s="31" t="s">
        <v>710</v>
      </c>
      <c r="C331" s="31" t="s">
        <v>4898</v>
      </c>
      <c r="D331" s="31" t="s">
        <v>4899</v>
      </c>
      <c r="E331" s="27" t="s">
        <v>608</v>
      </c>
      <c r="F331" s="27" t="s">
        <v>608</v>
      </c>
      <c r="G331" s="32">
        <v>7003</v>
      </c>
      <c r="H331" s="31" t="s">
        <v>266</v>
      </c>
      <c r="I331"/>
    </row>
    <row r="332" spans="1:9">
      <c r="A332" s="13" t="s">
        <v>43</v>
      </c>
      <c r="B332" s="31" t="s">
        <v>710</v>
      </c>
      <c r="C332" s="31" t="s">
        <v>4900</v>
      </c>
      <c r="D332" s="31" t="s">
        <v>4901</v>
      </c>
      <c r="E332" s="27" t="s">
        <v>608</v>
      </c>
      <c r="F332" s="27" t="s">
        <v>608</v>
      </c>
      <c r="G332" s="32">
        <v>10324</v>
      </c>
      <c r="H332" s="31" t="s">
        <v>266</v>
      </c>
      <c r="I332" s="31"/>
    </row>
    <row r="333" spans="1:9">
      <c r="A333" s="13" t="s">
        <v>43</v>
      </c>
      <c r="B333" s="31" t="s">
        <v>710</v>
      </c>
      <c r="C333" s="31" t="s">
        <v>4902</v>
      </c>
      <c r="D333" s="31" t="s">
        <v>4903</v>
      </c>
      <c r="E333" s="27" t="s">
        <v>608</v>
      </c>
      <c r="F333" s="27" t="s">
        <v>608</v>
      </c>
      <c r="G333" s="32">
        <v>316</v>
      </c>
      <c r="H333" s="31" t="s">
        <v>163</v>
      </c>
      <c r="I333" s="31" t="b">
        <v>1</v>
      </c>
    </row>
    <row r="334" spans="1:9">
      <c r="A334" s="13" t="s">
        <v>43</v>
      </c>
      <c r="B334" s="31" t="s">
        <v>710</v>
      </c>
      <c r="C334" s="31" t="s">
        <v>4902</v>
      </c>
      <c r="D334" s="31" t="s">
        <v>4903</v>
      </c>
      <c r="E334" s="27" t="s">
        <v>608</v>
      </c>
      <c r="F334" s="27" t="s">
        <v>608</v>
      </c>
      <c r="G334" s="32">
        <v>6846</v>
      </c>
      <c r="H334" s="31" t="s">
        <v>266</v>
      </c>
      <c r="I334" s="31" t="b">
        <v>1</v>
      </c>
    </row>
    <row r="335" spans="1:9">
      <c r="A335" s="13" t="s">
        <v>43</v>
      </c>
      <c r="B335" s="31" t="s">
        <v>710</v>
      </c>
      <c r="C335" s="31" t="s">
        <v>4904</v>
      </c>
      <c r="D335" s="31" t="s">
        <v>4905</v>
      </c>
      <c r="E335" s="27" t="s">
        <v>608</v>
      </c>
      <c r="F335" s="27" t="s">
        <v>608</v>
      </c>
      <c r="G335" s="32">
        <v>9480</v>
      </c>
      <c r="H335" s="31" t="s">
        <v>266</v>
      </c>
      <c r="I335"/>
    </row>
    <row r="336" spans="1:9">
      <c r="A336" s="13" t="s">
        <v>43</v>
      </c>
      <c r="B336" s="31" t="s">
        <v>710</v>
      </c>
      <c r="C336" s="31" t="s">
        <v>4906</v>
      </c>
      <c r="D336" s="31" t="s">
        <v>4907</v>
      </c>
      <c r="E336" s="27">
        <v>73730</v>
      </c>
      <c r="F336" s="27" t="s">
        <v>608</v>
      </c>
      <c r="G336" s="32">
        <v>10694</v>
      </c>
      <c r="H336" s="31" t="s">
        <v>422</v>
      </c>
      <c r="I336" s="31"/>
    </row>
    <row r="337" spans="1:9">
      <c r="A337" s="13" t="s">
        <v>43</v>
      </c>
      <c r="B337" s="31" t="s">
        <v>710</v>
      </c>
      <c r="C337" s="31" t="s">
        <v>4908</v>
      </c>
      <c r="D337" s="31" t="s">
        <v>4909</v>
      </c>
      <c r="E337" s="27" t="s">
        <v>608</v>
      </c>
      <c r="F337" s="27" t="s">
        <v>608</v>
      </c>
      <c r="G337" s="32">
        <v>10226</v>
      </c>
      <c r="H337" s="31" t="s">
        <v>266</v>
      </c>
      <c r="I337"/>
    </row>
    <row r="338" spans="1:9">
      <c r="A338" s="13" t="s">
        <v>43</v>
      </c>
      <c r="B338" s="31" t="s">
        <v>710</v>
      </c>
      <c r="C338" s="31" t="s">
        <v>4910</v>
      </c>
      <c r="D338" s="31" t="s">
        <v>4911</v>
      </c>
      <c r="E338" s="27" t="s">
        <v>608</v>
      </c>
      <c r="F338" s="27" t="s">
        <v>608</v>
      </c>
      <c r="G338" s="32">
        <v>10214</v>
      </c>
      <c r="H338" s="31" t="s">
        <v>422</v>
      </c>
      <c r="I338"/>
    </row>
    <row r="339" spans="1:9">
      <c r="A339" s="13" t="s">
        <v>43</v>
      </c>
      <c r="B339" s="31" t="s">
        <v>710</v>
      </c>
      <c r="C339" s="31" t="s">
        <v>4912</v>
      </c>
      <c r="D339" s="31" t="s">
        <v>4913</v>
      </c>
      <c r="E339" s="27" t="s">
        <v>608</v>
      </c>
      <c r="F339" s="27" t="s">
        <v>608</v>
      </c>
      <c r="G339" s="32">
        <v>9472</v>
      </c>
      <c r="H339" s="31" t="s">
        <v>422</v>
      </c>
      <c r="I339" s="31"/>
    </row>
    <row r="340" spans="1:9">
      <c r="A340" s="13" t="s">
        <v>43</v>
      </c>
      <c r="B340" s="31" t="s">
        <v>710</v>
      </c>
      <c r="C340" s="31" t="s">
        <v>4914</v>
      </c>
      <c r="D340" s="31" t="s">
        <v>4915</v>
      </c>
      <c r="E340" s="27" t="s">
        <v>608</v>
      </c>
      <c r="F340" s="27" t="s">
        <v>608</v>
      </c>
      <c r="G340" s="32">
        <v>9557</v>
      </c>
      <c r="H340" s="31" t="s">
        <v>422</v>
      </c>
      <c r="I340"/>
    </row>
    <row r="341" spans="1:9">
      <c r="A341" s="13" t="s">
        <v>43</v>
      </c>
      <c r="B341" s="31" t="s">
        <v>710</v>
      </c>
      <c r="C341" s="31" t="s">
        <v>4916</v>
      </c>
      <c r="D341" s="31" t="s">
        <v>4917</v>
      </c>
      <c r="E341" s="27" t="s">
        <v>608</v>
      </c>
      <c r="F341" s="27" t="s">
        <v>608</v>
      </c>
      <c r="G341" s="32">
        <v>8971</v>
      </c>
      <c r="H341" s="31" t="s">
        <v>163</v>
      </c>
      <c r="I341"/>
    </row>
    <row r="342" spans="1:9">
      <c r="A342" s="13" t="s">
        <v>43</v>
      </c>
      <c r="B342" s="31" t="s">
        <v>710</v>
      </c>
      <c r="C342" s="31" t="s">
        <v>4918</v>
      </c>
      <c r="D342" s="31" t="s">
        <v>4919</v>
      </c>
      <c r="E342" s="27" t="s">
        <v>608</v>
      </c>
      <c r="F342" s="27" t="s">
        <v>608</v>
      </c>
      <c r="G342" s="32">
        <v>9307</v>
      </c>
      <c r="H342" s="31" t="s">
        <v>422</v>
      </c>
      <c r="I342" s="31"/>
    </row>
    <row r="343" spans="1:9">
      <c r="A343" s="13" t="s">
        <v>43</v>
      </c>
      <c r="B343" s="31" t="s">
        <v>710</v>
      </c>
      <c r="C343" s="31" t="s">
        <v>4920</v>
      </c>
      <c r="D343" s="31" t="s">
        <v>4921</v>
      </c>
      <c r="E343" s="27" t="s">
        <v>608</v>
      </c>
      <c r="F343" s="27" t="s">
        <v>608</v>
      </c>
      <c r="G343" s="32">
        <v>10635</v>
      </c>
      <c r="H343" s="31" t="s">
        <v>266</v>
      </c>
      <c r="I343"/>
    </row>
    <row r="344" spans="1:9">
      <c r="A344" s="13" t="s">
        <v>43</v>
      </c>
      <c r="B344" s="31" t="s">
        <v>710</v>
      </c>
      <c r="C344" s="31" t="s">
        <v>4922</v>
      </c>
      <c r="D344" s="31" t="s">
        <v>4923</v>
      </c>
      <c r="E344" s="27" t="s">
        <v>608</v>
      </c>
      <c r="F344" s="27" t="s">
        <v>608</v>
      </c>
      <c r="G344" s="32">
        <v>6637</v>
      </c>
      <c r="H344" s="31" t="s">
        <v>422</v>
      </c>
      <c r="I344" s="31"/>
    </row>
    <row r="345" spans="1:9">
      <c r="A345" s="13" t="s">
        <v>43</v>
      </c>
      <c r="B345" s="31" t="s">
        <v>710</v>
      </c>
      <c r="C345" s="31" t="s">
        <v>4924</v>
      </c>
      <c r="D345" s="31" t="s">
        <v>4925</v>
      </c>
      <c r="E345" s="27" t="s">
        <v>608</v>
      </c>
      <c r="F345" s="27" t="s">
        <v>608</v>
      </c>
      <c r="G345" s="32">
        <v>6908</v>
      </c>
      <c r="H345" s="31" t="s">
        <v>163</v>
      </c>
      <c r="I345" s="31"/>
    </row>
    <row r="346" spans="1:9">
      <c r="A346" s="13" t="s">
        <v>43</v>
      </c>
      <c r="B346" s="31" t="s">
        <v>710</v>
      </c>
      <c r="C346" s="31" t="s">
        <v>4926</v>
      </c>
      <c r="D346" s="31" t="s">
        <v>4927</v>
      </c>
      <c r="E346" s="27" t="s">
        <v>608</v>
      </c>
      <c r="F346" s="27" t="s">
        <v>608</v>
      </c>
      <c r="G346" s="32">
        <v>11091</v>
      </c>
      <c r="H346" s="31" t="s">
        <v>422</v>
      </c>
      <c r="I346"/>
    </row>
    <row r="347" spans="1:9">
      <c r="A347" s="13" t="s">
        <v>43</v>
      </c>
      <c r="B347" s="31" t="s">
        <v>710</v>
      </c>
      <c r="C347" s="31" t="s">
        <v>4928</v>
      </c>
      <c r="D347" s="31" t="s">
        <v>4929</v>
      </c>
      <c r="E347" s="27" t="s">
        <v>608</v>
      </c>
      <c r="F347" s="27" t="s">
        <v>608</v>
      </c>
      <c r="G347" s="32">
        <v>4844</v>
      </c>
      <c r="H347" s="31" t="s">
        <v>422</v>
      </c>
      <c r="I347"/>
    </row>
    <row r="348" spans="1:9">
      <c r="A348" s="13" t="s">
        <v>43</v>
      </c>
      <c r="B348" s="31" t="s">
        <v>710</v>
      </c>
      <c r="C348" s="31" t="s">
        <v>4930</v>
      </c>
      <c r="D348" s="31" t="s">
        <v>4931</v>
      </c>
      <c r="E348" s="27" t="s">
        <v>608</v>
      </c>
      <c r="F348" s="27" t="s">
        <v>608</v>
      </c>
      <c r="G348" s="32">
        <v>10215</v>
      </c>
      <c r="H348" s="31" t="s">
        <v>266</v>
      </c>
      <c r="I348"/>
    </row>
    <row r="349" spans="1:9">
      <c r="A349" s="13" t="s">
        <v>43</v>
      </c>
      <c r="B349" s="31" t="s">
        <v>711</v>
      </c>
      <c r="C349" s="31" t="s">
        <v>4932</v>
      </c>
      <c r="D349" s="31" t="s">
        <v>4933</v>
      </c>
      <c r="E349" s="27">
        <v>10519</v>
      </c>
      <c r="F349" s="27" t="s">
        <v>608</v>
      </c>
      <c r="G349" s="32">
        <v>10130</v>
      </c>
      <c r="H349" s="31" t="s">
        <v>250</v>
      </c>
      <c r="I349"/>
    </row>
    <row r="350" spans="1:9">
      <c r="A350" s="13" t="s">
        <v>43</v>
      </c>
      <c r="B350" s="31" t="s">
        <v>711</v>
      </c>
      <c r="C350" s="31" t="s">
        <v>4934</v>
      </c>
      <c r="D350" s="31" t="s">
        <v>4935</v>
      </c>
      <c r="E350" s="27">
        <v>7378</v>
      </c>
      <c r="F350" s="27" t="s">
        <v>608</v>
      </c>
      <c r="G350" s="32">
        <v>7002</v>
      </c>
      <c r="H350" s="31" t="s">
        <v>250</v>
      </c>
      <c r="I350"/>
    </row>
    <row r="351" spans="1:9">
      <c r="A351" s="13" t="s">
        <v>43</v>
      </c>
      <c r="B351" s="31" t="s">
        <v>711</v>
      </c>
      <c r="C351" s="31" t="s">
        <v>4936</v>
      </c>
      <c r="D351" s="31" t="s">
        <v>4937</v>
      </c>
      <c r="E351" s="27">
        <v>11417</v>
      </c>
      <c r="F351" s="27" t="s">
        <v>608</v>
      </c>
      <c r="G351" s="32">
        <v>10699</v>
      </c>
      <c r="H351" s="31" t="s">
        <v>532</v>
      </c>
      <c r="I351"/>
    </row>
    <row r="352" spans="1:9">
      <c r="A352" s="13" t="s">
        <v>43</v>
      </c>
      <c r="B352" s="31" t="s">
        <v>711</v>
      </c>
      <c r="C352" s="31" t="s">
        <v>4938</v>
      </c>
      <c r="D352" s="31" t="s">
        <v>4939</v>
      </c>
      <c r="E352" s="27">
        <v>12425</v>
      </c>
      <c r="F352" s="27" t="s">
        <v>608</v>
      </c>
      <c r="G352" s="32">
        <v>12071</v>
      </c>
      <c r="H352" s="31" t="s">
        <v>428</v>
      </c>
      <c r="I352"/>
    </row>
    <row r="353" spans="1:9">
      <c r="A353" s="13" t="s">
        <v>43</v>
      </c>
      <c r="B353" s="31" t="s">
        <v>711</v>
      </c>
      <c r="C353" s="31" t="s">
        <v>4940</v>
      </c>
      <c r="D353" s="31" t="s">
        <v>4941</v>
      </c>
      <c r="E353" s="27">
        <v>4147</v>
      </c>
      <c r="F353" s="27" t="s">
        <v>608</v>
      </c>
      <c r="G353" s="32">
        <v>3857</v>
      </c>
      <c r="H353" s="31" t="s">
        <v>428</v>
      </c>
      <c r="I353"/>
    </row>
    <row r="354" spans="1:9">
      <c r="A354" s="13" t="s">
        <v>43</v>
      </c>
      <c r="B354" s="31" t="s">
        <v>711</v>
      </c>
      <c r="C354" s="31" t="s">
        <v>4942</v>
      </c>
      <c r="D354" s="31" t="s">
        <v>4943</v>
      </c>
      <c r="E354" s="27">
        <v>8355</v>
      </c>
      <c r="F354" s="27" t="s">
        <v>608</v>
      </c>
      <c r="G354" s="32">
        <v>8959</v>
      </c>
      <c r="H354" s="31" t="s">
        <v>250</v>
      </c>
      <c r="I354"/>
    </row>
    <row r="355" spans="1:9">
      <c r="A355" s="13" t="s">
        <v>43</v>
      </c>
      <c r="B355" s="31" t="s">
        <v>711</v>
      </c>
      <c r="C355" s="31" t="s">
        <v>4944</v>
      </c>
      <c r="D355" s="31" t="s">
        <v>4945</v>
      </c>
      <c r="E355" s="27">
        <v>6936</v>
      </c>
      <c r="F355" s="27" t="s">
        <v>608</v>
      </c>
      <c r="G355" s="32">
        <v>7095</v>
      </c>
      <c r="H355" s="31" t="s">
        <v>250</v>
      </c>
      <c r="I355"/>
    </row>
    <row r="356" spans="1:9">
      <c r="A356" s="13" t="s">
        <v>43</v>
      </c>
      <c r="B356" s="31" t="s">
        <v>711</v>
      </c>
      <c r="C356" s="31" t="s">
        <v>4946</v>
      </c>
      <c r="D356" s="31" t="s">
        <v>4947</v>
      </c>
      <c r="E356" s="27">
        <v>10448</v>
      </c>
      <c r="F356" s="27" t="s">
        <v>608</v>
      </c>
      <c r="G356" s="32">
        <v>10149</v>
      </c>
      <c r="H356" s="31" t="s">
        <v>532</v>
      </c>
      <c r="I356"/>
    </row>
    <row r="357" spans="1:9">
      <c r="A357" s="13" t="s">
        <v>43</v>
      </c>
      <c r="B357" s="31" t="s">
        <v>711</v>
      </c>
      <c r="C357" s="31" t="s">
        <v>4948</v>
      </c>
      <c r="D357" s="31" t="s">
        <v>4949</v>
      </c>
      <c r="E357" s="27">
        <v>5675</v>
      </c>
      <c r="F357" s="27" t="s">
        <v>608</v>
      </c>
      <c r="G357" s="32">
        <v>6121</v>
      </c>
      <c r="H357" s="31" t="s">
        <v>532</v>
      </c>
      <c r="I357"/>
    </row>
    <row r="358" spans="1:9">
      <c r="A358" s="13" t="s">
        <v>43</v>
      </c>
      <c r="B358" s="31" t="s">
        <v>711</v>
      </c>
      <c r="C358" s="31" t="s">
        <v>4950</v>
      </c>
      <c r="D358" s="31" t="s">
        <v>4951</v>
      </c>
      <c r="E358" s="27">
        <v>11372</v>
      </c>
      <c r="F358" s="27" t="s">
        <v>608</v>
      </c>
      <c r="G358" s="32">
        <v>10984</v>
      </c>
      <c r="H358" s="31" t="s">
        <v>532</v>
      </c>
      <c r="I358"/>
    </row>
    <row r="359" spans="1:9">
      <c r="A359" s="13" t="s">
        <v>43</v>
      </c>
      <c r="B359" s="31" t="s">
        <v>711</v>
      </c>
      <c r="C359" s="31" t="s">
        <v>4952</v>
      </c>
      <c r="D359" s="31" t="s">
        <v>4953</v>
      </c>
      <c r="E359" s="27">
        <v>8042</v>
      </c>
      <c r="F359" s="27" t="s">
        <v>608</v>
      </c>
      <c r="G359" s="32">
        <v>7678</v>
      </c>
      <c r="H359" s="31" t="s">
        <v>428</v>
      </c>
      <c r="I359"/>
    </row>
    <row r="360" spans="1:9">
      <c r="A360" s="13" t="s">
        <v>43</v>
      </c>
      <c r="B360" s="31" t="s">
        <v>711</v>
      </c>
      <c r="C360" s="31" t="s">
        <v>4954</v>
      </c>
      <c r="D360" s="31" t="s">
        <v>4955</v>
      </c>
      <c r="E360" s="27">
        <v>8107</v>
      </c>
      <c r="F360" s="27" t="s">
        <v>608</v>
      </c>
      <c r="G360" s="32">
        <v>7806</v>
      </c>
      <c r="H360" s="31" t="s">
        <v>428</v>
      </c>
      <c r="I360"/>
    </row>
    <row r="361" spans="1:9">
      <c r="A361" s="13" t="s">
        <v>43</v>
      </c>
      <c r="B361" s="31" t="s">
        <v>711</v>
      </c>
      <c r="C361" s="31" t="s">
        <v>4956</v>
      </c>
      <c r="D361" s="31" t="s">
        <v>4957</v>
      </c>
      <c r="E361" s="27">
        <v>9958</v>
      </c>
      <c r="F361" s="27" t="s">
        <v>608</v>
      </c>
      <c r="G361" s="32">
        <v>10181</v>
      </c>
      <c r="H361" s="31" t="s">
        <v>250</v>
      </c>
      <c r="I361"/>
    </row>
    <row r="362" spans="1:9">
      <c r="A362" s="13" t="s">
        <v>43</v>
      </c>
      <c r="B362" s="31" t="s">
        <v>711</v>
      </c>
      <c r="C362" s="31" t="s">
        <v>4958</v>
      </c>
      <c r="D362" s="31" t="s">
        <v>4959</v>
      </c>
      <c r="E362" s="27">
        <v>11815</v>
      </c>
      <c r="F362" s="27" t="s">
        <v>608</v>
      </c>
      <c r="G362" s="32">
        <v>11165</v>
      </c>
      <c r="H362" s="31" t="s">
        <v>428</v>
      </c>
      <c r="I362"/>
    </row>
    <row r="363" spans="1:9">
      <c r="A363" s="13" t="s">
        <v>43</v>
      </c>
      <c r="B363" s="31" t="s">
        <v>711</v>
      </c>
      <c r="C363" s="31" t="s">
        <v>4960</v>
      </c>
      <c r="D363" s="31" t="s">
        <v>4961</v>
      </c>
      <c r="E363" s="27">
        <v>7679</v>
      </c>
      <c r="F363" s="27" t="s">
        <v>608</v>
      </c>
      <c r="G363" s="32">
        <v>7336</v>
      </c>
      <c r="H363" s="31" t="s">
        <v>532</v>
      </c>
      <c r="I363"/>
    </row>
    <row r="364" spans="1:9">
      <c r="A364" s="13" t="s">
        <v>43</v>
      </c>
      <c r="B364" s="31" t="s">
        <v>711</v>
      </c>
      <c r="C364" s="31" t="s">
        <v>4962</v>
      </c>
      <c r="D364" s="31" t="s">
        <v>4963</v>
      </c>
      <c r="E364" s="27">
        <v>11403</v>
      </c>
      <c r="F364" s="27" t="s">
        <v>608</v>
      </c>
      <c r="G364" s="32">
        <v>10847</v>
      </c>
      <c r="H364" s="31" t="s">
        <v>532</v>
      </c>
      <c r="I364"/>
    </row>
    <row r="365" spans="1:9">
      <c r="A365" s="13" t="s">
        <v>43</v>
      </c>
      <c r="B365" s="31" t="s">
        <v>711</v>
      </c>
      <c r="C365" s="31" t="s">
        <v>4964</v>
      </c>
      <c r="D365" s="31" t="s">
        <v>4965</v>
      </c>
      <c r="E365" s="27">
        <v>10624</v>
      </c>
      <c r="F365" s="27" t="s">
        <v>608</v>
      </c>
      <c r="G365" s="32">
        <v>9981</v>
      </c>
      <c r="H365" s="31" t="s">
        <v>532</v>
      </c>
      <c r="I365"/>
    </row>
    <row r="366" spans="1:9">
      <c r="A366" s="13" t="s">
        <v>43</v>
      </c>
      <c r="B366" s="31" t="s">
        <v>711</v>
      </c>
      <c r="C366" s="31" t="s">
        <v>4966</v>
      </c>
      <c r="D366" s="31" t="s">
        <v>4967</v>
      </c>
      <c r="E366" s="27">
        <v>10733</v>
      </c>
      <c r="F366" s="27" t="s">
        <v>608</v>
      </c>
      <c r="G366" s="32">
        <v>10491</v>
      </c>
      <c r="H366" s="31" t="s">
        <v>250</v>
      </c>
      <c r="I366"/>
    </row>
    <row r="367" spans="1:9">
      <c r="A367" s="13" t="s">
        <v>43</v>
      </c>
      <c r="B367" s="31" t="s">
        <v>711</v>
      </c>
      <c r="C367" s="31" t="s">
        <v>4968</v>
      </c>
      <c r="D367" s="31" t="s">
        <v>4969</v>
      </c>
      <c r="E367" s="27">
        <v>11221</v>
      </c>
      <c r="F367" s="27" t="s">
        <v>608</v>
      </c>
      <c r="G367" s="32">
        <v>10961</v>
      </c>
      <c r="H367" s="31" t="s">
        <v>250</v>
      </c>
      <c r="I367"/>
    </row>
    <row r="368" spans="1:9">
      <c r="A368" s="13" t="s">
        <v>43</v>
      </c>
      <c r="B368" s="31" t="s">
        <v>711</v>
      </c>
      <c r="C368" s="31" t="s">
        <v>4970</v>
      </c>
      <c r="D368" s="31" t="s">
        <v>4971</v>
      </c>
      <c r="E368" s="27">
        <v>7797</v>
      </c>
      <c r="F368" s="27" t="s">
        <v>608</v>
      </c>
      <c r="G368" s="32">
        <v>7512</v>
      </c>
      <c r="H368" s="31" t="s">
        <v>250</v>
      </c>
      <c r="I368"/>
    </row>
    <row r="369" spans="1:9">
      <c r="A369" s="13" t="s">
        <v>43</v>
      </c>
      <c r="B369" s="31" t="s">
        <v>711</v>
      </c>
      <c r="C369" s="31" t="s">
        <v>4972</v>
      </c>
      <c r="D369" s="31" t="s">
        <v>4973</v>
      </c>
      <c r="E369" s="27">
        <v>6424</v>
      </c>
      <c r="F369" s="27" t="s">
        <v>608</v>
      </c>
      <c r="G369" s="32">
        <v>6831</v>
      </c>
      <c r="H369" s="31" t="s">
        <v>532</v>
      </c>
      <c r="I369"/>
    </row>
    <row r="370" spans="1:9">
      <c r="A370" s="13" t="s">
        <v>43</v>
      </c>
      <c r="B370" s="31" t="s">
        <v>712</v>
      </c>
      <c r="C370" s="31" t="s">
        <v>4974</v>
      </c>
      <c r="D370" s="31" t="s">
        <v>4975</v>
      </c>
      <c r="E370" s="27">
        <v>8884</v>
      </c>
      <c r="F370" s="27" t="s">
        <v>608</v>
      </c>
      <c r="G370" s="32">
        <v>8807</v>
      </c>
      <c r="H370" s="31" t="s">
        <v>210</v>
      </c>
      <c r="I370"/>
    </row>
    <row r="371" spans="1:9">
      <c r="A371" s="13" t="s">
        <v>43</v>
      </c>
      <c r="B371" s="31" t="s">
        <v>712</v>
      </c>
      <c r="C371" s="31" t="s">
        <v>4976</v>
      </c>
      <c r="D371" s="31" t="s">
        <v>4977</v>
      </c>
      <c r="E371" s="27">
        <v>4874</v>
      </c>
      <c r="F371" s="27" t="s">
        <v>608</v>
      </c>
      <c r="G371" s="32">
        <v>5153</v>
      </c>
      <c r="H371" s="31" t="s">
        <v>98</v>
      </c>
      <c r="I371"/>
    </row>
    <row r="372" spans="1:9">
      <c r="A372" s="13" t="s">
        <v>43</v>
      </c>
      <c r="B372" s="31" t="s">
        <v>712</v>
      </c>
      <c r="C372" s="31" t="s">
        <v>4978</v>
      </c>
      <c r="D372" s="31" t="s">
        <v>4979</v>
      </c>
      <c r="E372" s="27">
        <v>5651</v>
      </c>
      <c r="F372" s="27" t="s">
        <v>608</v>
      </c>
      <c r="G372" s="32">
        <v>5072</v>
      </c>
      <c r="H372" s="31" t="s">
        <v>98</v>
      </c>
      <c r="I372"/>
    </row>
    <row r="373" spans="1:9">
      <c r="A373" s="13" t="s">
        <v>43</v>
      </c>
      <c r="B373" s="31" t="s">
        <v>712</v>
      </c>
      <c r="C373" s="31" t="s">
        <v>4980</v>
      </c>
      <c r="D373" s="31" t="s">
        <v>4981</v>
      </c>
      <c r="E373" s="27">
        <v>8159</v>
      </c>
      <c r="F373" s="27" t="s">
        <v>608</v>
      </c>
      <c r="G373" s="32">
        <v>7978</v>
      </c>
      <c r="H373" s="31" t="s">
        <v>238</v>
      </c>
      <c r="I373"/>
    </row>
    <row r="374" spans="1:9">
      <c r="A374" s="13" t="s">
        <v>43</v>
      </c>
      <c r="B374" s="31" t="s">
        <v>712</v>
      </c>
      <c r="C374" s="31" t="s">
        <v>4982</v>
      </c>
      <c r="D374" s="31" t="s">
        <v>4983</v>
      </c>
      <c r="E374" s="27">
        <v>9565</v>
      </c>
      <c r="F374" s="27" t="s">
        <v>608</v>
      </c>
      <c r="G374" s="32">
        <v>9400</v>
      </c>
      <c r="H374" s="31" t="s">
        <v>238</v>
      </c>
      <c r="I374"/>
    </row>
    <row r="375" spans="1:9">
      <c r="A375" s="13" t="s">
        <v>43</v>
      </c>
      <c r="B375" s="31" t="s">
        <v>712</v>
      </c>
      <c r="C375" s="31" t="s">
        <v>4984</v>
      </c>
      <c r="D375" s="31" t="s">
        <v>4985</v>
      </c>
      <c r="E375" s="27">
        <v>6797</v>
      </c>
      <c r="F375" s="27" t="s">
        <v>608</v>
      </c>
      <c r="G375" s="32">
        <v>6943</v>
      </c>
      <c r="H375" s="31" t="s">
        <v>238</v>
      </c>
      <c r="I375"/>
    </row>
    <row r="376" spans="1:9">
      <c r="A376" s="13" t="s">
        <v>43</v>
      </c>
      <c r="B376" s="31" t="s">
        <v>712</v>
      </c>
      <c r="C376" s="31" t="s">
        <v>4986</v>
      </c>
      <c r="D376" s="31" t="s">
        <v>4987</v>
      </c>
      <c r="E376" s="27">
        <v>8638</v>
      </c>
      <c r="F376" s="27" t="s">
        <v>608</v>
      </c>
      <c r="G376" s="32">
        <v>8772</v>
      </c>
      <c r="H376" s="31" t="s">
        <v>210</v>
      </c>
      <c r="I376"/>
    </row>
    <row r="377" spans="1:9">
      <c r="A377" s="13" t="s">
        <v>43</v>
      </c>
      <c r="B377" s="31" t="s">
        <v>712</v>
      </c>
      <c r="C377" s="31" t="s">
        <v>4988</v>
      </c>
      <c r="D377" s="31" t="s">
        <v>4989</v>
      </c>
      <c r="E377" s="27">
        <v>7018</v>
      </c>
      <c r="F377" s="27" t="s">
        <v>608</v>
      </c>
      <c r="G377" s="32">
        <v>7470</v>
      </c>
      <c r="H377" s="31" t="s">
        <v>210</v>
      </c>
      <c r="I377"/>
    </row>
    <row r="378" spans="1:9">
      <c r="A378" s="13" t="s">
        <v>43</v>
      </c>
      <c r="B378" s="31" t="s">
        <v>712</v>
      </c>
      <c r="C378" s="31" t="s">
        <v>4990</v>
      </c>
      <c r="D378" s="31" t="s">
        <v>4991</v>
      </c>
      <c r="E378" s="27">
        <v>9430</v>
      </c>
      <c r="F378" s="27" t="s">
        <v>608</v>
      </c>
      <c r="G378" s="32">
        <v>9145</v>
      </c>
      <c r="H378" s="31" t="s">
        <v>210</v>
      </c>
      <c r="I378"/>
    </row>
    <row r="379" spans="1:9">
      <c r="A379" s="13" t="s">
        <v>43</v>
      </c>
      <c r="B379" s="31" t="s">
        <v>712</v>
      </c>
      <c r="C379" s="31" t="s">
        <v>4992</v>
      </c>
      <c r="D379" s="31" t="s">
        <v>4993</v>
      </c>
      <c r="E379" s="27">
        <v>6012</v>
      </c>
      <c r="F379" s="27" t="s">
        <v>608</v>
      </c>
      <c r="G379" s="32">
        <v>6270</v>
      </c>
      <c r="H379" s="31" t="s">
        <v>210</v>
      </c>
      <c r="I379"/>
    </row>
    <row r="380" spans="1:9">
      <c r="A380" s="13" t="s">
        <v>43</v>
      </c>
      <c r="B380" s="31" t="s">
        <v>712</v>
      </c>
      <c r="C380" s="31" t="s">
        <v>4994</v>
      </c>
      <c r="D380" s="31" t="s">
        <v>4995</v>
      </c>
      <c r="E380" s="27">
        <v>9705</v>
      </c>
      <c r="F380" s="27" t="s">
        <v>608</v>
      </c>
      <c r="G380" s="32">
        <v>9633</v>
      </c>
      <c r="H380" s="31" t="s">
        <v>210</v>
      </c>
      <c r="I380"/>
    </row>
    <row r="381" spans="1:9">
      <c r="A381" s="13" t="s">
        <v>43</v>
      </c>
      <c r="B381" s="31" t="s">
        <v>712</v>
      </c>
      <c r="C381" s="31" t="s">
        <v>4996</v>
      </c>
      <c r="D381" s="31" t="s">
        <v>4997</v>
      </c>
      <c r="E381" s="27">
        <v>8139</v>
      </c>
      <c r="F381" s="27" t="s">
        <v>608</v>
      </c>
      <c r="G381" s="32">
        <v>8224</v>
      </c>
      <c r="H381" s="31" t="s">
        <v>210</v>
      </c>
      <c r="I381"/>
    </row>
    <row r="382" spans="1:9">
      <c r="A382" s="13" t="s">
        <v>43</v>
      </c>
      <c r="B382" s="31" t="s">
        <v>712</v>
      </c>
      <c r="C382" s="31" t="s">
        <v>4998</v>
      </c>
      <c r="D382" s="31" t="s">
        <v>4999</v>
      </c>
      <c r="E382" s="27">
        <v>6772</v>
      </c>
      <c r="F382" s="27" t="s">
        <v>608</v>
      </c>
      <c r="G382" s="32">
        <v>6915</v>
      </c>
      <c r="H382" s="31" t="s">
        <v>98</v>
      </c>
      <c r="I382"/>
    </row>
    <row r="383" spans="1:9">
      <c r="A383" s="13" t="s">
        <v>43</v>
      </c>
      <c r="B383" s="31" t="s">
        <v>712</v>
      </c>
      <c r="C383" s="31" t="s">
        <v>5000</v>
      </c>
      <c r="D383" s="31" t="s">
        <v>5001</v>
      </c>
      <c r="E383" s="27">
        <v>9269</v>
      </c>
      <c r="F383" s="27" t="s">
        <v>608</v>
      </c>
      <c r="G383" s="32">
        <v>8953</v>
      </c>
      <c r="H383" s="31" t="s">
        <v>210</v>
      </c>
      <c r="I383"/>
    </row>
    <row r="384" spans="1:9">
      <c r="A384" s="13" t="s">
        <v>43</v>
      </c>
      <c r="B384" s="31" t="s">
        <v>712</v>
      </c>
      <c r="C384" s="31" t="s">
        <v>5002</v>
      </c>
      <c r="D384" s="31" t="s">
        <v>5003</v>
      </c>
      <c r="E384" s="27">
        <v>4872</v>
      </c>
      <c r="F384" s="27" t="s">
        <v>608</v>
      </c>
      <c r="G384" s="32">
        <v>5861</v>
      </c>
      <c r="H384" s="31" t="s">
        <v>98</v>
      </c>
      <c r="I384"/>
    </row>
    <row r="385" spans="1:9">
      <c r="A385" s="13" t="s">
        <v>43</v>
      </c>
      <c r="B385" s="31" t="s">
        <v>712</v>
      </c>
      <c r="C385" s="31" t="s">
        <v>5004</v>
      </c>
      <c r="D385" s="31" t="s">
        <v>5005</v>
      </c>
      <c r="E385" s="27">
        <v>4475</v>
      </c>
      <c r="F385" s="27" t="s">
        <v>608</v>
      </c>
      <c r="G385" s="32">
        <v>5263</v>
      </c>
      <c r="H385" s="31" t="s">
        <v>98</v>
      </c>
      <c r="I385"/>
    </row>
    <row r="386" spans="1:9">
      <c r="A386" s="13" t="s">
        <v>43</v>
      </c>
      <c r="B386" s="31" t="s">
        <v>712</v>
      </c>
      <c r="C386" s="31" t="s">
        <v>5006</v>
      </c>
      <c r="D386" s="31" t="s">
        <v>5007</v>
      </c>
      <c r="E386" s="27">
        <v>8584</v>
      </c>
      <c r="F386" s="27" t="s">
        <v>608</v>
      </c>
      <c r="G386" s="32">
        <v>8809</v>
      </c>
      <c r="H386" s="31" t="s">
        <v>98</v>
      </c>
      <c r="I386"/>
    </row>
    <row r="387" spans="1:9">
      <c r="A387" s="13" t="s">
        <v>43</v>
      </c>
      <c r="B387" s="31" t="s">
        <v>712</v>
      </c>
      <c r="C387" s="31" t="s">
        <v>5008</v>
      </c>
      <c r="D387" s="31" t="s">
        <v>5009</v>
      </c>
      <c r="E387" s="27">
        <v>8864</v>
      </c>
      <c r="F387" s="27" t="s">
        <v>608</v>
      </c>
      <c r="G387" s="32">
        <v>8946</v>
      </c>
      <c r="H387" s="31" t="s">
        <v>98</v>
      </c>
      <c r="I387"/>
    </row>
    <row r="388" spans="1:9">
      <c r="A388" s="13" t="s">
        <v>43</v>
      </c>
      <c r="B388" s="31" t="s">
        <v>712</v>
      </c>
      <c r="C388" s="31" t="s">
        <v>5010</v>
      </c>
      <c r="D388" s="31" t="s">
        <v>5011</v>
      </c>
      <c r="E388" s="27">
        <v>8131</v>
      </c>
      <c r="F388" s="27" t="s">
        <v>608</v>
      </c>
      <c r="G388" s="32">
        <v>8732</v>
      </c>
      <c r="H388" s="31" t="s">
        <v>210</v>
      </c>
      <c r="I388"/>
    </row>
    <row r="389" spans="1:9">
      <c r="A389" s="13" t="s">
        <v>43</v>
      </c>
      <c r="B389" s="31" t="s">
        <v>712</v>
      </c>
      <c r="C389" s="31" t="s">
        <v>5012</v>
      </c>
      <c r="D389" s="31" t="s">
        <v>5013</v>
      </c>
      <c r="E389" s="27">
        <v>8551</v>
      </c>
      <c r="F389" s="27" t="s">
        <v>608</v>
      </c>
      <c r="G389" s="32">
        <v>8662</v>
      </c>
      <c r="H389" s="31" t="s">
        <v>98</v>
      </c>
      <c r="I389"/>
    </row>
    <row r="390" spans="1:9">
      <c r="A390" s="13" t="s">
        <v>43</v>
      </c>
      <c r="B390" s="31" t="s">
        <v>712</v>
      </c>
      <c r="C390" s="31" t="s">
        <v>5014</v>
      </c>
      <c r="D390" s="31" t="s">
        <v>5015</v>
      </c>
      <c r="E390" s="27">
        <v>9048</v>
      </c>
      <c r="F390" s="27" t="s">
        <v>608</v>
      </c>
      <c r="G390" s="32">
        <v>9098</v>
      </c>
      <c r="H390" s="31" t="s">
        <v>98</v>
      </c>
      <c r="I390"/>
    </row>
    <row r="391" spans="1:9">
      <c r="A391" s="13" t="s">
        <v>43</v>
      </c>
      <c r="B391" s="31" t="s">
        <v>712</v>
      </c>
      <c r="C391" s="31" t="s">
        <v>5016</v>
      </c>
      <c r="D391" s="31" t="s">
        <v>5017</v>
      </c>
      <c r="E391" s="27">
        <v>7288</v>
      </c>
      <c r="F391" s="27" t="s">
        <v>608</v>
      </c>
      <c r="G391" s="32">
        <v>7685</v>
      </c>
      <c r="H391" s="31" t="s">
        <v>98</v>
      </c>
      <c r="I391"/>
    </row>
    <row r="392" spans="1:9">
      <c r="A392" s="13" t="s">
        <v>43</v>
      </c>
      <c r="B392" s="31" t="s">
        <v>713</v>
      </c>
      <c r="C392" s="31" t="s">
        <v>5018</v>
      </c>
      <c r="D392" s="31" t="s">
        <v>5019</v>
      </c>
      <c r="E392" s="27">
        <v>8808</v>
      </c>
      <c r="F392" s="27" t="s">
        <v>608</v>
      </c>
      <c r="G392" s="32">
        <v>8091</v>
      </c>
      <c r="H392" s="31" t="s">
        <v>279</v>
      </c>
      <c r="I392"/>
    </row>
    <row r="393" spans="1:9">
      <c r="A393" s="13" t="s">
        <v>43</v>
      </c>
      <c r="B393" s="31" t="s">
        <v>713</v>
      </c>
      <c r="C393" s="31" t="s">
        <v>5020</v>
      </c>
      <c r="D393" s="31" t="s">
        <v>5021</v>
      </c>
      <c r="E393" s="27">
        <v>8330</v>
      </c>
      <c r="F393" s="27" t="s">
        <v>608</v>
      </c>
      <c r="G393" s="32">
        <v>7580</v>
      </c>
      <c r="H393" s="31" t="s">
        <v>280</v>
      </c>
      <c r="I393"/>
    </row>
    <row r="394" spans="1:9">
      <c r="A394" s="13" t="s">
        <v>43</v>
      </c>
      <c r="B394" s="31" t="s">
        <v>713</v>
      </c>
      <c r="C394" s="31" t="s">
        <v>5022</v>
      </c>
      <c r="D394" s="31" t="s">
        <v>5023</v>
      </c>
      <c r="E394" s="27">
        <v>7002</v>
      </c>
      <c r="F394" s="27" t="s">
        <v>608</v>
      </c>
      <c r="G394" s="32">
        <v>6290</v>
      </c>
      <c r="H394" s="31" t="s">
        <v>280</v>
      </c>
      <c r="I394"/>
    </row>
    <row r="395" spans="1:9">
      <c r="A395" s="13" t="s">
        <v>43</v>
      </c>
      <c r="B395" s="31" t="s">
        <v>713</v>
      </c>
      <c r="C395" s="31" t="s">
        <v>5024</v>
      </c>
      <c r="D395" s="31" t="s">
        <v>5025</v>
      </c>
      <c r="E395" s="27">
        <v>6835</v>
      </c>
      <c r="F395" s="27" t="s">
        <v>608</v>
      </c>
      <c r="G395" s="32">
        <v>6261</v>
      </c>
      <c r="H395" s="31" t="s">
        <v>280</v>
      </c>
      <c r="I395"/>
    </row>
    <row r="396" spans="1:9">
      <c r="A396" s="13" t="s">
        <v>43</v>
      </c>
      <c r="B396" s="31" t="s">
        <v>713</v>
      </c>
      <c r="C396" s="31" t="s">
        <v>5026</v>
      </c>
      <c r="D396" s="31" t="s">
        <v>5027</v>
      </c>
      <c r="E396" s="27">
        <v>8834</v>
      </c>
      <c r="F396" s="27" t="s">
        <v>608</v>
      </c>
      <c r="G396" s="32">
        <v>8162</v>
      </c>
      <c r="H396" s="31" t="s">
        <v>280</v>
      </c>
      <c r="I396"/>
    </row>
    <row r="397" spans="1:9">
      <c r="A397" s="13" t="s">
        <v>43</v>
      </c>
      <c r="B397" s="31" t="s">
        <v>713</v>
      </c>
      <c r="C397" s="31" t="s">
        <v>5028</v>
      </c>
      <c r="D397" s="31" t="s">
        <v>5029</v>
      </c>
      <c r="E397" s="27">
        <v>7518</v>
      </c>
      <c r="F397" s="27" t="s">
        <v>608</v>
      </c>
      <c r="G397" s="32">
        <v>6677</v>
      </c>
      <c r="H397" s="31" t="s">
        <v>280</v>
      </c>
      <c r="I397"/>
    </row>
    <row r="398" spans="1:9">
      <c r="A398" s="13" t="s">
        <v>43</v>
      </c>
      <c r="B398" s="31" t="s">
        <v>713</v>
      </c>
      <c r="C398" s="31" t="s">
        <v>5030</v>
      </c>
      <c r="D398" s="31" t="s">
        <v>5031</v>
      </c>
      <c r="E398" s="27">
        <v>8690</v>
      </c>
      <c r="F398" s="27" t="s">
        <v>608</v>
      </c>
      <c r="G398" s="32">
        <v>8379</v>
      </c>
      <c r="H398" s="31" t="s">
        <v>279</v>
      </c>
      <c r="I398"/>
    </row>
    <row r="399" spans="1:9">
      <c r="A399" s="13" t="s">
        <v>43</v>
      </c>
      <c r="B399" s="31" t="s">
        <v>713</v>
      </c>
      <c r="C399" s="31" t="s">
        <v>5032</v>
      </c>
      <c r="D399" s="31" t="s">
        <v>5033</v>
      </c>
      <c r="E399" s="27">
        <v>9851</v>
      </c>
      <c r="F399" s="27" t="s">
        <v>608</v>
      </c>
      <c r="G399" s="32">
        <v>8980</v>
      </c>
      <c r="H399" s="31" t="s">
        <v>279</v>
      </c>
      <c r="I399"/>
    </row>
    <row r="400" spans="1:9">
      <c r="A400" s="13" t="s">
        <v>43</v>
      </c>
      <c r="B400" s="31" t="s">
        <v>713</v>
      </c>
      <c r="C400" s="31" t="s">
        <v>5034</v>
      </c>
      <c r="D400" s="31" t="s">
        <v>5035</v>
      </c>
      <c r="E400" s="27">
        <v>10288</v>
      </c>
      <c r="F400" s="27" t="s">
        <v>608</v>
      </c>
      <c r="G400" s="32">
        <v>9534</v>
      </c>
      <c r="H400" s="31" t="s">
        <v>279</v>
      </c>
      <c r="I400"/>
    </row>
    <row r="401" spans="1:9">
      <c r="A401" s="13" t="s">
        <v>43</v>
      </c>
      <c r="B401" s="31" t="s">
        <v>713</v>
      </c>
      <c r="C401" s="31" t="s">
        <v>5036</v>
      </c>
      <c r="D401" s="31" t="s">
        <v>5037</v>
      </c>
      <c r="E401" s="27">
        <v>7916</v>
      </c>
      <c r="F401" s="27" t="s">
        <v>608</v>
      </c>
      <c r="G401" s="32">
        <v>7098</v>
      </c>
      <c r="H401" s="31" t="s">
        <v>280</v>
      </c>
      <c r="I401"/>
    </row>
    <row r="402" spans="1:9">
      <c r="A402" s="13" t="s">
        <v>43</v>
      </c>
      <c r="B402" s="31" t="s">
        <v>713</v>
      </c>
      <c r="C402" s="31" t="s">
        <v>5038</v>
      </c>
      <c r="D402" s="31" t="s">
        <v>5039</v>
      </c>
      <c r="E402" s="27">
        <v>8702</v>
      </c>
      <c r="F402" s="27" t="s">
        <v>608</v>
      </c>
      <c r="G402" s="32">
        <v>7898</v>
      </c>
      <c r="H402" s="31" t="s">
        <v>279</v>
      </c>
      <c r="I402"/>
    </row>
    <row r="403" spans="1:9">
      <c r="A403" s="13" t="s">
        <v>43</v>
      </c>
      <c r="B403" s="31" t="s">
        <v>713</v>
      </c>
      <c r="C403" s="31" t="s">
        <v>5040</v>
      </c>
      <c r="D403" s="31" t="s">
        <v>5041</v>
      </c>
      <c r="E403" s="27">
        <v>8190</v>
      </c>
      <c r="F403" s="27" t="s">
        <v>608</v>
      </c>
      <c r="G403" s="32">
        <v>7669</v>
      </c>
      <c r="H403" s="31" t="s">
        <v>280</v>
      </c>
      <c r="I403"/>
    </row>
    <row r="404" spans="1:9">
      <c r="A404" s="13" t="s">
        <v>43</v>
      </c>
      <c r="B404" s="31" t="s">
        <v>713</v>
      </c>
      <c r="C404" s="31" t="s">
        <v>5042</v>
      </c>
      <c r="D404" s="31" t="s">
        <v>5043</v>
      </c>
      <c r="E404" s="27">
        <v>9556</v>
      </c>
      <c r="F404" s="27" t="s">
        <v>608</v>
      </c>
      <c r="G404" s="32">
        <v>8728</v>
      </c>
      <c r="H404" s="31" t="s">
        <v>279</v>
      </c>
      <c r="I404"/>
    </row>
    <row r="405" spans="1:9">
      <c r="A405" s="13" t="s">
        <v>43</v>
      </c>
      <c r="B405" s="31" t="s">
        <v>713</v>
      </c>
      <c r="C405" s="31" t="s">
        <v>5044</v>
      </c>
      <c r="D405" s="31" t="s">
        <v>5045</v>
      </c>
      <c r="E405" s="27">
        <v>7840</v>
      </c>
      <c r="F405" s="27" t="s">
        <v>608</v>
      </c>
      <c r="G405" s="32">
        <v>7403</v>
      </c>
      <c r="H405" s="31" t="s">
        <v>280</v>
      </c>
      <c r="I405"/>
    </row>
    <row r="406" spans="1:9">
      <c r="A406" s="13" t="s">
        <v>43</v>
      </c>
      <c r="B406" s="31" t="s">
        <v>713</v>
      </c>
      <c r="C406" s="31" t="s">
        <v>5046</v>
      </c>
      <c r="D406" s="31" t="s">
        <v>5047</v>
      </c>
      <c r="E406" s="27">
        <v>6991</v>
      </c>
      <c r="F406" s="27" t="s">
        <v>608</v>
      </c>
      <c r="G406" s="32">
        <v>6925</v>
      </c>
      <c r="H406" s="31" t="s">
        <v>280</v>
      </c>
      <c r="I406"/>
    </row>
    <row r="407" spans="1:9">
      <c r="A407" s="13" t="s">
        <v>43</v>
      </c>
      <c r="B407" s="31" t="s">
        <v>713</v>
      </c>
      <c r="C407" s="31" t="s">
        <v>5048</v>
      </c>
      <c r="D407" s="31" t="s">
        <v>5049</v>
      </c>
      <c r="E407" s="27">
        <v>9569</v>
      </c>
      <c r="F407" s="27" t="s">
        <v>608</v>
      </c>
      <c r="G407" s="32">
        <v>8654</v>
      </c>
      <c r="H407" s="31" t="s">
        <v>279</v>
      </c>
      <c r="I407"/>
    </row>
    <row r="408" spans="1:9">
      <c r="A408" s="13" t="s">
        <v>43</v>
      </c>
      <c r="B408" s="31" t="s">
        <v>713</v>
      </c>
      <c r="C408" s="31" t="s">
        <v>5050</v>
      </c>
      <c r="D408" s="31" t="s">
        <v>5051</v>
      </c>
      <c r="E408" s="27">
        <v>8506</v>
      </c>
      <c r="F408" s="27" t="s">
        <v>608</v>
      </c>
      <c r="G408" s="32">
        <v>7943</v>
      </c>
      <c r="H408" s="31" t="s">
        <v>279</v>
      </c>
      <c r="I408"/>
    </row>
    <row r="409" spans="1:9">
      <c r="A409" s="13" t="s">
        <v>43</v>
      </c>
      <c r="B409" s="31" t="s">
        <v>714</v>
      </c>
      <c r="C409" s="31" t="s">
        <v>5052</v>
      </c>
      <c r="D409" s="31" t="s">
        <v>5053</v>
      </c>
      <c r="E409" s="27">
        <v>4547</v>
      </c>
      <c r="F409" s="27" t="s">
        <v>608</v>
      </c>
      <c r="G409" s="32">
        <v>4558</v>
      </c>
      <c r="H409" s="31" t="s">
        <v>284</v>
      </c>
      <c r="I409"/>
    </row>
    <row r="410" spans="1:9">
      <c r="A410" s="13" t="s">
        <v>43</v>
      </c>
      <c r="B410" s="31" t="s">
        <v>714</v>
      </c>
      <c r="C410" s="31" t="s">
        <v>5054</v>
      </c>
      <c r="D410" s="31" t="s">
        <v>5055</v>
      </c>
      <c r="E410" s="27">
        <v>4586</v>
      </c>
      <c r="F410" s="27" t="s">
        <v>608</v>
      </c>
      <c r="G410" s="32">
        <v>4429</v>
      </c>
      <c r="H410" s="31" t="s">
        <v>284</v>
      </c>
      <c r="I410"/>
    </row>
    <row r="411" spans="1:9">
      <c r="A411" s="13" t="s">
        <v>43</v>
      </c>
      <c r="B411" s="31" t="s">
        <v>714</v>
      </c>
      <c r="C411" s="31" t="s">
        <v>5056</v>
      </c>
      <c r="D411" s="31" t="s">
        <v>5057</v>
      </c>
      <c r="E411" s="27">
        <v>4808</v>
      </c>
      <c r="F411" s="27" t="s">
        <v>608</v>
      </c>
      <c r="G411" s="32">
        <v>4756</v>
      </c>
      <c r="H411" s="31" t="s">
        <v>284</v>
      </c>
      <c r="I411"/>
    </row>
    <row r="412" spans="1:9">
      <c r="A412" s="13" t="s">
        <v>43</v>
      </c>
      <c r="B412" s="31" t="s">
        <v>714</v>
      </c>
      <c r="C412" s="31" t="s">
        <v>5058</v>
      </c>
      <c r="D412" s="31" t="s">
        <v>5059</v>
      </c>
      <c r="E412" s="27">
        <v>5365</v>
      </c>
      <c r="F412" s="27" t="s">
        <v>608</v>
      </c>
      <c r="G412" s="32">
        <v>5421</v>
      </c>
      <c r="H412" s="31" t="s">
        <v>134</v>
      </c>
      <c r="I412"/>
    </row>
    <row r="413" spans="1:9">
      <c r="A413" s="13" t="s">
        <v>43</v>
      </c>
      <c r="B413" s="31" t="s">
        <v>714</v>
      </c>
      <c r="C413" s="31" t="s">
        <v>5060</v>
      </c>
      <c r="D413" s="31" t="s">
        <v>5061</v>
      </c>
      <c r="E413" s="27">
        <v>5701</v>
      </c>
      <c r="F413" s="27" t="s">
        <v>608</v>
      </c>
      <c r="G413" s="32">
        <v>5589</v>
      </c>
      <c r="H413" s="31" t="s">
        <v>284</v>
      </c>
      <c r="I413"/>
    </row>
    <row r="414" spans="1:9">
      <c r="A414" s="13" t="s">
        <v>43</v>
      </c>
      <c r="B414" s="31" t="s">
        <v>714</v>
      </c>
      <c r="C414" s="31" t="s">
        <v>5062</v>
      </c>
      <c r="D414" s="31" t="s">
        <v>5063</v>
      </c>
      <c r="E414" s="27">
        <v>4236</v>
      </c>
      <c r="F414" s="27" t="s">
        <v>608</v>
      </c>
      <c r="G414" s="32">
        <v>4337</v>
      </c>
      <c r="H414" s="31" t="s">
        <v>284</v>
      </c>
      <c r="I414"/>
    </row>
    <row r="415" spans="1:9">
      <c r="A415" s="13" t="s">
        <v>43</v>
      </c>
      <c r="B415" s="31" t="s">
        <v>714</v>
      </c>
      <c r="C415" s="31" t="s">
        <v>5064</v>
      </c>
      <c r="D415" s="31" t="s">
        <v>5065</v>
      </c>
      <c r="E415" s="27">
        <v>4244</v>
      </c>
      <c r="F415" s="27" t="s">
        <v>608</v>
      </c>
      <c r="G415" s="32">
        <v>4199</v>
      </c>
      <c r="H415" s="31" t="s">
        <v>284</v>
      </c>
      <c r="I415"/>
    </row>
    <row r="416" spans="1:9">
      <c r="A416" s="13" t="s">
        <v>43</v>
      </c>
      <c r="B416" s="31" t="s">
        <v>714</v>
      </c>
      <c r="C416" s="31" t="s">
        <v>5066</v>
      </c>
      <c r="D416" s="31" t="s">
        <v>5067</v>
      </c>
      <c r="E416" s="27">
        <v>4820</v>
      </c>
      <c r="F416" s="27" t="s">
        <v>608</v>
      </c>
      <c r="G416" s="32">
        <v>4891</v>
      </c>
      <c r="H416" s="31" t="s">
        <v>284</v>
      </c>
      <c r="I416"/>
    </row>
    <row r="417" spans="1:9">
      <c r="A417" s="13" t="s">
        <v>43</v>
      </c>
      <c r="B417" s="31" t="s">
        <v>714</v>
      </c>
      <c r="C417" s="31" t="s">
        <v>5068</v>
      </c>
      <c r="D417" s="31" t="s">
        <v>5069</v>
      </c>
      <c r="E417" s="27">
        <v>5470</v>
      </c>
      <c r="F417" s="27" t="s">
        <v>608</v>
      </c>
      <c r="G417" s="32">
        <v>5476</v>
      </c>
      <c r="H417" s="31" t="s">
        <v>284</v>
      </c>
      <c r="I417"/>
    </row>
    <row r="418" spans="1:9">
      <c r="A418" s="13" t="s">
        <v>43</v>
      </c>
      <c r="B418" s="31" t="s">
        <v>714</v>
      </c>
      <c r="C418" s="31" t="s">
        <v>5070</v>
      </c>
      <c r="D418" s="31" t="s">
        <v>5071</v>
      </c>
      <c r="E418" s="27">
        <v>4776</v>
      </c>
      <c r="F418" s="27" t="s">
        <v>608</v>
      </c>
      <c r="G418" s="32">
        <v>5008</v>
      </c>
      <c r="H418" s="31" t="s">
        <v>284</v>
      </c>
      <c r="I418"/>
    </row>
    <row r="419" spans="1:9">
      <c r="A419" s="13" t="s">
        <v>43</v>
      </c>
      <c r="B419" s="31" t="s">
        <v>714</v>
      </c>
      <c r="C419" s="31" t="s">
        <v>5072</v>
      </c>
      <c r="D419" s="31" t="s">
        <v>5073</v>
      </c>
      <c r="E419" s="27">
        <v>3665</v>
      </c>
      <c r="F419" s="27" t="s">
        <v>608</v>
      </c>
      <c r="G419" s="32">
        <v>3436</v>
      </c>
      <c r="H419" s="31" t="s">
        <v>284</v>
      </c>
      <c r="I419"/>
    </row>
    <row r="420" spans="1:9">
      <c r="A420" s="13" t="s">
        <v>43</v>
      </c>
      <c r="B420" s="31" t="s">
        <v>714</v>
      </c>
      <c r="C420" s="31" t="s">
        <v>5074</v>
      </c>
      <c r="D420" s="31" t="s">
        <v>5075</v>
      </c>
      <c r="E420" s="27">
        <v>5388</v>
      </c>
      <c r="F420" s="27" t="s">
        <v>608</v>
      </c>
      <c r="G420" s="32">
        <v>5261</v>
      </c>
      <c r="H420" s="31" t="s">
        <v>284</v>
      </c>
      <c r="I420"/>
    </row>
    <row r="421" spans="1:9">
      <c r="A421" s="13" t="s">
        <v>43</v>
      </c>
      <c r="B421" s="31" t="s">
        <v>714</v>
      </c>
      <c r="C421" s="31" t="s">
        <v>5076</v>
      </c>
      <c r="D421" s="31" t="s">
        <v>5077</v>
      </c>
      <c r="E421" s="27">
        <v>3124</v>
      </c>
      <c r="F421" s="27" t="s">
        <v>608</v>
      </c>
      <c r="G421" s="32">
        <v>3004</v>
      </c>
      <c r="H421" s="31" t="s">
        <v>284</v>
      </c>
      <c r="I421"/>
    </row>
    <row r="422" spans="1:9">
      <c r="A422" s="13" t="s">
        <v>43</v>
      </c>
      <c r="B422" s="31" t="s">
        <v>714</v>
      </c>
      <c r="C422" s="31" t="s">
        <v>5078</v>
      </c>
      <c r="D422" s="31" t="s">
        <v>5079</v>
      </c>
      <c r="E422" s="27">
        <v>4040</v>
      </c>
      <c r="F422" s="27" t="s">
        <v>608</v>
      </c>
      <c r="G422" s="32">
        <v>3781</v>
      </c>
      <c r="H422" s="31" t="s">
        <v>284</v>
      </c>
      <c r="I422"/>
    </row>
    <row r="423" spans="1:9">
      <c r="A423" s="13" t="s">
        <v>43</v>
      </c>
      <c r="B423" s="31" t="s">
        <v>714</v>
      </c>
      <c r="C423" s="31" t="s">
        <v>5080</v>
      </c>
      <c r="D423" s="31" t="s">
        <v>5081</v>
      </c>
      <c r="E423" s="27">
        <v>4840</v>
      </c>
      <c r="F423" s="27" t="s">
        <v>608</v>
      </c>
      <c r="G423" s="32">
        <v>4847</v>
      </c>
      <c r="H423" s="31" t="s">
        <v>134</v>
      </c>
      <c r="I423"/>
    </row>
    <row r="424" spans="1:9">
      <c r="A424" s="13" t="s">
        <v>43</v>
      </c>
      <c r="B424" s="31" t="s">
        <v>714</v>
      </c>
      <c r="C424" s="31" t="s">
        <v>5082</v>
      </c>
      <c r="D424" s="31" t="s">
        <v>5083</v>
      </c>
      <c r="E424" s="27">
        <v>5545</v>
      </c>
      <c r="F424" s="27" t="s">
        <v>608</v>
      </c>
      <c r="G424" s="32">
        <v>5338</v>
      </c>
      <c r="H424" s="31" t="s">
        <v>134</v>
      </c>
      <c r="I424"/>
    </row>
    <row r="425" spans="1:9">
      <c r="A425" s="13" t="s">
        <v>43</v>
      </c>
      <c r="B425" s="31" t="s">
        <v>714</v>
      </c>
      <c r="C425" s="31" t="s">
        <v>5084</v>
      </c>
      <c r="D425" s="31" t="s">
        <v>5085</v>
      </c>
      <c r="E425" s="27">
        <v>4069</v>
      </c>
      <c r="F425" s="27" t="s">
        <v>608</v>
      </c>
      <c r="G425" s="32">
        <v>3844</v>
      </c>
      <c r="H425" s="31" t="s">
        <v>284</v>
      </c>
      <c r="I425"/>
    </row>
    <row r="426" spans="1:9">
      <c r="A426" s="13" t="s">
        <v>43</v>
      </c>
      <c r="B426" s="31" t="s">
        <v>714</v>
      </c>
      <c r="C426" s="31" t="s">
        <v>5086</v>
      </c>
      <c r="D426" s="31" t="s">
        <v>5087</v>
      </c>
      <c r="E426" s="27">
        <v>5382</v>
      </c>
      <c r="F426" s="27" t="s">
        <v>608</v>
      </c>
      <c r="G426" s="32">
        <v>5587</v>
      </c>
      <c r="H426" s="31" t="s">
        <v>134</v>
      </c>
      <c r="I426"/>
    </row>
    <row r="427" spans="1:9">
      <c r="A427" s="13" t="s">
        <v>43</v>
      </c>
      <c r="B427" s="31" t="s">
        <v>715</v>
      </c>
      <c r="C427" s="31" t="s">
        <v>4122</v>
      </c>
      <c r="D427" s="31" t="s">
        <v>5088</v>
      </c>
      <c r="E427" s="27">
        <v>75410</v>
      </c>
      <c r="F427" s="27" t="s">
        <v>608</v>
      </c>
      <c r="G427" s="32">
        <v>4195</v>
      </c>
      <c r="H427" s="31" t="s">
        <v>286</v>
      </c>
      <c r="I427"/>
    </row>
    <row r="428" spans="1:9">
      <c r="A428" s="13" t="s">
        <v>43</v>
      </c>
      <c r="B428" s="31" t="s">
        <v>715</v>
      </c>
      <c r="C428" s="31" t="s">
        <v>5089</v>
      </c>
      <c r="D428" s="31" t="s">
        <v>5090</v>
      </c>
      <c r="E428" s="27" t="s">
        <v>608</v>
      </c>
      <c r="F428" s="27" t="s">
        <v>608</v>
      </c>
      <c r="G428" s="32">
        <v>4584</v>
      </c>
      <c r="H428" s="31" t="s">
        <v>286</v>
      </c>
      <c r="I428"/>
    </row>
    <row r="429" spans="1:9">
      <c r="A429" s="13" t="s">
        <v>43</v>
      </c>
      <c r="B429" s="31" t="s">
        <v>715</v>
      </c>
      <c r="C429" s="31" t="s">
        <v>5091</v>
      </c>
      <c r="D429" s="31" t="s">
        <v>5092</v>
      </c>
      <c r="E429" s="27">
        <v>21810</v>
      </c>
      <c r="F429" s="27" t="s">
        <v>608</v>
      </c>
      <c r="G429" s="32">
        <v>5162</v>
      </c>
      <c r="H429" s="31" t="s">
        <v>419</v>
      </c>
      <c r="I429"/>
    </row>
    <row r="430" spans="1:9">
      <c r="A430" s="13" t="s">
        <v>43</v>
      </c>
      <c r="B430" s="31" t="s">
        <v>715</v>
      </c>
      <c r="C430" s="31" t="s">
        <v>5093</v>
      </c>
      <c r="D430" s="31" t="s">
        <v>5094</v>
      </c>
      <c r="E430" s="27" t="s">
        <v>608</v>
      </c>
      <c r="F430" s="27" t="s">
        <v>608</v>
      </c>
      <c r="G430" s="32">
        <v>6844</v>
      </c>
      <c r="H430" s="31" t="s">
        <v>286</v>
      </c>
      <c r="I430"/>
    </row>
    <row r="431" spans="1:9">
      <c r="A431" s="13" t="s">
        <v>43</v>
      </c>
      <c r="B431" s="31" t="s">
        <v>715</v>
      </c>
      <c r="C431" s="31" t="s">
        <v>5095</v>
      </c>
      <c r="D431" s="31" t="s">
        <v>5096</v>
      </c>
      <c r="E431" s="27" t="s">
        <v>608</v>
      </c>
      <c r="F431" s="27" t="s">
        <v>608</v>
      </c>
      <c r="G431" s="32">
        <v>4913</v>
      </c>
      <c r="H431" s="31" t="s">
        <v>419</v>
      </c>
      <c r="I431"/>
    </row>
    <row r="432" spans="1:9">
      <c r="A432" s="13" t="s">
        <v>43</v>
      </c>
      <c r="B432" s="31" t="s">
        <v>715</v>
      </c>
      <c r="C432" s="31" t="s">
        <v>5097</v>
      </c>
      <c r="D432" s="31" t="s">
        <v>5098</v>
      </c>
      <c r="E432" s="27" t="s">
        <v>608</v>
      </c>
      <c r="F432" s="27" t="s">
        <v>608</v>
      </c>
      <c r="G432" s="32">
        <v>6738</v>
      </c>
      <c r="H432" s="31" t="s">
        <v>286</v>
      </c>
      <c r="I432" s="31" t="b">
        <v>1</v>
      </c>
    </row>
    <row r="433" spans="1:9">
      <c r="A433" s="13" t="s">
        <v>43</v>
      </c>
      <c r="B433" s="31" t="s">
        <v>715</v>
      </c>
      <c r="C433" s="31" t="s">
        <v>5097</v>
      </c>
      <c r="D433" s="31" t="s">
        <v>5098</v>
      </c>
      <c r="E433" s="27" t="s">
        <v>608</v>
      </c>
      <c r="F433" s="27" t="s">
        <v>608</v>
      </c>
      <c r="G433" s="32">
        <v>181</v>
      </c>
      <c r="H433" s="31" t="s">
        <v>419</v>
      </c>
      <c r="I433" s="31" t="b">
        <v>1</v>
      </c>
    </row>
    <row r="434" spans="1:9">
      <c r="A434" s="13" t="s">
        <v>43</v>
      </c>
      <c r="B434" s="31" t="s">
        <v>715</v>
      </c>
      <c r="C434" s="31" t="s">
        <v>5099</v>
      </c>
      <c r="D434" s="31" t="s">
        <v>5100</v>
      </c>
      <c r="E434" s="27" t="s">
        <v>608</v>
      </c>
      <c r="F434" s="27" t="s">
        <v>608</v>
      </c>
      <c r="G434" s="32">
        <v>2582</v>
      </c>
      <c r="H434" s="31" t="s">
        <v>286</v>
      </c>
      <c r="I434" s="31" t="b">
        <v>1</v>
      </c>
    </row>
    <row r="435" spans="1:9">
      <c r="A435" s="13" t="s">
        <v>43</v>
      </c>
      <c r="B435" s="31" t="s">
        <v>715</v>
      </c>
      <c r="C435" s="31" t="s">
        <v>5099</v>
      </c>
      <c r="D435" s="31" t="s">
        <v>5100</v>
      </c>
      <c r="E435" s="27">
        <v>13333</v>
      </c>
      <c r="F435" s="27" t="s">
        <v>608</v>
      </c>
      <c r="G435" s="32">
        <v>1793</v>
      </c>
      <c r="H435" s="31" t="s">
        <v>560</v>
      </c>
      <c r="I435" s="31" t="b">
        <v>1</v>
      </c>
    </row>
    <row r="436" spans="1:9">
      <c r="A436" s="13" t="s">
        <v>43</v>
      </c>
      <c r="B436" s="31" t="s">
        <v>715</v>
      </c>
      <c r="C436" s="31" t="s">
        <v>5101</v>
      </c>
      <c r="D436" s="31" t="s">
        <v>5102</v>
      </c>
      <c r="E436" s="27" t="s">
        <v>608</v>
      </c>
      <c r="F436" s="27" t="s">
        <v>608</v>
      </c>
      <c r="G436" s="32">
        <v>7367</v>
      </c>
      <c r="H436" s="31" t="s">
        <v>286</v>
      </c>
      <c r="I436"/>
    </row>
    <row r="437" spans="1:9">
      <c r="A437" s="13" t="s">
        <v>43</v>
      </c>
      <c r="B437" s="31" t="s">
        <v>715</v>
      </c>
      <c r="C437" s="31" t="s">
        <v>5103</v>
      </c>
      <c r="D437" s="31" t="s">
        <v>5104</v>
      </c>
      <c r="E437" s="27" t="s">
        <v>608</v>
      </c>
      <c r="F437" s="27" t="s">
        <v>608</v>
      </c>
      <c r="G437" s="32">
        <v>4065</v>
      </c>
      <c r="H437" s="31" t="s">
        <v>286</v>
      </c>
      <c r="I437"/>
    </row>
    <row r="438" spans="1:9">
      <c r="A438" s="13" t="s">
        <v>43</v>
      </c>
      <c r="B438" s="31" t="s">
        <v>715</v>
      </c>
      <c r="C438" s="31" t="s">
        <v>5105</v>
      </c>
      <c r="D438" s="31" t="s">
        <v>5106</v>
      </c>
      <c r="E438" s="27" t="s">
        <v>608</v>
      </c>
      <c r="F438" s="27" t="s">
        <v>608</v>
      </c>
      <c r="G438" s="32">
        <v>7105</v>
      </c>
      <c r="H438" s="31" t="s">
        <v>419</v>
      </c>
      <c r="I438"/>
    </row>
    <row r="439" spans="1:9">
      <c r="A439" s="13" t="s">
        <v>43</v>
      </c>
      <c r="B439" s="31" t="s">
        <v>715</v>
      </c>
      <c r="C439" s="31" t="s">
        <v>5107</v>
      </c>
      <c r="D439" s="31" t="s">
        <v>5108</v>
      </c>
      <c r="E439" s="27" t="s">
        <v>608</v>
      </c>
      <c r="F439" s="27" t="s">
        <v>608</v>
      </c>
      <c r="G439" s="32">
        <v>6027</v>
      </c>
      <c r="H439" s="31" t="s">
        <v>286</v>
      </c>
      <c r="I439"/>
    </row>
    <row r="440" spans="1:9">
      <c r="A440" s="13" t="s">
        <v>43</v>
      </c>
      <c r="B440" s="31" t="s">
        <v>715</v>
      </c>
      <c r="C440" s="31" t="s">
        <v>5109</v>
      </c>
      <c r="D440" s="31" t="s">
        <v>5110</v>
      </c>
      <c r="E440" s="27" t="s">
        <v>608</v>
      </c>
      <c r="F440" s="27" t="s">
        <v>608</v>
      </c>
      <c r="G440" s="32">
        <v>4984</v>
      </c>
      <c r="H440" s="31" t="s">
        <v>560</v>
      </c>
      <c r="I440"/>
    </row>
    <row r="441" spans="1:9">
      <c r="A441" s="13" t="s">
        <v>43</v>
      </c>
      <c r="B441" s="31" t="s">
        <v>715</v>
      </c>
      <c r="C441" s="31" t="s">
        <v>5111</v>
      </c>
      <c r="D441" s="31" t="s">
        <v>5112</v>
      </c>
      <c r="E441" s="27" t="s">
        <v>608</v>
      </c>
      <c r="F441" s="27" t="s">
        <v>608</v>
      </c>
      <c r="G441" s="32">
        <v>4624</v>
      </c>
      <c r="H441" s="31" t="s">
        <v>286</v>
      </c>
      <c r="I441" s="31" t="b">
        <v>1</v>
      </c>
    </row>
    <row r="442" spans="1:9">
      <c r="A442" s="13" t="s">
        <v>43</v>
      </c>
      <c r="B442" s="31" t="s">
        <v>715</v>
      </c>
      <c r="C442" s="31" t="s">
        <v>5111</v>
      </c>
      <c r="D442" s="31" t="s">
        <v>5112</v>
      </c>
      <c r="E442" s="27" t="s">
        <v>608</v>
      </c>
      <c r="F442" s="27" t="s">
        <v>608</v>
      </c>
      <c r="G442" s="32">
        <v>1821</v>
      </c>
      <c r="H442" s="31" t="s">
        <v>560</v>
      </c>
      <c r="I442" s="31" t="b">
        <v>1</v>
      </c>
    </row>
    <row r="443" spans="1:9">
      <c r="A443" s="13" t="s">
        <v>43</v>
      </c>
      <c r="B443" s="31" t="s">
        <v>715</v>
      </c>
      <c r="C443" s="31" t="s">
        <v>5113</v>
      </c>
      <c r="D443" s="31" t="s">
        <v>5114</v>
      </c>
      <c r="E443" s="27" t="s">
        <v>608</v>
      </c>
      <c r="F443" s="27" t="s">
        <v>608</v>
      </c>
      <c r="G443" s="32">
        <v>6205</v>
      </c>
      <c r="H443" s="31" t="s">
        <v>286</v>
      </c>
      <c r="I443"/>
    </row>
    <row r="444" spans="1:9">
      <c r="A444" s="13" t="s">
        <v>43</v>
      </c>
      <c r="B444" s="31" t="s">
        <v>715</v>
      </c>
      <c r="C444" s="31" t="s">
        <v>5115</v>
      </c>
      <c r="D444" s="31" t="s">
        <v>5116</v>
      </c>
      <c r="E444" s="27" t="s">
        <v>608</v>
      </c>
      <c r="F444" s="27" t="s">
        <v>608</v>
      </c>
      <c r="G444" s="32">
        <v>61</v>
      </c>
      <c r="H444" s="31" t="s">
        <v>286</v>
      </c>
      <c r="I444" s="31" t="b">
        <v>1</v>
      </c>
    </row>
    <row r="445" spans="1:9">
      <c r="A445" s="13" t="s">
        <v>43</v>
      </c>
      <c r="B445" s="31" t="s">
        <v>715</v>
      </c>
      <c r="C445" s="31" t="s">
        <v>5115</v>
      </c>
      <c r="D445" s="31" t="s">
        <v>5116</v>
      </c>
      <c r="E445" s="27" t="s">
        <v>608</v>
      </c>
      <c r="F445" s="27" t="s">
        <v>608</v>
      </c>
      <c r="G445" s="32">
        <v>4600</v>
      </c>
      <c r="H445" s="31" t="s">
        <v>560</v>
      </c>
      <c r="I445" s="31" t="b">
        <v>1</v>
      </c>
    </row>
    <row r="446" spans="1:9">
      <c r="A446" s="13" t="s">
        <v>43</v>
      </c>
      <c r="B446" s="31" t="s">
        <v>715</v>
      </c>
      <c r="C446" s="31" t="s">
        <v>5117</v>
      </c>
      <c r="D446" s="31" t="s">
        <v>5118</v>
      </c>
      <c r="E446" s="27" t="s">
        <v>608</v>
      </c>
      <c r="F446" s="27" t="s">
        <v>608</v>
      </c>
      <c r="G446" s="32">
        <v>8207</v>
      </c>
      <c r="H446" s="31" t="s">
        <v>286</v>
      </c>
      <c r="I446"/>
    </row>
    <row r="447" spans="1:9">
      <c r="A447" s="13" t="s">
        <v>43</v>
      </c>
      <c r="B447" s="31" t="s">
        <v>715</v>
      </c>
      <c r="C447" s="31" t="s">
        <v>5119</v>
      </c>
      <c r="D447" s="31" t="s">
        <v>5120</v>
      </c>
      <c r="E447" s="27" t="s">
        <v>608</v>
      </c>
      <c r="F447" s="27" t="s">
        <v>608</v>
      </c>
      <c r="G447" s="32">
        <v>7189</v>
      </c>
      <c r="H447" s="31" t="s">
        <v>286</v>
      </c>
      <c r="I447"/>
    </row>
    <row r="448" spans="1:9">
      <c r="A448" s="13" t="s">
        <v>43</v>
      </c>
      <c r="B448" s="31" t="s">
        <v>715</v>
      </c>
      <c r="C448" s="31" t="s">
        <v>5121</v>
      </c>
      <c r="D448" s="31" t="s">
        <v>5122</v>
      </c>
      <c r="E448" s="27" t="s">
        <v>608</v>
      </c>
      <c r="F448" s="27" t="s">
        <v>608</v>
      </c>
      <c r="G448" s="32">
        <v>7251</v>
      </c>
      <c r="H448" s="31" t="s">
        <v>286</v>
      </c>
      <c r="I448"/>
    </row>
    <row r="449" spans="1:9">
      <c r="A449" s="13" t="s">
        <v>43</v>
      </c>
      <c r="B449" s="31" t="s">
        <v>715</v>
      </c>
      <c r="C449" s="31" t="s">
        <v>3632</v>
      </c>
      <c r="D449" s="31" t="s">
        <v>5123</v>
      </c>
      <c r="E449" s="27" t="s">
        <v>608</v>
      </c>
      <c r="F449" s="27" t="s">
        <v>608</v>
      </c>
      <c r="G449" s="32">
        <v>4910</v>
      </c>
      <c r="H449" s="31" t="s">
        <v>419</v>
      </c>
      <c r="I449"/>
    </row>
    <row r="450" spans="1:9">
      <c r="A450" s="13" t="s">
        <v>43</v>
      </c>
      <c r="B450" s="31" t="s">
        <v>10</v>
      </c>
      <c r="C450" s="31" t="s">
        <v>5124</v>
      </c>
      <c r="D450" s="31" t="s">
        <v>5125</v>
      </c>
      <c r="E450" s="27">
        <v>75460</v>
      </c>
      <c r="F450" s="27" t="s">
        <v>608</v>
      </c>
      <c r="G450" s="32">
        <v>66217</v>
      </c>
      <c r="H450" s="31" t="s">
        <v>149</v>
      </c>
      <c r="I450"/>
    </row>
    <row r="451" spans="1:9">
      <c r="A451" s="13" t="s">
        <v>43</v>
      </c>
      <c r="B451" s="31" t="s">
        <v>10</v>
      </c>
      <c r="C451" s="31" t="s">
        <v>5126</v>
      </c>
      <c r="D451" s="31" t="s">
        <v>5127</v>
      </c>
      <c r="E451" s="27" t="s">
        <v>608</v>
      </c>
      <c r="F451" s="27" t="s">
        <v>608</v>
      </c>
      <c r="G451" s="32" t="s">
        <v>608</v>
      </c>
      <c r="H451" s="31" t="s">
        <v>149</v>
      </c>
      <c r="I451" s="31" t="b">
        <v>1</v>
      </c>
    </row>
    <row r="452" spans="1:9">
      <c r="A452" s="13" t="s">
        <v>43</v>
      </c>
      <c r="B452" s="31" t="s">
        <v>10</v>
      </c>
      <c r="C452" s="31" t="s">
        <v>5126</v>
      </c>
      <c r="D452" s="31" t="s">
        <v>5127</v>
      </c>
      <c r="E452" s="27">
        <v>52461</v>
      </c>
      <c r="F452" s="27" t="s">
        <v>608</v>
      </c>
      <c r="G452" s="32">
        <v>49126</v>
      </c>
      <c r="H452" s="31" t="s">
        <v>179</v>
      </c>
      <c r="I452" s="31" t="b">
        <v>1</v>
      </c>
    </row>
    <row r="453" spans="1:9">
      <c r="A453" s="13" t="s">
        <v>43</v>
      </c>
      <c r="B453" s="31" t="s">
        <v>10</v>
      </c>
      <c r="C453" s="31" t="s">
        <v>5128</v>
      </c>
      <c r="D453" s="31" t="s">
        <v>5129</v>
      </c>
      <c r="E453" s="27" t="s">
        <v>608</v>
      </c>
      <c r="F453" s="27" t="s">
        <v>608</v>
      </c>
      <c r="G453" s="32" t="s">
        <v>608</v>
      </c>
      <c r="H453" s="31" t="s">
        <v>149</v>
      </c>
      <c r="I453" s="31" t="b">
        <v>1</v>
      </c>
    </row>
    <row r="454" spans="1:9">
      <c r="A454" s="13" t="s">
        <v>43</v>
      </c>
      <c r="B454" s="31" t="s">
        <v>10</v>
      </c>
      <c r="C454" s="31" t="s">
        <v>5128</v>
      </c>
      <c r="D454" s="31" t="s">
        <v>5129</v>
      </c>
      <c r="E454" s="27" t="s">
        <v>608</v>
      </c>
      <c r="F454" s="27" t="s">
        <v>608</v>
      </c>
      <c r="G454" s="32" t="s">
        <v>608</v>
      </c>
      <c r="H454" s="31" t="s">
        <v>179</v>
      </c>
      <c r="I454" s="31" t="b">
        <v>1</v>
      </c>
    </row>
    <row r="455" spans="1:9">
      <c r="A455" s="13" t="s">
        <v>43</v>
      </c>
      <c r="B455" s="31" t="s">
        <v>10</v>
      </c>
      <c r="C455" s="31" t="s">
        <v>5130</v>
      </c>
      <c r="D455" s="31" t="s">
        <v>5131</v>
      </c>
      <c r="E455" s="27" t="s">
        <v>608</v>
      </c>
      <c r="F455" s="27" t="s">
        <v>608</v>
      </c>
      <c r="G455" s="32" t="s">
        <v>608</v>
      </c>
      <c r="H455" s="31" t="s">
        <v>179</v>
      </c>
      <c r="I455"/>
    </row>
    <row r="456" spans="1:9">
      <c r="A456" s="13" t="s">
        <v>43</v>
      </c>
      <c r="B456" s="31" t="s">
        <v>10</v>
      </c>
      <c r="C456" s="31" t="s">
        <v>5132</v>
      </c>
      <c r="D456" s="31" t="s">
        <v>5133</v>
      </c>
      <c r="E456" s="27" t="s">
        <v>608</v>
      </c>
      <c r="F456" s="27" t="s">
        <v>608</v>
      </c>
      <c r="G456" s="32" t="s">
        <v>608</v>
      </c>
      <c r="H456" s="31" t="s">
        <v>149</v>
      </c>
      <c r="I456"/>
    </row>
    <row r="457" spans="1:9">
      <c r="A457" s="13" t="s">
        <v>43</v>
      </c>
      <c r="B457" s="31" t="s">
        <v>10</v>
      </c>
      <c r="C457" s="31" t="s">
        <v>5134</v>
      </c>
      <c r="D457" s="31" t="s">
        <v>5135</v>
      </c>
      <c r="E457" s="27" t="s">
        <v>608</v>
      </c>
      <c r="F457" s="27" t="s">
        <v>608</v>
      </c>
      <c r="G457" s="32" t="s">
        <v>608</v>
      </c>
      <c r="H457" s="31" t="s">
        <v>149</v>
      </c>
      <c r="I457"/>
    </row>
    <row r="458" spans="1:9">
      <c r="A458" s="13" t="s">
        <v>43</v>
      </c>
      <c r="B458" s="31" t="s">
        <v>10</v>
      </c>
      <c r="C458" s="31" t="s">
        <v>5136</v>
      </c>
      <c r="D458" s="31" t="s">
        <v>5137</v>
      </c>
      <c r="E458" s="27" t="s">
        <v>608</v>
      </c>
      <c r="F458" s="27" t="s">
        <v>608</v>
      </c>
      <c r="G458" s="32" t="s">
        <v>608</v>
      </c>
      <c r="H458" s="31" t="s">
        <v>149</v>
      </c>
      <c r="I458" s="31" t="b">
        <v>1</v>
      </c>
    </row>
    <row r="459" spans="1:9">
      <c r="A459" s="13" t="s">
        <v>43</v>
      </c>
      <c r="B459" s="31" t="s">
        <v>10</v>
      </c>
      <c r="C459" s="31" t="s">
        <v>5136</v>
      </c>
      <c r="D459" s="31" t="s">
        <v>5137</v>
      </c>
      <c r="E459" s="27">
        <v>39464</v>
      </c>
      <c r="F459" s="27" t="s">
        <v>608</v>
      </c>
      <c r="G459" s="32">
        <v>35890</v>
      </c>
      <c r="H459" s="31" t="s">
        <v>501</v>
      </c>
      <c r="I459" s="31" t="b">
        <v>1</v>
      </c>
    </row>
    <row r="460" spans="1:9">
      <c r="A460" s="13" t="s">
        <v>43</v>
      </c>
      <c r="B460" s="31" t="s">
        <v>10</v>
      </c>
      <c r="C460" s="31" t="s">
        <v>5138</v>
      </c>
      <c r="D460" s="31" t="s">
        <v>5139</v>
      </c>
      <c r="E460" s="27" t="s">
        <v>608</v>
      </c>
      <c r="F460" s="27" t="s">
        <v>608</v>
      </c>
      <c r="G460" s="32" t="s">
        <v>608</v>
      </c>
      <c r="H460" s="31" t="s">
        <v>149</v>
      </c>
      <c r="I460"/>
    </row>
    <row r="461" spans="1:9">
      <c r="A461" s="13" t="s">
        <v>43</v>
      </c>
      <c r="B461" s="31" t="s">
        <v>10</v>
      </c>
      <c r="C461" s="31" t="s">
        <v>5140</v>
      </c>
      <c r="D461" s="31" t="s">
        <v>5141</v>
      </c>
      <c r="E461" s="27" t="s">
        <v>608</v>
      </c>
      <c r="F461" s="27" t="s">
        <v>608</v>
      </c>
      <c r="G461" s="32" t="s">
        <v>608</v>
      </c>
      <c r="H461" s="31" t="s">
        <v>179</v>
      </c>
      <c r="I461"/>
    </row>
    <row r="462" spans="1:9">
      <c r="A462" s="13" t="s">
        <v>43</v>
      </c>
      <c r="B462" s="31" t="s">
        <v>10</v>
      </c>
      <c r="C462" s="31" t="s">
        <v>5142</v>
      </c>
      <c r="D462" s="31" t="s">
        <v>5143</v>
      </c>
      <c r="E462" s="27" t="s">
        <v>608</v>
      </c>
      <c r="F462" s="27" t="s">
        <v>608</v>
      </c>
      <c r="G462" s="32" t="s">
        <v>608</v>
      </c>
      <c r="H462" s="31" t="s">
        <v>179</v>
      </c>
      <c r="I462"/>
    </row>
    <row r="463" spans="1:9">
      <c r="A463" s="13" t="s">
        <v>43</v>
      </c>
      <c r="B463" s="31" t="s">
        <v>10</v>
      </c>
      <c r="C463" s="31" t="s">
        <v>5144</v>
      </c>
      <c r="D463" s="31" t="s">
        <v>5145</v>
      </c>
      <c r="E463" s="27">
        <v>50047</v>
      </c>
      <c r="F463" s="27" t="s">
        <v>608</v>
      </c>
      <c r="G463" s="32">
        <v>45850</v>
      </c>
      <c r="H463" s="31" t="s">
        <v>533</v>
      </c>
      <c r="I463"/>
    </row>
    <row r="464" spans="1:9">
      <c r="A464" s="13" t="s">
        <v>43</v>
      </c>
      <c r="B464" s="31" t="s">
        <v>10</v>
      </c>
      <c r="C464" s="31" t="s">
        <v>5146</v>
      </c>
      <c r="D464" s="31" t="s">
        <v>5147</v>
      </c>
      <c r="E464" s="27" t="s">
        <v>608</v>
      </c>
      <c r="F464" s="27" t="s">
        <v>608</v>
      </c>
      <c r="G464" s="32" t="s">
        <v>608</v>
      </c>
      <c r="H464" s="31" t="s">
        <v>179</v>
      </c>
      <c r="I464"/>
    </row>
    <row r="465" spans="1:9">
      <c r="A465" s="13" t="s">
        <v>43</v>
      </c>
      <c r="B465" s="31" t="s">
        <v>10</v>
      </c>
      <c r="C465" s="31" t="s">
        <v>5148</v>
      </c>
      <c r="D465" s="31" t="s">
        <v>5149</v>
      </c>
      <c r="E465" s="27" t="s">
        <v>608</v>
      </c>
      <c r="F465" s="27" t="s">
        <v>608</v>
      </c>
      <c r="G465" s="32" t="s">
        <v>608</v>
      </c>
      <c r="H465" s="31" t="s">
        <v>533</v>
      </c>
      <c r="I465"/>
    </row>
    <row r="466" spans="1:9">
      <c r="A466" s="13" t="s">
        <v>43</v>
      </c>
      <c r="B466" s="31" t="s">
        <v>10</v>
      </c>
      <c r="C466" s="31" t="s">
        <v>5150</v>
      </c>
      <c r="D466" s="31" t="s">
        <v>5151</v>
      </c>
      <c r="E466" s="27" t="s">
        <v>608</v>
      </c>
      <c r="F466" s="27" t="s">
        <v>608</v>
      </c>
      <c r="G466" s="32" t="s">
        <v>608</v>
      </c>
      <c r="H466" s="31" t="s">
        <v>533</v>
      </c>
      <c r="I466"/>
    </row>
    <row r="467" spans="1:9">
      <c r="A467" s="13" t="s">
        <v>43</v>
      </c>
      <c r="B467" s="31" t="s">
        <v>10</v>
      </c>
      <c r="C467" s="31" t="s">
        <v>2836</v>
      </c>
      <c r="D467" s="31" t="s">
        <v>5152</v>
      </c>
      <c r="E467" s="27" t="s">
        <v>608</v>
      </c>
      <c r="F467" s="27" t="s">
        <v>608</v>
      </c>
      <c r="G467" s="32" t="s">
        <v>608</v>
      </c>
      <c r="H467" s="31" t="s">
        <v>149</v>
      </c>
      <c r="I467" s="31" t="b">
        <v>1</v>
      </c>
    </row>
    <row r="468" spans="1:9">
      <c r="A468" s="13" t="s">
        <v>43</v>
      </c>
      <c r="B468" s="31" t="s">
        <v>10</v>
      </c>
      <c r="C468" s="31" t="s">
        <v>2836</v>
      </c>
      <c r="D468" s="31" t="s">
        <v>5152</v>
      </c>
      <c r="E468" s="27" t="s">
        <v>608</v>
      </c>
      <c r="F468" s="27" t="s">
        <v>608</v>
      </c>
      <c r="G468" s="32" t="s">
        <v>608</v>
      </c>
      <c r="H468" s="31" t="s">
        <v>179</v>
      </c>
      <c r="I468" s="31" t="b">
        <v>1</v>
      </c>
    </row>
    <row r="469" spans="1:9">
      <c r="A469" s="13" t="s">
        <v>43</v>
      </c>
      <c r="B469" s="31" t="s">
        <v>10</v>
      </c>
      <c r="C469" s="31" t="s">
        <v>2836</v>
      </c>
      <c r="D469" s="31" t="s">
        <v>5152</v>
      </c>
      <c r="E469" s="27" t="s">
        <v>608</v>
      </c>
      <c r="F469" s="27" t="s">
        <v>608</v>
      </c>
      <c r="G469" s="32" t="s">
        <v>608</v>
      </c>
      <c r="H469" s="31" t="s">
        <v>501</v>
      </c>
      <c r="I469" s="31" t="b">
        <v>1</v>
      </c>
    </row>
    <row r="470" spans="1:9">
      <c r="A470" s="13" t="s">
        <v>43</v>
      </c>
      <c r="B470" s="31" t="s">
        <v>10</v>
      </c>
      <c r="C470" s="31" t="s">
        <v>5153</v>
      </c>
      <c r="D470" s="31" t="s">
        <v>5154</v>
      </c>
      <c r="E470" s="27" t="s">
        <v>608</v>
      </c>
      <c r="F470" s="27" t="s">
        <v>608</v>
      </c>
      <c r="G470" s="32" t="s">
        <v>608</v>
      </c>
      <c r="H470" s="31" t="s">
        <v>149</v>
      </c>
      <c r="I470" s="31" t="b">
        <v>1</v>
      </c>
    </row>
    <row r="471" spans="1:9">
      <c r="A471" s="13" t="s">
        <v>43</v>
      </c>
      <c r="B471" s="31" t="s">
        <v>10</v>
      </c>
      <c r="C471" s="31" t="s">
        <v>5153</v>
      </c>
      <c r="D471" s="31" t="s">
        <v>5154</v>
      </c>
      <c r="E471" s="27" t="s">
        <v>608</v>
      </c>
      <c r="F471" s="27" t="s">
        <v>608</v>
      </c>
      <c r="G471" s="32" t="s">
        <v>608</v>
      </c>
      <c r="H471" s="31" t="s">
        <v>533</v>
      </c>
      <c r="I471" s="31" t="b">
        <v>1</v>
      </c>
    </row>
    <row r="472" spans="1:9">
      <c r="A472" s="13" t="s">
        <v>43</v>
      </c>
      <c r="B472" s="31" t="s">
        <v>10</v>
      </c>
      <c r="C472" s="31" t="s">
        <v>5155</v>
      </c>
      <c r="D472" s="31" t="s">
        <v>5156</v>
      </c>
      <c r="E472" s="27" t="s">
        <v>608</v>
      </c>
      <c r="F472" s="27" t="s">
        <v>608</v>
      </c>
      <c r="G472" s="32" t="s">
        <v>608</v>
      </c>
      <c r="H472" s="31" t="s">
        <v>149</v>
      </c>
      <c r="I472" s="31" t="b">
        <v>1</v>
      </c>
    </row>
    <row r="473" spans="1:9">
      <c r="A473" s="13" t="s">
        <v>43</v>
      </c>
      <c r="B473" s="31" t="s">
        <v>10</v>
      </c>
      <c r="C473" s="31" t="s">
        <v>5155</v>
      </c>
      <c r="D473" s="31" t="s">
        <v>5156</v>
      </c>
      <c r="E473" s="27" t="s">
        <v>608</v>
      </c>
      <c r="F473" s="27" t="s">
        <v>608</v>
      </c>
      <c r="G473" s="32" t="s">
        <v>608</v>
      </c>
      <c r="H473" s="31" t="s">
        <v>533</v>
      </c>
      <c r="I473" s="31" t="b">
        <v>1</v>
      </c>
    </row>
    <row r="474" spans="1:9">
      <c r="A474" s="13" t="s">
        <v>43</v>
      </c>
      <c r="B474" s="31" t="s">
        <v>10</v>
      </c>
      <c r="C474" s="31" t="s">
        <v>5157</v>
      </c>
      <c r="D474" s="31" t="s">
        <v>5158</v>
      </c>
      <c r="E474" s="27" t="s">
        <v>608</v>
      </c>
      <c r="F474" s="27" t="s">
        <v>608</v>
      </c>
      <c r="G474" s="32" t="s">
        <v>608</v>
      </c>
      <c r="H474" s="31" t="s">
        <v>501</v>
      </c>
      <c r="I474"/>
    </row>
    <row r="475" spans="1:9">
      <c r="A475" s="13" t="s">
        <v>43</v>
      </c>
      <c r="B475" s="31" t="s">
        <v>10</v>
      </c>
      <c r="C475" s="31" t="s">
        <v>5159</v>
      </c>
      <c r="D475" s="31" t="s">
        <v>5160</v>
      </c>
      <c r="E475" s="27" t="s">
        <v>608</v>
      </c>
      <c r="F475" s="27" t="s">
        <v>608</v>
      </c>
      <c r="G475" s="32" t="s">
        <v>608</v>
      </c>
      <c r="H475" s="31" t="s">
        <v>501</v>
      </c>
      <c r="I475"/>
    </row>
    <row r="476" spans="1:9">
      <c r="A476" s="13" t="s">
        <v>43</v>
      </c>
      <c r="B476" s="31" t="s">
        <v>10</v>
      </c>
      <c r="C476" s="31" t="s">
        <v>5161</v>
      </c>
      <c r="D476" s="31" t="s">
        <v>5162</v>
      </c>
      <c r="E476" s="27" t="s">
        <v>608</v>
      </c>
      <c r="F476" s="27" t="s">
        <v>608</v>
      </c>
      <c r="G476" s="32" t="s">
        <v>608</v>
      </c>
      <c r="H476" s="31" t="s">
        <v>149</v>
      </c>
      <c r="I476" s="31" t="b">
        <v>1</v>
      </c>
    </row>
    <row r="477" spans="1:9">
      <c r="A477" s="13" t="s">
        <v>43</v>
      </c>
      <c r="B477" s="31" t="s">
        <v>10</v>
      </c>
      <c r="C477" s="31" t="s">
        <v>5161</v>
      </c>
      <c r="D477" s="31" t="s">
        <v>5162</v>
      </c>
      <c r="E477" s="27" t="s">
        <v>608</v>
      </c>
      <c r="F477" s="27" t="s">
        <v>608</v>
      </c>
      <c r="G477" s="32" t="s">
        <v>608</v>
      </c>
      <c r="H477" s="31" t="s">
        <v>501</v>
      </c>
      <c r="I477" s="31" t="b">
        <v>1</v>
      </c>
    </row>
    <row r="478" spans="1:9">
      <c r="A478" s="13" t="s">
        <v>43</v>
      </c>
      <c r="B478" s="31" t="s">
        <v>10</v>
      </c>
      <c r="C478" s="31" t="s">
        <v>5163</v>
      </c>
      <c r="D478" s="31" t="s">
        <v>5164</v>
      </c>
      <c r="E478" s="27" t="s">
        <v>608</v>
      </c>
      <c r="F478" s="27" t="s">
        <v>608</v>
      </c>
      <c r="G478" s="32" t="s">
        <v>608</v>
      </c>
      <c r="H478" s="31" t="s">
        <v>501</v>
      </c>
      <c r="I478"/>
    </row>
    <row r="479" spans="1:9">
      <c r="A479" s="13" t="s">
        <v>43</v>
      </c>
      <c r="B479" s="31" t="s">
        <v>10</v>
      </c>
      <c r="C479" s="31" t="s">
        <v>5165</v>
      </c>
      <c r="D479" s="31" t="s">
        <v>5166</v>
      </c>
      <c r="E479" s="27" t="s">
        <v>608</v>
      </c>
      <c r="F479" s="27" t="s">
        <v>608</v>
      </c>
      <c r="G479" s="32" t="s">
        <v>608</v>
      </c>
      <c r="H479" s="31" t="s">
        <v>501</v>
      </c>
      <c r="I479"/>
    </row>
    <row r="480" spans="1:9">
      <c r="A480" s="13" t="s">
        <v>43</v>
      </c>
      <c r="B480" s="31" t="s">
        <v>10</v>
      </c>
      <c r="C480" s="31" t="s">
        <v>2577</v>
      </c>
      <c r="D480" s="31" t="s">
        <v>5167</v>
      </c>
      <c r="E480" s="27" t="s">
        <v>608</v>
      </c>
      <c r="F480" s="27" t="s">
        <v>608</v>
      </c>
      <c r="G480" s="32" t="s">
        <v>608</v>
      </c>
      <c r="H480" s="31" t="s">
        <v>533</v>
      </c>
      <c r="I480"/>
    </row>
    <row r="481" spans="1:9">
      <c r="A481" s="13" t="s">
        <v>43</v>
      </c>
      <c r="B481" s="31" t="s">
        <v>10</v>
      </c>
      <c r="C481" s="31" t="s">
        <v>5168</v>
      </c>
      <c r="D481" s="31" t="s">
        <v>5169</v>
      </c>
      <c r="E481" s="27" t="s">
        <v>608</v>
      </c>
      <c r="F481" s="27" t="s">
        <v>608</v>
      </c>
      <c r="G481" s="32" t="s">
        <v>608</v>
      </c>
      <c r="H481" s="31" t="s">
        <v>533</v>
      </c>
      <c r="I481"/>
    </row>
    <row r="482" spans="1:9">
      <c r="A482" s="13" t="s">
        <v>43</v>
      </c>
      <c r="B482" s="31" t="s">
        <v>10</v>
      </c>
      <c r="C482" s="31" t="s">
        <v>5170</v>
      </c>
      <c r="D482" s="31" t="s">
        <v>5171</v>
      </c>
      <c r="E482" s="27" t="s">
        <v>608</v>
      </c>
      <c r="F482" s="27" t="s">
        <v>608</v>
      </c>
      <c r="G482" s="32" t="s">
        <v>608</v>
      </c>
      <c r="H482" s="31" t="s">
        <v>149</v>
      </c>
      <c r="I482" s="31" t="b">
        <v>1</v>
      </c>
    </row>
    <row r="483" spans="1:9">
      <c r="A483" s="13" t="s">
        <v>43</v>
      </c>
      <c r="B483" s="31" t="s">
        <v>10</v>
      </c>
      <c r="C483" s="31" t="s">
        <v>5170</v>
      </c>
      <c r="D483" s="31" t="s">
        <v>5171</v>
      </c>
      <c r="E483" s="27" t="s">
        <v>608</v>
      </c>
      <c r="F483" s="27" t="s">
        <v>608</v>
      </c>
      <c r="G483" s="32" t="s">
        <v>608</v>
      </c>
      <c r="H483" s="31" t="s">
        <v>179</v>
      </c>
      <c r="I483" s="31" t="b">
        <v>1</v>
      </c>
    </row>
    <row r="484" spans="1:9">
      <c r="A484" s="13" t="s">
        <v>43</v>
      </c>
      <c r="B484" s="31" t="s">
        <v>716</v>
      </c>
      <c r="C484" s="31" t="s">
        <v>5172</v>
      </c>
      <c r="D484" s="31" t="s">
        <v>5173</v>
      </c>
      <c r="E484" s="27">
        <v>6861</v>
      </c>
      <c r="F484" s="27" t="s">
        <v>608</v>
      </c>
      <c r="G484" s="32">
        <v>6905</v>
      </c>
      <c r="H484" s="31" t="s">
        <v>305</v>
      </c>
      <c r="I484"/>
    </row>
    <row r="485" spans="1:9">
      <c r="A485" s="13" t="s">
        <v>43</v>
      </c>
      <c r="B485" s="31" t="s">
        <v>716</v>
      </c>
      <c r="C485" s="31" t="s">
        <v>5174</v>
      </c>
      <c r="D485" s="31" t="s">
        <v>5175</v>
      </c>
      <c r="E485" s="27">
        <v>10505</v>
      </c>
      <c r="F485" s="27" t="s">
        <v>608</v>
      </c>
      <c r="G485" s="32">
        <v>10591</v>
      </c>
      <c r="H485" s="31" t="s">
        <v>306</v>
      </c>
      <c r="I485"/>
    </row>
    <row r="486" spans="1:9">
      <c r="A486" s="13" t="s">
        <v>43</v>
      </c>
      <c r="B486" s="31" t="s">
        <v>716</v>
      </c>
      <c r="C486" s="31" t="s">
        <v>5176</v>
      </c>
      <c r="D486" s="31" t="s">
        <v>5177</v>
      </c>
      <c r="E486" s="27">
        <v>12108</v>
      </c>
      <c r="F486" s="27" t="s">
        <v>608</v>
      </c>
      <c r="G486" s="32">
        <v>11125</v>
      </c>
      <c r="H486" s="31" t="s">
        <v>306</v>
      </c>
      <c r="I486"/>
    </row>
    <row r="487" spans="1:9">
      <c r="A487" s="13" t="s">
        <v>43</v>
      </c>
      <c r="B487" s="31" t="s">
        <v>716</v>
      </c>
      <c r="C487" s="31" t="s">
        <v>5178</v>
      </c>
      <c r="D487" s="31" t="s">
        <v>5179</v>
      </c>
      <c r="E487" s="27">
        <v>11163</v>
      </c>
      <c r="F487" s="27" t="s">
        <v>608</v>
      </c>
      <c r="G487" s="32">
        <v>11055</v>
      </c>
      <c r="H487" s="31" t="s">
        <v>305</v>
      </c>
      <c r="I487"/>
    </row>
    <row r="488" spans="1:9">
      <c r="A488" s="13" t="s">
        <v>43</v>
      </c>
      <c r="B488" s="31" t="s">
        <v>716</v>
      </c>
      <c r="C488" s="31" t="s">
        <v>5180</v>
      </c>
      <c r="D488" s="31" t="s">
        <v>5181</v>
      </c>
      <c r="E488" s="27">
        <v>10726</v>
      </c>
      <c r="F488" s="27" t="s">
        <v>608</v>
      </c>
      <c r="G488" s="32">
        <v>10295</v>
      </c>
      <c r="H488" s="31" t="s">
        <v>307</v>
      </c>
      <c r="I488"/>
    </row>
    <row r="489" spans="1:9">
      <c r="A489" s="13" t="s">
        <v>43</v>
      </c>
      <c r="B489" s="31" t="s">
        <v>716</v>
      </c>
      <c r="C489" s="31" t="s">
        <v>5182</v>
      </c>
      <c r="D489" s="31" t="s">
        <v>5183</v>
      </c>
      <c r="E489" s="27">
        <v>10792</v>
      </c>
      <c r="F489" s="27" t="s">
        <v>608</v>
      </c>
      <c r="G489" s="32">
        <v>9965</v>
      </c>
      <c r="H489" s="31" t="s">
        <v>306</v>
      </c>
      <c r="I489"/>
    </row>
    <row r="490" spans="1:9">
      <c r="A490" s="13" t="s">
        <v>43</v>
      </c>
      <c r="B490" s="31" t="s">
        <v>716</v>
      </c>
      <c r="C490" s="31" t="s">
        <v>5184</v>
      </c>
      <c r="D490" s="31" t="s">
        <v>5185</v>
      </c>
      <c r="E490" s="27">
        <v>11172</v>
      </c>
      <c r="F490" s="27" t="s">
        <v>608</v>
      </c>
      <c r="G490" s="32">
        <v>11309</v>
      </c>
      <c r="H490" s="31" t="s">
        <v>305</v>
      </c>
      <c r="I490"/>
    </row>
    <row r="491" spans="1:9">
      <c r="A491" s="13" t="s">
        <v>43</v>
      </c>
      <c r="B491" s="31" t="s">
        <v>716</v>
      </c>
      <c r="C491" s="31" t="s">
        <v>5186</v>
      </c>
      <c r="D491" s="31" t="s">
        <v>5187</v>
      </c>
      <c r="E491" s="27">
        <v>8286</v>
      </c>
      <c r="F491" s="27" t="s">
        <v>608</v>
      </c>
      <c r="G491" s="32">
        <v>8427</v>
      </c>
      <c r="H491" s="31" t="s">
        <v>306</v>
      </c>
      <c r="I491"/>
    </row>
    <row r="492" spans="1:9">
      <c r="A492" s="13" t="s">
        <v>43</v>
      </c>
      <c r="B492" s="31" t="s">
        <v>716</v>
      </c>
      <c r="C492" s="31" t="s">
        <v>5188</v>
      </c>
      <c r="D492" s="31" t="s">
        <v>5189</v>
      </c>
      <c r="E492" s="27">
        <v>10511</v>
      </c>
      <c r="F492" s="27" t="s">
        <v>608</v>
      </c>
      <c r="G492" s="32">
        <v>10338</v>
      </c>
      <c r="H492" s="31" t="s">
        <v>307</v>
      </c>
      <c r="I492"/>
    </row>
    <row r="493" spans="1:9">
      <c r="A493" s="13" t="s">
        <v>43</v>
      </c>
      <c r="B493" s="31" t="s">
        <v>716</v>
      </c>
      <c r="C493" s="31" t="s">
        <v>5190</v>
      </c>
      <c r="D493" s="31" t="s">
        <v>5191</v>
      </c>
      <c r="E493" s="27">
        <v>9858</v>
      </c>
      <c r="F493" s="27" t="s">
        <v>608</v>
      </c>
      <c r="G493" s="32">
        <v>9915</v>
      </c>
      <c r="H493" s="31" t="s">
        <v>305</v>
      </c>
      <c r="I493"/>
    </row>
    <row r="494" spans="1:9">
      <c r="A494" s="13" t="s">
        <v>43</v>
      </c>
      <c r="B494" s="31" t="s">
        <v>716</v>
      </c>
      <c r="C494" s="31" t="s">
        <v>5192</v>
      </c>
      <c r="D494" s="31" t="s">
        <v>5193</v>
      </c>
      <c r="E494" s="27">
        <v>12093</v>
      </c>
      <c r="F494" s="27" t="s">
        <v>608</v>
      </c>
      <c r="G494" s="32">
        <v>12145</v>
      </c>
      <c r="H494" s="31" t="s">
        <v>305</v>
      </c>
      <c r="I494"/>
    </row>
    <row r="495" spans="1:9">
      <c r="A495" s="13" t="s">
        <v>43</v>
      </c>
      <c r="B495" s="31" t="s">
        <v>716</v>
      </c>
      <c r="C495" s="31" t="s">
        <v>5194</v>
      </c>
      <c r="D495" s="31" t="s">
        <v>5195</v>
      </c>
      <c r="E495" s="27">
        <v>10386</v>
      </c>
      <c r="F495" s="27" t="s">
        <v>608</v>
      </c>
      <c r="G495" s="32">
        <v>10036</v>
      </c>
      <c r="H495" s="31" t="s">
        <v>306</v>
      </c>
      <c r="I495"/>
    </row>
    <row r="496" spans="1:9">
      <c r="A496" s="13" t="s">
        <v>43</v>
      </c>
      <c r="B496" s="31" t="s">
        <v>716</v>
      </c>
      <c r="C496" s="31" t="s">
        <v>5196</v>
      </c>
      <c r="D496" s="31" t="s">
        <v>5197</v>
      </c>
      <c r="E496" s="27">
        <v>9804</v>
      </c>
      <c r="F496" s="27" t="s">
        <v>608</v>
      </c>
      <c r="G496" s="32">
        <v>9528</v>
      </c>
      <c r="H496" s="31" t="s">
        <v>305</v>
      </c>
      <c r="I496"/>
    </row>
    <row r="497" spans="1:9">
      <c r="A497" s="13" t="s">
        <v>43</v>
      </c>
      <c r="B497" s="31" t="s">
        <v>716</v>
      </c>
      <c r="C497" s="31" t="s">
        <v>5198</v>
      </c>
      <c r="D497" s="31" t="s">
        <v>5199</v>
      </c>
      <c r="E497" s="27">
        <v>4699</v>
      </c>
      <c r="F497" s="27" t="s">
        <v>608</v>
      </c>
      <c r="G497" s="32">
        <v>4619</v>
      </c>
      <c r="H497" s="31" t="s">
        <v>306</v>
      </c>
      <c r="I497"/>
    </row>
    <row r="498" spans="1:9">
      <c r="A498" s="13" t="s">
        <v>43</v>
      </c>
      <c r="B498" s="31" t="s">
        <v>716</v>
      </c>
      <c r="C498" s="31" t="s">
        <v>5200</v>
      </c>
      <c r="D498" s="31" t="s">
        <v>5201</v>
      </c>
      <c r="E498" s="27">
        <v>5329</v>
      </c>
      <c r="F498" s="27" t="s">
        <v>608</v>
      </c>
      <c r="G498" s="32">
        <v>5735</v>
      </c>
      <c r="H498" s="31" t="s">
        <v>306</v>
      </c>
      <c r="I498"/>
    </row>
    <row r="499" spans="1:9">
      <c r="A499" s="13" t="s">
        <v>43</v>
      </c>
      <c r="B499" s="31" t="s">
        <v>716</v>
      </c>
      <c r="C499" s="31" t="s">
        <v>5202</v>
      </c>
      <c r="D499" s="31" t="s">
        <v>5203</v>
      </c>
      <c r="E499" s="27">
        <v>12187</v>
      </c>
      <c r="F499" s="27" t="s">
        <v>608</v>
      </c>
      <c r="G499" s="32">
        <v>12073</v>
      </c>
      <c r="H499" s="31" t="s">
        <v>307</v>
      </c>
      <c r="I499"/>
    </row>
    <row r="500" spans="1:9">
      <c r="A500" s="13" t="s">
        <v>43</v>
      </c>
      <c r="B500" s="31" t="s">
        <v>716</v>
      </c>
      <c r="C500" s="31" t="s">
        <v>5204</v>
      </c>
      <c r="D500" s="31" t="s">
        <v>5205</v>
      </c>
      <c r="E500" s="27">
        <v>10755</v>
      </c>
      <c r="F500" s="27" t="s">
        <v>608</v>
      </c>
      <c r="G500" s="32">
        <v>10769</v>
      </c>
      <c r="H500" s="31" t="s">
        <v>305</v>
      </c>
      <c r="I500"/>
    </row>
    <row r="501" spans="1:9">
      <c r="A501" s="13" t="s">
        <v>43</v>
      </c>
      <c r="B501" s="31" t="s">
        <v>716</v>
      </c>
      <c r="C501" s="31" t="s">
        <v>5206</v>
      </c>
      <c r="D501" s="31" t="s">
        <v>5207</v>
      </c>
      <c r="E501" s="27">
        <v>11635</v>
      </c>
      <c r="F501" s="27" t="s">
        <v>608</v>
      </c>
      <c r="G501" s="32">
        <v>11417</v>
      </c>
      <c r="H501" s="31" t="s">
        <v>307</v>
      </c>
      <c r="I501"/>
    </row>
    <row r="502" spans="1:9">
      <c r="A502" s="13" t="s">
        <v>43</v>
      </c>
      <c r="B502" s="31" t="s">
        <v>716</v>
      </c>
      <c r="C502" s="31" t="s">
        <v>5208</v>
      </c>
      <c r="D502" s="31" t="s">
        <v>5209</v>
      </c>
      <c r="E502" s="27">
        <v>11399</v>
      </c>
      <c r="F502" s="27" t="s">
        <v>608</v>
      </c>
      <c r="G502" s="32">
        <v>10890</v>
      </c>
      <c r="H502" s="31" t="s">
        <v>306</v>
      </c>
      <c r="I502"/>
    </row>
    <row r="503" spans="1:9">
      <c r="A503" s="13" t="s">
        <v>43</v>
      </c>
      <c r="B503" s="31" t="s">
        <v>717</v>
      </c>
      <c r="C503" s="31" t="s">
        <v>1033</v>
      </c>
      <c r="D503" s="31" t="s">
        <v>5210</v>
      </c>
      <c r="E503" s="27">
        <v>6872</v>
      </c>
      <c r="F503" s="27" t="s">
        <v>608</v>
      </c>
      <c r="G503" s="32">
        <v>6785</v>
      </c>
      <c r="H503" s="31" t="s">
        <v>560</v>
      </c>
      <c r="I503"/>
    </row>
    <row r="504" spans="1:9">
      <c r="A504" s="13" t="s">
        <v>43</v>
      </c>
      <c r="B504" s="31" t="s">
        <v>717</v>
      </c>
      <c r="C504" s="31" t="s">
        <v>5211</v>
      </c>
      <c r="D504" s="31" t="s">
        <v>5212</v>
      </c>
      <c r="E504" s="27">
        <v>6855</v>
      </c>
      <c r="F504" s="27" t="s">
        <v>608</v>
      </c>
      <c r="G504" s="32">
        <v>6539</v>
      </c>
      <c r="H504" s="31" t="s">
        <v>345</v>
      </c>
      <c r="I504"/>
    </row>
    <row r="505" spans="1:9">
      <c r="A505" s="13" t="s">
        <v>43</v>
      </c>
      <c r="B505" s="31" t="s">
        <v>717</v>
      </c>
      <c r="C505" s="31" t="s">
        <v>5213</v>
      </c>
      <c r="D505" s="31" t="s">
        <v>5214</v>
      </c>
      <c r="E505" s="27">
        <v>7519</v>
      </c>
      <c r="F505" s="27" t="s">
        <v>608</v>
      </c>
      <c r="G505" s="32">
        <v>7242</v>
      </c>
      <c r="H505" s="31" t="s">
        <v>345</v>
      </c>
      <c r="I505"/>
    </row>
    <row r="506" spans="1:9">
      <c r="A506" s="13" t="s">
        <v>43</v>
      </c>
      <c r="B506" s="31" t="s">
        <v>717</v>
      </c>
      <c r="C506" s="31" t="s">
        <v>5215</v>
      </c>
      <c r="D506" s="31" t="s">
        <v>5216</v>
      </c>
      <c r="E506" s="27">
        <v>7083</v>
      </c>
      <c r="F506" s="27" t="s">
        <v>608</v>
      </c>
      <c r="G506" s="32">
        <v>7154</v>
      </c>
      <c r="H506" s="31" t="s">
        <v>345</v>
      </c>
      <c r="I506"/>
    </row>
    <row r="507" spans="1:9">
      <c r="A507" s="13" t="s">
        <v>43</v>
      </c>
      <c r="B507" s="31" t="s">
        <v>717</v>
      </c>
      <c r="C507" s="31" t="s">
        <v>5217</v>
      </c>
      <c r="D507" s="31" t="s">
        <v>5218</v>
      </c>
      <c r="E507" s="27">
        <v>6559</v>
      </c>
      <c r="F507" s="27" t="s">
        <v>608</v>
      </c>
      <c r="G507" s="32">
        <v>6485</v>
      </c>
      <c r="H507" s="31" t="s">
        <v>345</v>
      </c>
      <c r="I507"/>
    </row>
    <row r="508" spans="1:9">
      <c r="A508" s="13" t="s">
        <v>43</v>
      </c>
      <c r="B508" s="31" t="s">
        <v>717</v>
      </c>
      <c r="C508" s="31" t="s">
        <v>5219</v>
      </c>
      <c r="D508" s="31" t="s">
        <v>5220</v>
      </c>
      <c r="E508" s="27">
        <v>7220</v>
      </c>
      <c r="F508" s="27" t="s">
        <v>608</v>
      </c>
      <c r="G508" s="32">
        <v>7138</v>
      </c>
      <c r="H508" s="31" t="s">
        <v>345</v>
      </c>
      <c r="I508"/>
    </row>
    <row r="509" spans="1:9">
      <c r="A509" s="13" t="s">
        <v>43</v>
      </c>
      <c r="B509" s="31" t="s">
        <v>717</v>
      </c>
      <c r="C509" s="31" t="s">
        <v>5221</v>
      </c>
      <c r="D509" s="31" t="s">
        <v>5222</v>
      </c>
      <c r="E509" s="27">
        <v>5753</v>
      </c>
      <c r="F509" s="27" t="s">
        <v>608</v>
      </c>
      <c r="G509" s="32">
        <v>5754</v>
      </c>
      <c r="H509" s="31" t="s">
        <v>560</v>
      </c>
      <c r="I509"/>
    </row>
    <row r="510" spans="1:9">
      <c r="A510" s="13" t="s">
        <v>43</v>
      </c>
      <c r="B510" s="31" t="s">
        <v>717</v>
      </c>
      <c r="C510" s="31" t="s">
        <v>5223</v>
      </c>
      <c r="D510" s="31" t="s">
        <v>5224</v>
      </c>
      <c r="E510" s="27">
        <v>6721</v>
      </c>
      <c r="F510" s="27" t="s">
        <v>608</v>
      </c>
      <c r="G510" s="32">
        <v>6595</v>
      </c>
      <c r="H510" s="31" t="s">
        <v>345</v>
      </c>
      <c r="I510"/>
    </row>
    <row r="511" spans="1:9">
      <c r="A511" s="13" t="s">
        <v>43</v>
      </c>
      <c r="B511" s="31" t="s">
        <v>717</v>
      </c>
      <c r="C511" s="31" t="s">
        <v>5225</v>
      </c>
      <c r="D511" s="31" t="s">
        <v>5226</v>
      </c>
      <c r="E511" s="27">
        <v>6994</v>
      </c>
      <c r="F511" s="27" t="s">
        <v>608</v>
      </c>
      <c r="G511" s="32">
        <v>6880</v>
      </c>
      <c r="H511" s="31" t="s">
        <v>345</v>
      </c>
      <c r="I511"/>
    </row>
    <row r="512" spans="1:9">
      <c r="A512" s="13" t="s">
        <v>43</v>
      </c>
      <c r="B512" s="31" t="s">
        <v>717</v>
      </c>
      <c r="C512" s="31" t="s">
        <v>5227</v>
      </c>
      <c r="D512" s="31" t="s">
        <v>5228</v>
      </c>
      <c r="E512" s="27">
        <v>7914</v>
      </c>
      <c r="F512" s="27" t="s">
        <v>608</v>
      </c>
      <c r="G512" s="32">
        <v>7784</v>
      </c>
      <c r="H512" s="31" t="s">
        <v>345</v>
      </c>
      <c r="I512"/>
    </row>
    <row r="513" spans="1:9">
      <c r="A513" s="13" t="s">
        <v>43</v>
      </c>
      <c r="B513" s="31" t="s">
        <v>717</v>
      </c>
      <c r="C513" s="31" t="s">
        <v>5229</v>
      </c>
      <c r="D513" s="31" t="s">
        <v>5230</v>
      </c>
      <c r="E513" s="27">
        <v>5543</v>
      </c>
      <c r="F513" s="27" t="s">
        <v>608</v>
      </c>
      <c r="G513" s="32">
        <v>5602</v>
      </c>
      <c r="H513" s="31" t="s">
        <v>560</v>
      </c>
      <c r="I513"/>
    </row>
    <row r="514" spans="1:9">
      <c r="A514" s="13" t="s">
        <v>43</v>
      </c>
      <c r="B514" s="31" t="s">
        <v>717</v>
      </c>
      <c r="C514" s="31" t="s">
        <v>5231</v>
      </c>
      <c r="D514" s="31" t="s">
        <v>5232</v>
      </c>
      <c r="E514" s="27">
        <v>7377</v>
      </c>
      <c r="F514" s="27" t="s">
        <v>608</v>
      </c>
      <c r="G514" s="32">
        <v>7529</v>
      </c>
      <c r="H514" s="31" t="s">
        <v>345</v>
      </c>
      <c r="I514"/>
    </row>
    <row r="515" spans="1:9">
      <c r="A515" s="13" t="s">
        <v>43</v>
      </c>
      <c r="B515" s="31" t="s">
        <v>717</v>
      </c>
      <c r="C515" s="31" t="s">
        <v>5233</v>
      </c>
      <c r="D515" s="31" t="s">
        <v>5234</v>
      </c>
      <c r="E515" s="27">
        <v>6032</v>
      </c>
      <c r="F515" s="27" t="s">
        <v>608</v>
      </c>
      <c r="G515" s="32">
        <v>5890</v>
      </c>
      <c r="H515" s="31" t="s">
        <v>345</v>
      </c>
      <c r="I515"/>
    </row>
    <row r="516" spans="1:9">
      <c r="A516" s="13" t="s">
        <v>43</v>
      </c>
      <c r="B516" s="31" t="s">
        <v>717</v>
      </c>
      <c r="C516" s="31" t="s">
        <v>5235</v>
      </c>
      <c r="D516" s="31" t="s">
        <v>5236</v>
      </c>
      <c r="E516" s="27">
        <v>8010</v>
      </c>
      <c r="F516" s="27" t="s">
        <v>608</v>
      </c>
      <c r="G516" s="32">
        <v>7999</v>
      </c>
      <c r="H516" s="31" t="s">
        <v>560</v>
      </c>
      <c r="I516"/>
    </row>
    <row r="517" spans="1:9">
      <c r="A517" s="13" t="s">
        <v>43</v>
      </c>
      <c r="B517" s="31" t="s">
        <v>717</v>
      </c>
      <c r="C517" s="31" t="s">
        <v>5237</v>
      </c>
      <c r="D517" s="31" t="s">
        <v>5238</v>
      </c>
      <c r="E517" s="27">
        <v>6603</v>
      </c>
      <c r="F517" s="27" t="s">
        <v>608</v>
      </c>
      <c r="G517" s="32">
        <v>6489</v>
      </c>
      <c r="H517" s="31" t="s">
        <v>345</v>
      </c>
      <c r="I517"/>
    </row>
    <row r="518" spans="1:9">
      <c r="A518" s="13" t="s">
        <v>43</v>
      </c>
      <c r="B518" s="31" t="s">
        <v>717</v>
      </c>
      <c r="C518" s="31" t="s">
        <v>4319</v>
      </c>
      <c r="D518" s="31" t="s">
        <v>5239</v>
      </c>
      <c r="E518" s="27">
        <v>8322</v>
      </c>
      <c r="F518" s="27" t="s">
        <v>608</v>
      </c>
      <c r="G518" s="32">
        <v>8271</v>
      </c>
      <c r="H518" s="31" t="s">
        <v>560</v>
      </c>
      <c r="I518"/>
    </row>
    <row r="519" spans="1:9">
      <c r="A519" s="13" t="s">
        <v>43</v>
      </c>
      <c r="B519" s="31" t="s">
        <v>717</v>
      </c>
      <c r="C519" s="31" t="s">
        <v>5240</v>
      </c>
      <c r="D519" s="31" t="s">
        <v>5241</v>
      </c>
      <c r="E519" s="27">
        <v>4073</v>
      </c>
      <c r="F519" s="27" t="s">
        <v>608</v>
      </c>
      <c r="G519" s="32">
        <v>4806</v>
      </c>
      <c r="H519" s="31" t="s">
        <v>560</v>
      </c>
      <c r="I519"/>
    </row>
    <row r="520" spans="1:9">
      <c r="A520" s="13" t="s">
        <v>43</v>
      </c>
      <c r="B520" s="31" t="s">
        <v>717</v>
      </c>
      <c r="C520" s="31" t="s">
        <v>5242</v>
      </c>
      <c r="D520" s="31" t="s">
        <v>5243</v>
      </c>
      <c r="E520" s="27">
        <v>7009</v>
      </c>
      <c r="F520" s="27" t="s">
        <v>608</v>
      </c>
      <c r="G520" s="32">
        <v>7018</v>
      </c>
      <c r="H520" s="31" t="s">
        <v>560</v>
      </c>
      <c r="I520"/>
    </row>
    <row r="521" spans="1:9">
      <c r="A521" s="13" t="s">
        <v>43</v>
      </c>
      <c r="B521" s="31" t="s">
        <v>717</v>
      </c>
      <c r="C521" s="31" t="s">
        <v>5244</v>
      </c>
      <c r="D521" s="31" t="s">
        <v>5245</v>
      </c>
      <c r="E521" s="27">
        <v>7170</v>
      </c>
      <c r="F521" s="27" t="s">
        <v>608</v>
      </c>
      <c r="G521" s="32">
        <v>7303</v>
      </c>
      <c r="H521" s="31" t="s">
        <v>560</v>
      </c>
      <c r="I521"/>
    </row>
    <row r="522" spans="1:9">
      <c r="A522" s="13" t="s">
        <v>43</v>
      </c>
      <c r="B522" s="31" t="s">
        <v>717</v>
      </c>
      <c r="C522" s="31" t="s">
        <v>5246</v>
      </c>
      <c r="D522" s="31" t="s">
        <v>5247</v>
      </c>
      <c r="E522" s="27">
        <v>8556</v>
      </c>
      <c r="F522" s="27" t="s">
        <v>608</v>
      </c>
      <c r="G522" s="32">
        <v>8212</v>
      </c>
      <c r="H522" s="31" t="s">
        <v>560</v>
      </c>
      <c r="I522"/>
    </row>
    <row r="523" spans="1:9">
      <c r="A523" s="13" t="s">
        <v>43</v>
      </c>
      <c r="B523" s="31" t="s">
        <v>718</v>
      </c>
      <c r="C523" s="31" t="s">
        <v>5248</v>
      </c>
      <c r="D523" s="31" t="s">
        <v>5249</v>
      </c>
      <c r="E523" s="27">
        <v>70590</v>
      </c>
      <c r="F523" s="27" t="s">
        <v>608</v>
      </c>
      <c r="G523" s="32">
        <v>8718</v>
      </c>
      <c r="H523" s="31" t="s">
        <v>550</v>
      </c>
      <c r="I523"/>
    </row>
    <row r="524" spans="1:9">
      <c r="A524" s="13" t="s">
        <v>43</v>
      </c>
      <c r="B524" s="31" t="s">
        <v>718</v>
      </c>
      <c r="C524" s="31" t="s">
        <v>5250</v>
      </c>
      <c r="D524" s="31" t="s">
        <v>5251</v>
      </c>
      <c r="E524" s="27">
        <v>70902</v>
      </c>
      <c r="F524" s="27" t="s">
        <v>608</v>
      </c>
      <c r="G524" s="32">
        <v>8962</v>
      </c>
      <c r="H524" s="31" t="s">
        <v>187</v>
      </c>
      <c r="I524"/>
    </row>
    <row r="525" spans="1:9">
      <c r="A525" s="13" t="s">
        <v>43</v>
      </c>
      <c r="B525" s="31" t="s">
        <v>718</v>
      </c>
      <c r="C525" s="31" t="s">
        <v>5252</v>
      </c>
      <c r="D525" s="31" t="s">
        <v>5253</v>
      </c>
      <c r="E525" s="27" t="s">
        <v>608</v>
      </c>
      <c r="F525" s="27" t="s">
        <v>608</v>
      </c>
      <c r="G525" s="32">
        <v>6105</v>
      </c>
      <c r="H525" s="31" t="s">
        <v>550</v>
      </c>
      <c r="I525"/>
    </row>
    <row r="526" spans="1:9">
      <c r="A526" s="13" t="s">
        <v>43</v>
      </c>
      <c r="B526" s="31" t="s">
        <v>718</v>
      </c>
      <c r="C526" s="31" t="s">
        <v>5254</v>
      </c>
      <c r="D526" s="31" t="s">
        <v>5255</v>
      </c>
      <c r="E526" s="27" t="s">
        <v>608</v>
      </c>
      <c r="F526" s="27" t="s">
        <v>608</v>
      </c>
      <c r="G526" s="32">
        <v>5028</v>
      </c>
      <c r="H526" s="31" t="s">
        <v>550</v>
      </c>
      <c r="I526"/>
    </row>
    <row r="527" spans="1:9">
      <c r="A527" s="13" t="s">
        <v>43</v>
      </c>
      <c r="B527" s="31" t="s">
        <v>718</v>
      </c>
      <c r="C527" s="31" t="s">
        <v>5256</v>
      </c>
      <c r="D527" s="31" t="s">
        <v>5257</v>
      </c>
      <c r="E527" s="27" t="s">
        <v>608</v>
      </c>
      <c r="F527" s="27" t="s">
        <v>608</v>
      </c>
      <c r="G527" s="32">
        <v>9259</v>
      </c>
      <c r="H527" s="31" t="s">
        <v>550</v>
      </c>
      <c r="I527"/>
    </row>
    <row r="528" spans="1:9">
      <c r="A528" s="13" t="s">
        <v>43</v>
      </c>
      <c r="B528" s="31" t="s">
        <v>718</v>
      </c>
      <c r="C528" s="31" t="s">
        <v>5258</v>
      </c>
      <c r="D528" s="31" t="s">
        <v>5259</v>
      </c>
      <c r="E528" s="27" t="s">
        <v>608</v>
      </c>
      <c r="F528" s="27" t="s">
        <v>608</v>
      </c>
      <c r="G528" s="32">
        <v>9325</v>
      </c>
      <c r="H528" s="31" t="s">
        <v>187</v>
      </c>
      <c r="I528"/>
    </row>
    <row r="529" spans="1:9">
      <c r="A529" s="13" t="s">
        <v>43</v>
      </c>
      <c r="B529" s="31" t="s">
        <v>718</v>
      </c>
      <c r="C529" s="31" t="s">
        <v>5260</v>
      </c>
      <c r="D529" s="31" t="s">
        <v>5261</v>
      </c>
      <c r="E529" s="27" t="s">
        <v>608</v>
      </c>
      <c r="F529" s="27" t="s">
        <v>608</v>
      </c>
      <c r="G529" s="32">
        <v>10060</v>
      </c>
      <c r="H529" s="31" t="s">
        <v>187</v>
      </c>
      <c r="I529"/>
    </row>
    <row r="530" spans="1:9">
      <c r="A530" s="13" t="s">
        <v>43</v>
      </c>
      <c r="B530" s="31" t="s">
        <v>718</v>
      </c>
      <c r="C530" s="31" t="s">
        <v>5262</v>
      </c>
      <c r="D530" s="31" t="s">
        <v>5263</v>
      </c>
      <c r="E530" s="27">
        <v>44720</v>
      </c>
      <c r="F530" s="27" t="s">
        <v>608</v>
      </c>
      <c r="G530" s="32">
        <v>6706</v>
      </c>
      <c r="H530" s="31" t="s">
        <v>499</v>
      </c>
      <c r="I530"/>
    </row>
    <row r="531" spans="1:9">
      <c r="A531" s="13" t="s">
        <v>43</v>
      </c>
      <c r="B531" s="31" t="s">
        <v>718</v>
      </c>
      <c r="C531" s="31" t="s">
        <v>5264</v>
      </c>
      <c r="D531" s="31" t="s">
        <v>5265</v>
      </c>
      <c r="E531" s="27" t="s">
        <v>608</v>
      </c>
      <c r="F531" s="27" t="s">
        <v>608</v>
      </c>
      <c r="G531" s="32">
        <v>996</v>
      </c>
      <c r="H531" s="31" t="s">
        <v>187</v>
      </c>
      <c r="I531" s="31" t="b">
        <v>1</v>
      </c>
    </row>
    <row r="532" spans="1:9">
      <c r="A532" s="13" t="s">
        <v>43</v>
      </c>
      <c r="B532" s="31" t="s">
        <v>718</v>
      </c>
      <c r="C532" s="31" t="s">
        <v>5264</v>
      </c>
      <c r="D532" s="31" t="s">
        <v>5265</v>
      </c>
      <c r="E532" s="27" t="s">
        <v>608</v>
      </c>
      <c r="F532" s="27" t="s">
        <v>608</v>
      </c>
      <c r="G532" s="32">
        <v>9397</v>
      </c>
      <c r="H532" s="31" t="s">
        <v>499</v>
      </c>
      <c r="I532" s="31" t="b">
        <v>1</v>
      </c>
    </row>
    <row r="533" spans="1:9">
      <c r="A533" s="13" t="s">
        <v>43</v>
      </c>
      <c r="B533" s="31" t="s">
        <v>718</v>
      </c>
      <c r="C533" s="31" t="s">
        <v>5266</v>
      </c>
      <c r="D533" s="31" t="s">
        <v>5267</v>
      </c>
      <c r="E533" s="27" t="s">
        <v>608</v>
      </c>
      <c r="F533" s="27" t="s">
        <v>608</v>
      </c>
      <c r="G533" s="32">
        <v>9857</v>
      </c>
      <c r="H533" s="31" t="s">
        <v>187</v>
      </c>
      <c r="I533"/>
    </row>
    <row r="534" spans="1:9">
      <c r="A534" s="13" t="s">
        <v>43</v>
      </c>
      <c r="B534" s="31" t="s">
        <v>718</v>
      </c>
      <c r="C534" s="31" t="s">
        <v>5268</v>
      </c>
      <c r="D534" s="31" t="s">
        <v>5269</v>
      </c>
      <c r="E534" s="27" t="s">
        <v>608</v>
      </c>
      <c r="F534" s="27" t="s">
        <v>608</v>
      </c>
      <c r="G534" s="32">
        <v>9003</v>
      </c>
      <c r="H534" s="31" t="s">
        <v>499</v>
      </c>
      <c r="I534" s="31" t="b">
        <v>1</v>
      </c>
    </row>
    <row r="535" spans="1:9">
      <c r="A535" s="13" t="s">
        <v>43</v>
      </c>
      <c r="B535" s="31" t="s">
        <v>718</v>
      </c>
      <c r="C535" s="31" t="s">
        <v>5268</v>
      </c>
      <c r="D535" s="31" t="s">
        <v>5269</v>
      </c>
      <c r="E535" s="27" t="s">
        <v>608</v>
      </c>
      <c r="F535" s="27" t="s">
        <v>608</v>
      </c>
      <c r="G535" s="32">
        <v>107</v>
      </c>
      <c r="H535" s="31" t="s">
        <v>550</v>
      </c>
      <c r="I535" s="31" t="b">
        <v>1</v>
      </c>
    </row>
    <row r="536" spans="1:9">
      <c r="A536" s="13" t="s">
        <v>43</v>
      </c>
      <c r="B536" s="31" t="s">
        <v>718</v>
      </c>
      <c r="C536" s="31" t="s">
        <v>5270</v>
      </c>
      <c r="D536" s="31" t="s">
        <v>5271</v>
      </c>
      <c r="E536" s="27" t="s">
        <v>608</v>
      </c>
      <c r="F536" s="27" t="s">
        <v>608</v>
      </c>
      <c r="G536" s="32">
        <v>10522</v>
      </c>
      <c r="H536" s="31" t="s">
        <v>187</v>
      </c>
      <c r="I536"/>
    </row>
    <row r="537" spans="1:9">
      <c r="A537" s="13" t="s">
        <v>43</v>
      </c>
      <c r="B537" s="31" t="s">
        <v>718</v>
      </c>
      <c r="C537" s="31" t="s">
        <v>5272</v>
      </c>
      <c r="D537" s="31" t="s">
        <v>5273</v>
      </c>
      <c r="E537" s="27" t="s">
        <v>608</v>
      </c>
      <c r="F537" s="27" t="s">
        <v>608</v>
      </c>
      <c r="G537" s="32">
        <v>9213</v>
      </c>
      <c r="H537" s="31" t="s">
        <v>187</v>
      </c>
      <c r="I537"/>
    </row>
    <row r="538" spans="1:9">
      <c r="A538" s="13" t="s">
        <v>43</v>
      </c>
      <c r="B538" s="31" t="s">
        <v>718</v>
      </c>
      <c r="C538" s="31" t="s">
        <v>5274</v>
      </c>
      <c r="D538" s="31" t="s">
        <v>5275</v>
      </c>
      <c r="E538" s="27" t="s">
        <v>608</v>
      </c>
      <c r="F538" s="27" t="s">
        <v>608</v>
      </c>
      <c r="G538" s="32">
        <v>6908</v>
      </c>
      <c r="H538" s="31" t="s">
        <v>499</v>
      </c>
      <c r="I538"/>
    </row>
    <row r="539" spans="1:9">
      <c r="A539" s="13" t="s">
        <v>43</v>
      </c>
      <c r="B539" s="31" t="s">
        <v>718</v>
      </c>
      <c r="C539" s="31" t="s">
        <v>5276</v>
      </c>
      <c r="D539" s="31" t="s">
        <v>5277</v>
      </c>
      <c r="E539" s="27" t="s">
        <v>608</v>
      </c>
      <c r="F539" s="27" t="s">
        <v>608</v>
      </c>
      <c r="G539" s="32">
        <v>1193</v>
      </c>
      <c r="H539" s="31" t="s">
        <v>187</v>
      </c>
      <c r="I539" s="31" t="b">
        <v>1</v>
      </c>
    </row>
    <row r="540" spans="1:9">
      <c r="A540" s="13" t="s">
        <v>43</v>
      </c>
      <c r="B540" s="31" t="s">
        <v>718</v>
      </c>
      <c r="C540" s="31" t="s">
        <v>5276</v>
      </c>
      <c r="D540" s="31" t="s">
        <v>5277</v>
      </c>
      <c r="E540" s="27" t="s">
        <v>608</v>
      </c>
      <c r="F540" s="27" t="s">
        <v>608</v>
      </c>
      <c r="G540" s="32">
        <v>8711</v>
      </c>
      <c r="H540" s="31" t="s">
        <v>550</v>
      </c>
      <c r="I540" s="31" t="b">
        <v>1</v>
      </c>
    </row>
    <row r="541" spans="1:9">
      <c r="A541" s="13" t="s">
        <v>43</v>
      </c>
      <c r="B541" s="31" t="s">
        <v>718</v>
      </c>
      <c r="C541" s="31" t="s">
        <v>5278</v>
      </c>
      <c r="D541" s="31" t="s">
        <v>5279</v>
      </c>
      <c r="E541" s="27" t="s">
        <v>608</v>
      </c>
      <c r="F541" s="27" t="s">
        <v>608</v>
      </c>
      <c r="G541" s="32">
        <v>7397</v>
      </c>
      <c r="H541" s="31" t="s">
        <v>550</v>
      </c>
      <c r="I541"/>
    </row>
    <row r="542" spans="1:9">
      <c r="A542" s="13" t="s">
        <v>43</v>
      </c>
      <c r="B542" s="31" t="s">
        <v>718</v>
      </c>
      <c r="C542" s="31" t="s">
        <v>5280</v>
      </c>
      <c r="D542" s="31" t="s">
        <v>5281</v>
      </c>
      <c r="E542" s="27" t="s">
        <v>608</v>
      </c>
      <c r="F542" s="27" t="s">
        <v>608</v>
      </c>
      <c r="G542" s="32">
        <v>9515</v>
      </c>
      <c r="H542" s="31" t="s">
        <v>550</v>
      </c>
      <c r="I542"/>
    </row>
    <row r="543" spans="1:9">
      <c r="A543" s="13" t="s">
        <v>43</v>
      </c>
      <c r="B543" s="31" t="s">
        <v>718</v>
      </c>
      <c r="C543" s="31" t="s">
        <v>5282</v>
      </c>
      <c r="D543" s="31" t="s">
        <v>5283</v>
      </c>
      <c r="E543" s="27" t="s">
        <v>608</v>
      </c>
      <c r="F543" s="27" t="s">
        <v>608</v>
      </c>
      <c r="G543" s="32">
        <v>6965</v>
      </c>
      <c r="H543" s="31" t="s">
        <v>187</v>
      </c>
      <c r="I543"/>
    </row>
    <row r="544" spans="1:9">
      <c r="A544" s="13" t="s">
        <v>43</v>
      </c>
      <c r="B544" s="31" t="s">
        <v>718</v>
      </c>
      <c r="C544" s="31" t="s">
        <v>5284</v>
      </c>
      <c r="D544" s="31" t="s">
        <v>5285</v>
      </c>
      <c r="E544" s="27" t="s">
        <v>608</v>
      </c>
      <c r="F544" s="27" t="s">
        <v>608</v>
      </c>
      <c r="G544" s="32">
        <v>5708</v>
      </c>
      <c r="H544" s="31" t="s">
        <v>550</v>
      </c>
      <c r="I544"/>
    </row>
    <row r="545" spans="1:9">
      <c r="A545" s="13" t="s">
        <v>43</v>
      </c>
      <c r="B545" s="31" t="s">
        <v>718</v>
      </c>
      <c r="C545" s="31" t="s">
        <v>5286</v>
      </c>
      <c r="D545" s="31" t="s">
        <v>5287</v>
      </c>
      <c r="E545" s="27" t="s">
        <v>608</v>
      </c>
      <c r="F545" s="27" t="s">
        <v>608</v>
      </c>
      <c r="G545" s="32">
        <v>8902</v>
      </c>
      <c r="H545" s="31" t="s">
        <v>550</v>
      </c>
      <c r="I545"/>
    </row>
    <row r="546" spans="1:9">
      <c r="A546" s="13" t="s">
        <v>43</v>
      </c>
      <c r="B546" s="31" t="s">
        <v>718</v>
      </c>
      <c r="C546" s="31" t="s">
        <v>5288</v>
      </c>
      <c r="D546" s="31" t="s">
        <v>5289</v>
      </c>
      <c r="E546" s="27" t="s">
        <v>608</v>
      </c>
      <c r="F546" s="27" t="s">
        <v>608</v>
      </c>
      <c r="G546" s="32">
        <v>8821</v>
      </c>
      <c r="H546" s="31" t="s">
        <v>499</v>
      </c>
      <c r="I546"/>
    </row>
    <row r="547" spans="1:9">
      <c r="A547" s="13" t="s">
        <v>43</v>
      </c>
      <c r="B547" s="31" t="s">
        <v>718</v>
      </c>
      <c r="C547" s="31" t="s">
        <v>5290</v>
      </c>
      <c r="D547" s="31" t="s">
        <v>5291</v>
      </c>
      <c r="E547" s="27" t="s">
        <v>608</v>
      </c>
      <c r="F547" s="27" t="s">
        <v>608</v>
      </c>
      <c r="G547" s="32">
        <v>7220</v>
      </c>
      <c r="H547" s="31" t="s">
        <v>499</v>
      </c>
      <c r="I547"/>
    </row>
    <row r="548" spans="1:9">
      <c r="A548" s="13" t="s">
        <v>43</v>
      </c>
      <c r="B548" s="31" t="s">
        <v>718</v>
      </c>
      <c r="C548" s="31" t="s">
        <v>5292</v>
      </c>
      <c r="D548" s="31" t="s">
        <v>5293</v>
      </c>
      <c r="E548" s="27" t="s">
        <v>608</v>
      </c>
      <c r="F548" s="27" t="s">
        <v>608</v>
      </c>
      <c r="G548" s="32">
        <v>9781</v>
      </c>
      <c r="H548" s="31" t="s">
        <v>187</v>
      </c>
      <c r="I548"/>
    </row>
    <row r="549" spans="1:9">
      <c r="A549" s="13" t="s">
        <v>43</v>
      </c>
      <c r="B549" s="31" t="s">
        <v>718</v>
      </c>
      <c r="C549" s="31" t="s">
        <v>5294</v>
      </c>
      <c r="D549" s="31" t="s">
        <v>5295</v>
      </c>
      <c r="E549" s="27" t="s">
        <v>608</v>
      </c>
      <c r="F549" s="27" t="s">
        <v>608</v>
      </c>
      <c r="G549" s="32">
        <v>8993</v>
      </c>
      <c r="H549" s="31" t="s">
        <v>550</v>
      </c>
      <c r="I549"/>
    </row>
    <row r="550" spans="1:9">
      <c r="A550" s="13" t="s">
        <v>43</v>
      </c>
      <c r="B550" s="31" t="s">
        <v>719</v>
      </c>
      <c r="C550" s="31" t="s">
        <v>5296</v>
      </c>
      <c r="D550" s="31" t="s">
        <v>5297</v>
      </c>
      <c r="E550" s="27">
        <v>9204</v>
      </c>
      <c r="F550" s="27" t="s">
        <v>608</v>
      </c>
      <c r="G550" s="32">
        <v>9436</v>
      </c>
      <c r="H550" s="31" t="s">
        <v>274</v>
      </c>
      <c r="I550"/>
    </row>
    <row r="551" spans="1:9">
      <c r="A551" s="13" t="s">
        <v>43</v>
      </c>
      <c r="B551" s="31" t="s">
        <v>719</v>
      </c>
      <c r="C551" s="31" t="s">
        <v>5298</v>
      </c>
      <c r="D551" s="31" t="s">
        <v>5299</v>
      </c>
      <c r="E551" s="27">
        <v>9747</v>
      </c>
      <c r="F551" s="27" t="s">
        <v>608</v>
      </c>
      <c r="G551" s="32">
        <v>10153</v>
      </c>
      <c r="H551" s="31" t="s">
        <v>274</v>
      </c>
      <c r="I551"/>
    </row>
    <row r="552" spans="1:9">
      <c r="A552" s="13" t="s">
        <v>43</v>
      </c>
      <c r="B552" s="31" t="s">
        <v>719</v>
      </c>
      <c r="C552" s="31" t="s">
        <v>2281</v>
      </c>
      <c r="D552" s="31" t="s">
        <v>5300</v>
      </c>
      <c r="E552" s="27">
        <v>9002</v>
      </c>
      <c r="F552" s="27" t="s">
        <v>608</v>
      </c>
      <c r="G552" s="32">
        <v>8838</v>
      </c>
      <c r="H552" s="31" t="s">
        <v>141</v>
      </c>
      <c r="I552"/>
    </row>
    <row r="553" spans="1:9">
      <c r="A553" s="13" t="s">
        <v>43</v>
      </c>
      <c r="B553" s="31" t="s">
        <v>719</v>
      </c>
      <c r="C553" s="31" t="s">
        <v>5301</v>
      </c>
      <c r="D553" s="31" t="s">
        <v>5302</v>
      </c>
      <c r="E553" s="27">
        <v>10093</v>
      </c>
      <c r="F553" s="27" t="s">
        <v>608</v>
      </c>
      <c r="G553" s="32">
        <v>10397</v>
      </c>
      <c r="H553" s="31" t="s">
        <v>275</v>
      </c>
      <c r="I553"/>
    </row>
    <row r="554" spans="1:9">
      <c r="A554" s="13" t="s">
        <v>43</v>
      </c>
      <c r="B554" s="31" t="s">
        <v>719</v>
      </c>
      <c r="C554" s="31" t="s">
        <v>5303</v>
      </c>
      <c r="D554" s="31" t="s">
        <v>5304</v>
      </c>
      <c r="E554" s="27">
        <v>10343</v>
      </c>
      <c r="F554" s="27" t="s">
        <v>608</v>
      </c>
      <c r="G554" s="32">
        <v>9987</v>
      </c>
      <c r="H554" s="31" t="s">
        <v>141</v>
      </c>
      <c r="I554"/>
    </row>
    <row r="555" spans="1:9">
      <c r="A555" s="13" t="s">
        <v>43</v>
      </c>
      <c r="B555" s="31" t="s">
        <v>719</v>
      </c>
      <c r="C555" s="31" t="s">
        <v>5305</v>
      </c>
      <c r="D555" s="31" t="s">
        <v>5306</v>
      </c>
      <c r="E555" s="27">
        <v>9578</v>
      </c>
      <c r="F555" s="27" t="s">
        <v>608</v>
      </c>
      <c r="G555" s="32">
        <v>9686</v>
      </c>
      <c r="H555" s="31" t="s">
        <v>274</v>
      </c>
      <c r="I555"/>
    </row>
    <row r="556" spans="1:9">
      <c r="A556" s="13" t="s">
        <v>43</v>
      </c>
      <c r="B556" s="31" t="s">
        <v>719</v>
      </c>
      <c r="C556" s="31" t="s">
        <v>5307</v>
      </c>
      <c r="D556" s="31" t="s">
        <v>5308</v>
      </c>
      <c r="E556" s="27">
        <v>7913</v>
      </c>
      <c r="F556" s="27" t="s">
        <v>608</v>
      </c>
      <c r="G556" s="32">
        <v>8490</v>
      </c>
      <c r="H556" s="31" t="s">
        <v>275</v>
      </c>
      <c r="I556"/>
    </row>
    <row r="557" spans="1:9">
      <c r="A557" s="13" t="s">
        <v>43</v>
      </c>
      <c r="B557" s="31" t="s">
        <v>719</v>
      </c>
      <c r="C557" s="31" t="s">
        <v>5309</v>
      </c>
      <c r="D557" s="31" t="s">
        <v>5310</v>
      </c>
      <c r="E557" s="27">
        <v>8686</v>
      </c>
      <c r="F557" s="27" t="s">
        <v>608</v>
      </c>
      <c r="G557" s="32">
        <v>9152</v>
      </c>
      <c r="H557" s="31" t="s">
        <v>274</v>
      </c>
      <c r="I557"/>
    </row>
    <row r="558" spans="1:9">
      <c r="A558" s="13" t="s">
        <v>43</v>
      </c>
      <c r="B558" s="31" t="s">
        <v>719</v>
      </c>
      <c r="C558" s="31" t="s">
        <v>5311</v>
      </c>
      <c r="D558" s="31" t="s">
        <v>5312</v>
      </c>
      <c r="E558" s="27">
        <v>8833</v>
      </c>
      <c r="F558" s="27" t="s">
        <v>608</v>
      </c>
      <c r="G558" s="32">
        <v>8852</v>
      </c>
      <c r="H558" s="31" t="s">
        <v>274</v>
      </c>
      <c r="I558"/>
    </row>
    <row r="559" spans="1:9">
      <c r="A559" s="13" t="s">
        <v>43</v>
      </c>
      <c r="B559" s="31" t="s">
        <v>719</v>
      </c>
      <c r="C559" s="31" t="s">
        <v>5313</v>
      </c>
      <c r="D559" s="31" t="s">
        <v>5314</v>
      </c>
      <c r="E559" s="27">
        <v>10506</v>
      </c>
      <c r="F559" s="27" t="s">
        <v>608</v>
      </c>
      <c r="G559" s="32">
        <v>10634</v>
      </c>
      <c r="H559" s="31" t="s">
        <v>274</v>
      </c>
      <c r="I559"/>
    </row>
    <row r="560" spans="1:9">
      <c r="A560" s="13" t="s">
        <v>43</v>
      </c>
      <c r="B560" s="31" t="s">
        <v>719</v>
      </c>
      <c r="C560" s="31" t="s">
        <v>5315</v>
      </c>
      <c r="D560" s="31" t="s">
        <v>5316</v>
      </c>
      <c r="E560" s="27">
        <v>8739</v>
      </c>
      <c r="F560" s="27" t="s">
        <v>608</v>
      </c>
      <c r="G560" s="32">
        <v>9422</v>
      </c>
      <c r="H560" s="31" t="s">
        <v>275</v>
      </c>
      <c r="I560"/>
    </row>
    <row r="561" spans="1:9">
      <c r="A561" s="13" t="s">
        <v>43</v>
      </c>
      <c r="B561" s="31" t="s">
        <v>719</v>
      </c>
      <c r="C561" s="31" t="s">
        <v>5317</v>
      </c>
      <c r="D561" s="31" t="s">
        <v>5318</v>
      </c>
      <c r="E561" s="27">
        <v>9181</v>
      </c>
      <c r="F561" s="27" t="s">
        <v>608</v>
      </c>
      <c r="G561" s="32">
        <v>9498</v>
      </c>
      <c r="H561" s="31" t="s">
        <v>274</v>
      </c>
      <c r="I561"/>
    </row>
    <row r="562" spans="1:9">
      <c r="A562" s="13" t="s">
        <v>43</v>
      </c>
      <c r="B562" s="31" t="s">
        <v>719</v>
      </c>
      <c r="C562" s="31" t="s">
        <v>5319</v>
      </c>
      <c r="D562" s="31" t="s">
        <v>5320</v>
      </c>
      <c r="E562" s="27">
        <v>5565</v>
      </c>
      <c r="F562" s="27" t="s">
        <v>608</v>
      </c>
      <c r="G562" s="32">
        <v>6647</v>
      </c>
      <c r="H562" s="31" t="s">
        <v>275</v>
      </c>
      <c r="I562"/>
    </row>
    <row r="563" spans="1:9">
      <c r="A563" s="13" t="s">
        <v>43</v>
      </c>
      <c r="B563" s="31" t="s">
        <v>719</v>
      </c>
      <c r="C563" s="31" t="s">
        <v>5321</v>
      </c>
      <c r="D563" s="31" t="s">
        <v>5322</v>
      </c>
      <c r="E563" s="27">
        <v>7867</v>
      </c>
      <c r="F563" s="27" t="s">
        <v>608</v>
      </c>
      <c r="G563" s="32">
        <v>9096</v>
      </c>
      <c r="H563" s="31" t="s">
        <v>275</v>
      </c>
      <c r="I563"/>
    </row>
    <row r="564" spans="1:9">
      <c r="A564" s="13" t="s">
        <v>43</v>
      </c>
      <c r="B564" s="31" t="s">
        <v>719</v>
      </c>
      <c r="C564" s="31" t="s">
        <v>5323</v>
      </c>
      <c r="D564" s="31" t="s">
        <v>5324</v>
      </c>
      <c r="E564" s="27">
        <v>9412</v>
      </c>
      <c r="F564" s="27" t="s">
        <v>608</v>
      </c>
      <c r="G564" s="32">
        <v>9724</v>
      </c>
      <c r="H564" s="31" t="s">
        <v>275</v>
      </c>
      <c r="I564"/>
    </row>
    <row r="565" spans="1:9">
      <c r="A565" s="13" t="s">
        <v>43</v>
      </c>
      <c r="B565" s="31" t="s">
        <v>719</v>
      </c>
      <c r="C565" s="31" t="s">
        <v>5325</v>
      </c>
      <c r="D565" s="31" t="s">
        <v>5326</v>
      </c>
      <c r="E565" s="27">
        <v>7086</v>
      </c>
      <c r="F565" s="27" t="s">
        <v>608</v>
      </c>
      <c r="G565" s="32">
        <v>6925</v>
      </c>
      <c r="H565" s="31" t="s">
        <v>141</v>
      </c>
      <c r="I565"/>
    </row>
    <row r="566" spans="1:9">
      <c r="A566" s="13" t="s">
        <v>43</v>
      </c>
      <c r="B566" s="31" t="s">
        <v>719</v>
      </c>
      <c r="C566" s="31" t="s">
        <v>5327</v>
      </c>
      <c r="D566" s="31" t="s">
        <v>5328</v>
      </c>
      <c r="E566" s="27">
        <v>8651</v>
      </c>
      <c r="F566" s="27" t="s">
        <v>608</v>
      </c>
      <c r="G566" s="32">
        <v>8903</v>
      </c>
      <c r="H566" s="31" t="s">
        <v>275</v>
      </c>
      <c r="I566"/>
    </row>
    <row r="567" spans="1:9">
      <c r="A567" s="13" t="s">
        <v>43</v>
      </c>
      <c r="B567" s="31" t="s">
        <v>719</v>
      </c>
      <c r="C567" s="31" t="s">
        <v>5329</v>
      </c>
      <c r="D567" s="31" t="s">
        <v>5330</v>
      </c>
      <c r="E567" s="27">
        <v>8716</v>
      </c>
      <c r="F567" s="27" t="s">
        <v>608</v>
      </c>
      <c r="G567" s="32">
        <v>9256</v>
      </c>
      <c r="H567" s="31" t="s">
        <v>275</v>
      </c>
      <c r="I567"/>
    </row>
    <row r="568" spans="1:9">
      <c r="A568" s="13" t="s">
        <v>43</v>
      </c>
      <c r="B568" s="31" t="s">
        <v>719</v>
      </c>
      <c r="C568" s="31" t="s">
        <v>5331</v>
      </c>
      <c r="D568" s="31" t="s">
        <v>5332</v>
      </c>
      <c r="E568" s="27">
        <v>8580</v>
      </c>
      <c r="F568" s="27" t="s">
        <v>608</v>
      </c>
      <c r="G568" s="32">
        <v>8342</v>
      </c>
      <c r="H568" s="31" t="s">
        <v>308</v>
      </c>
      <c r="I568"/>
    </row>
    <row r="569" spans="1:9">
      <c r="A569" s="13" t="s">
        <v>43</v>
      </c>
      <c r="B569" s="31" t="s">
        <v>719</v>
      </c>
      <c r="C569" s="31" t="s">
        <v>5333</v>
      </c>
      <c r="D569" s="31" t="s">
        <v>5334</v>
      </c>
      <c r="E569" s="27">
        <v>8949</v>
      </c>
      <c r="F569" s="27" t="s">
        <v>608</v>
      </c>
      <c r="G569" s="32">
        <v>9476</v>
      </c>
      <c r="H569" s="31" t="s">
        <v>274</v>
      </c>
      <c r="I569"/>
    </row>
    <row r="570" spans="1:9">
      <c r="A570" s="13" t="s">
        <v>43</v>
      </c>
      <c r="B570" s="31" t="s">
        <v>719</v>
      </c>
      <c r="C570" s="31" t="s">
        <v>5335</v>
      </c>
      <c r="D570" s="31" t="s">
        <v>5336</v>
      </c>
      <c r="E570" s="27">
        <v>5799</v>
      </c>
      <c r="F570" s="27" t="s">
        <v>608</v>
      </c>
      <c r="G570" s="32">
        <v>5670</v>
      </c>
      <c r="H570" s="31" t="s">
        <v>308</v>
      </c>
      <c r="I570"/>
    </row>
    <row r="571" spans="1:9">
      <c r="A571" s="13" t="s">
        <v>43</v>
      </c>
      <c r="B571" s="31" t="s">
        <v>719</v>
      </c>
      <c r="C571" s="31" t="s">
        <v>5337</v>
      </c>
      <c r="D571" s="31" t="s">
        <v>5338</v>
      </c>
      <c r="E571" s="27">
        <v>9273</v>
      </c>
      <c r="F571" s="27" t="s">
        <v>608</v>
      </c>
      <c r="G571" s="32">
        <v>8813</v>
      </c>
      <c r="H571" s="31" t="s">
        <v>308</v>
      </c>
      <c r="I571"/>
    </row>
    <row r="572" spans="1:9">
      <c r="A572" s="13" t="s">
        <v>43</v>
      </c>
      <c r="B572" s="31" t="s">
        <v>720</v>
      </c>
      <c r="C572" s="31" t="s">
        <v>5339</v>
      </c>
      <c r="D572" s="31" t="s">
        <v>5340</v>
      </c>
      <c r="E572" s="27">
        <v>7454</v>
      </c>
      <c r="F572" s="27" t="s">
        <v>608</v>
      </c>
      <c r="G572" s="32">
        <v>7234</v>
      </c>
      <c r="H572" s="31" t="s">
        <v>419</v>
      </c>
      <c r="I572"/>
    </row>
    <row r="573" spans="1:9">
      <c r="A573" s="13" t="s">
        <v>43</v>
      </c>
      <c r="B573" s="31" t="s">
        <v>720</v>
      </c>
      <c r="C573" s="31" t="s">
        <v>5341</v>
      </c>
      <c r="D573" s="31" t="s">
        <v>5342</v>
      </c>
      <c r="E573" s="27">
        <v>7314</v>
      </c>
      <c r="F573" s="27" t="s">
        <v>608</v>
      </c>
      <c r="G573" s="32">
        <v>7088</v>
      </c>
      <c r="H573" s="31" t="s">
        <v>419</v>
      </c>
      <c r="I573"/>
    </row>
    <row r="574" spans="1:9">
      <c r="A574" s="13" t="s">
        <v>43</v>
      </c>
      <c r="B574" s="31" t="s">
        <v>720</v>
      </c>
      <c r="C574" s="31" t="s">
        <v>5343</v>
      </c>
      <c r="D574" s="31" t="s">
        <v>5344</v>
      </c>
      <c r="E574" s="27">
        <v>7780</v>
      </c>
      <c r="F574" s="27" t="s">
        <v>608</v>
      </c>
      <c r="G574" s="32">
        <v>7563</v>
      </c>
      <c r="H574" s="31" t="s">
        <v>530</v>
      </c>
      <c r="I574"/>
    </row>
    <row r="575" spans="1:9">
      <c r="A575" s="13" t="s">
        <v>43</v>
      </c>
      <c r="B575" s="31" t="s">
        <v>720</v>
      </c>
      <c r="C575" s="31" t="s">
        <v>5345</v>
      </c>
      <c r="D575" s="31" t="s">
        <v>5346</v>
      </c>
      <c r="E575" s="27">
        <v>6903</v>
      </c>
      <c r="F575" s="27" t="s">
        <v>608</v>
      </c>
      <c r="G575" s="32">
        <v>6893</v>
      </c>
      <c r="H575" s="31" t="s">
        <v>419</v>
      </c>
      <c r="I575"/>
    </row>
    <row r="576" spans="1:9">
      <c r="A576" s="13" t="s">
        <v>43</v>
      </c>
      <c r="B576" s="31" t="s">
        <v>720</v>
      </c>
      <c r="C576" s="31" t="s">
        <v>5347</v>
      </c>
      <c r="D576" s="31" t="s">
        <v>5348</v>
      </c>
      <c r="E576" s="27">
        <v>7445</v>
      </c>
      <c r="F576" s="27" t="s">
        <v>608</v>
      </c>
      <c r="G576" s="32">
        <v>7133</v>
      </c>
      <c r="H576" s="31" t="s">
        <v>530</v>
      </c>
      <c r="I576"/>
    </row>
    <row r="577" spans="1:9">
      <c r="A577" s="13" t="s">
        <v>43</v>
      </c>
      <c r="B577" s="31" t="s">
        <v>720</v>
      </c>
      <c r="C577" s="31" t="s">
        <v>5349</v>
      </c>
      <c r="D577" s="31" t="s">
        <v>5350</v>
      </c>
      <c r="E577" s="27">
        <v>7131</v>
      </c>
      <c r="F577" s="27" t="s">
        <v>608</v>
      </c>
      <c r="G577" s="32">
        <v>6876</v>
      </c>
      <c r="H577" s="31" t="s">
        <v>530</v>
      </c>
      <c r="I577"/>
    </row>
    <row r="578" spans="1:9">
      <c r="A578" s="13" t="s">
        <v>43</v>
      </c>
      <c r="B578" s="31" t="s">
        <v>720</v>
      </c>
      <c r="C578" s="31" t="s">
        <v>5351</v>
      </c>
      <c r="D578" s="31" t="s">
        <v>5352</v>
      </c>
      <c r="E578" s="27">
        <v>7953</v>
      </c>
      <c r="F578" s="27" t="s">
        <v>608</v>
      </c>
      <c r="G578" s="32">
        <v>7595</v>
      </c>
      <c r="H578" s="31" t="s">
        <v>530</v>
      </c>
      <c r="I578"/>
    </row>
    <row r="579" spans="1:9">
      <c r="A579" s="13" t="s">
        <v>43</v>
      </c>
      <c r="B579" s="31" t="s">
        <v>720</v>
      </c>
      <c r="C579" s="31" t="s">
        <v>5353</v>
      </c>
      <c r="D579" s="31" t="s">
        <v>5354</v>
      </c>
      <c r="E579" s="27">
        <v>6933</v>
      </c>
      <c r="F579" s="27" t="s">
        <v>608</v>
      </c>
      <c r="G579" s="32">
        <v>6779</v>
      </c>
      <c r="H579" s="31" t="s">
        <v>530</v>
      </c>
      <c r="I579"/>
    </row>
    <row r="580" spans="1:9">
      <c r="A580" s="13" t="s">
        <v>43</v>
      </c>
      <c r="B580" s="31" t="s">
        <v>720</v>
      </c>
      <c r="C580" s="31" t="s">
        <v>5355</v>
      </c>
      <c r="D580" s="31" t="s">
        <v>5356</v>
      </c>
      <c r="E580" s="27">
        <v>8346</v>
      </c>
      <c r="F580" s="27" t="s">
        <v>608</v>
      </c>
      <c r="G580" s="32">
        <v>7975</v>
      </c>
      <c r="H580" s="31" t="s">
        <v>419</v>
      </c>
      <c r="I580"/>
    </row>
    <row r="581" spans="1:9">
      <c r="A581" s="13" t="s">
        <v>43</v>
      </c>
      <c r="B581" s="31" t="s">
        <v>720</v>
      </c>
      <c r="C581" s="31" t="s">
        <v>5357</v>
      </c>
      <c r="D581" s="31" t="s">
        <v>5358</v>
      </c>
      <c r="E581" s="27">
        <v>8156</v>
      </c>
      <c r="F581" s="27" t="s">
        <v>608</v>
      </c>
      <c r="G581" s="32">
        <v>7789</v>
      </c>
      <c r="H581" s="31" t="s">
        <v>419</v>
      </c>
      <c r="I581"/>
    </row>
    <row r="582" spans="1:9">
      <c r="A582" s="13" t="s">
        <v>43</v>
      </c>
      <c r="B582" s="31" t="s">
        <v>720</v>
      </c>
      <c r="C582" s="31" t="s">
        <v>5359</v>
      </c>
      <c r="D582" s="31" t="s">
        <v>5360</v>
      </c>
      <c r="E582" s="27">
        <v>7375</v>
      </c>
      <c r="F582" s="27" t="s">
        <v>608</v>
      </c>
      <c r="G582" s="32">
        <v>7156</v>
      </c>
      <c r="H582" s="31" t="s">
        <v>419</v>
      </c>
      <c r="I582"/>
    </row>
    <row r="583" spans="1:9">
      <c r="A583" s="13" t="s">
        <v>43</v>
      </c>
      <c r="B583" s="31" t="s">
        <v>720</v>
      </c>
      <c r="C583" s="31" t="s">
        <v>5361</v>
      </c>
      <c r="D583" s="31" t="s">
        <v>5362</v>
      </c>
      <c r="E583" s="27">
        <v>7679</v>
      </c>
      <c r="F583" s="27" t="s">
        <v>608</v>
      </c>
      <c r="G583" s="32">
        <v>7295</v>
      </c>
      <c r="H583" s="31" t="s">
        <v>419</v>
      </c>
      <c r="I583"/>
    </row>
    <row r="584" spans="1:9">
      <c r="A584" s="13" t="s">
        <v>43</v>
      </c>
      <c r="B584" s="31" t="s">
        <v>720</v>
      </c>
      <c r="C584" s="31" t="s">
        <v>5363</v>
      </c>
      <c r="D584" s="31" t="s">
        <v>5364</v>
      </c>
      <c r="E584" s="27">
        <v>7574</v>
      </c>
      <c r="F584" s="27" t="s">
        <v>608</v>
      </c>
      <c r="G584" s="32">
        <v>7087</v>
      </c>
      <c r="H584" s="31" t="s">
        <v>530</v>
      </c>
      <c r="I584"/>
    </row>
    <row r="585" spans="1:9">
      <c r="A585" s="13" t="s">
        <v>43</v>
      </c>
      <c r="B585" s="31" t="s">
        <v>720</v>
      </c>
      <c r="C585" s="31" t="s">
        <v>5365</v>
      </c>
      <c r="D585" s="31" t="s">
        <v>5366</v>
      </c>
      <c r="E585" s="27">
        <v>8106</v>
      </c>
      <c r="F585" s="27" t="s">
        <v>608</v>
      </c>
      <c r="G585" s="32">
        <v>7879</v>
      </c>
      <c r="H585" s="31" t="s">
        <v>530</v>
      </c>
      <c r="I585"/>
    </row>
    <row r="586" spans="1:9">
      <c r="A586" s="13" t="s">
        <v>43</v>
      </c>
      <c r="B586" s="31" t="s">
        <v>720</v>
      </c>
      <c r="C586" s="31" t="s">
        <v>5367</v>
      </c>
      <c r="D586" s="31" t="s">
        <v>5368</v>
      </c>
      <c r="E586" s="27">
        <v>7848</v>
      </c>
      <c r="F586" s="27" t="s">
        <v>608</v>
      </c>
      <c r="G586" s="32">
        <v>7714</v>
      </c>
      <c r="H586" s="31" t="s">
        <v>530</v>
      </c>
      <c r="I586"/>
    </row>
    <row r="587" spans="1:9">
      <c r="A587" s="13" t="s">
        <v>43</v>
      </c>
      <c r="B587" s="31" t="s">
        <v>720</v>
      </c>
      <c r="C587" s="31" t="s">
        <v>5369</v>
      </c>
      <c r="D587" s="31" t="s">
        <v>5370</v>
      </c>
      <c r="E587" s="27">
        <v>7547</v>
      </c>
      <c r="F587" s="27" t="s">
        <v>608</v>
      </c>
      <c r="G587" s="32">
        <v>7426</v>
      </c>
      <c r="H587" s="31" t="s">
        <v>530</v>
      </c>
      <c r="I587"/>
    </row>
    <row r="588" spans="1:9">
      <c r="A588" s="13" t="s">
        <v>43</v>
      </c>
      <c r="B588" s="31" t="s">
        <v>720</v>
      </c>
      <c r="C588" s="31" t="s">
        <v>5371</v>
      </c>
      <c r="D588" s="31" t="s">
        <v>5372</v>
      </c>
      <c r="E588" s="27">
        <v>7572</v>
      </c>
      <c r="F588" s="27" t="s">
        <v>608</v>
      </c>
      <c r="G588" s="32">
        <v>7418</v>
      </c>
      <c r="H588" s="31" t="s">
        <v>530</v>
      </c>
      <c r="I588"/>
    </row>
    <row r="589" spans="1:9">
      <c r="A589" s="13" t="s">
        <v>43</v>
      </c>
      <c r="B589" s="31" t="s">
        <v>720</v>
      </c>
      <c r="C589" s="31" t="s">
        <v>4149</v>
      </c>
      <c r="D589" s="31" t="s">
        <v>5373</v>
      </c>
      <c r="E589" s="27">
        <v>7375</v>
      </c>
      <c r="F589" s="27" t="s">
        <v>608</v>
      </c>
      <c r="G589" s="32">
        <v>7160</v>
      </c>
      <c r="H589" s="31" t="s">
        <v>98</v>
      </c>
      <c r="I589"/>
    </row>
    <row r="590" spans="1:9">
      <c r="A590" s="13" t="s">
        <v>43</v>
      </c>
      <c r="B590" s="31" t="s">
        <v>721</v>
      </c>
      <c r="C590" s="31" t="s">
        <v>5374</v>
      </c>
      <c r="D590" s="31" t="s">
        <v>5375</v>
      </c>
      <c r="E590" s="27">
        <v>6347</v>
      </c>
      <c r="F590" s="27" t="s">
        <v>608</v>
      </c>
      <c r="G590" s="32">
        <v>5775</v>
      </c>
      <c r="H590" s="31" t="s">
        <v>58</v>
      </c>
      <c r="I590"/>
    </row>
    <row r="591" spans="1:9">
      <c r="A591" s="13" t="s">
        <v>43</v>
      </c>
      <c r="B591" s="31" t="s">
        <v>721</v>
      </c>
      <c r="C591" s="31" t="s">
        <v>5376</v>
      </c>
      <c r="D591" s="31" t="s">
        <v>5377</v>
      </c>
      <c r="E591" s="27">
        <v>10254</v>
      </c>
      <c r="F591" s="27" t="s">
        <v>608</v>
      </c>
      <c r="G591" s="32">
        <v>10278</v>
      </c>
      <c r="H591" s="31" t="s">
        <v>533</v>
      </c>
      <c r="I591"/>
    </row>
    <row r="592" spans="1:9">
      <c r="A592" s="13" t="s">
        <v>43</v>
      </c>
      <c r="B592" s="31" t="s">
        <v>721</v>
      </c>
      <c r="C592" s="31" t="s">
        <v>5378</v>
      </c>
      <c r="D592" s="31" t="s">
        <v>5379</v>
      </c>
      <c r="E592" s="27">
        <v>6933</v>
      </c>
      <c r="F592" s="27" t="s">
        <v>608</v>
      </c>
      <c r="G592" s="32">
        <v>6519</v>
      </c>
      <c r="H592" s="31" t="s">
        <v>179</v>
      </c>
      <c r="I592"/>
    </row>
    <row r="593" spans="1:9">
      <c r="A593" s="13" t="s">
        <v>43</v>
      </c>
      <c r="B593" s="31" t="s">
        <v>721</v>
      </c>
      <c r="C593" s="31" t="s">
        <v>5380</v>
      </c>
      <c r="D593" s="31" t="s">
        <v>5381</v>
      </c>
      <c r="E593" s="27">
        <v>9861</v>
      </c>
      <c r="F593" s="27" t="s">
        <v>608</v>
      </c>
      <c r="G593" s="32">
        <v>8905</v>
      </c>
      <c r="H593" s="31" t="s">
        <v>58</v>
      </c>
      <c r="I593"/>
    </row>
    <row r="594" spans="1:9">
      <c r="A594" s="13" t="s">
        <v>43</v>
      </c>
      <c r="B594" s="31" t="s">
        <v>721</v>
      </c>
      <c r="C594" s="31" t="s">
        <v>5382</v>
      </c>
      <c r="D594" s="31" t="s">
        <v>5383</v>
      </c>
      <c r="E594" s="27">
        <v>7005</v>
      </c>
      <c r="F594" s="27" t="s">
        <v>608</v>
      </c>
      <c r="G594" s="32">
        <v>6754</v>
      </c>
      <c r="H594" s="31" t="s">
        <v>307</v>
      </c>
      <c r="I594"/>
    </row>
    <row r="595" spans="1:9">
      <c r="A595" s="13" t="s">
        <v>43</v>
      </c>
      <c r="B595" s="31" t="s">
        <v>721</v>
      </c>
      <c r="C595" s="31" t="s">
        <v>5384</v>
      </c>
      <c r="D595" s="31" t="s">
        <v>5385</v>
      </c>
      <c r="E595" s="27">
        <v>7755</v>
      </c>
      <c r="F595" s="27" t="s">
        <v>608</v>
      </c>
      <c r="G595" s="32">
        <v>7523</v>
      </c>
      <c r="H595" s="31" t="s">
        <v>179</v>
      </c>
      <c r="I595"/>
    </row>
    <row r="596" spans="1:9">
      <c r="A596" s="13" t="s">
        <v>43</v>
      </c>
      <c r="B596" s="31" t="s">
        <v>721</v>
      </c>
      <c r="C596" s="31" t="s">
        <v>5386</v>
      </c>
      <c r="D596" s="31" t="s">
        <v>5387</v>
      </c>
      <c r="E596" s="27">
        <v>7165</v>
      </c>
      <c r="F596" s="27" t="s">
        <v>608</v>
      </c>
      <c r="G596" s="32">
        <v>6974</v>
      </c>
      <c r="H596" s="31" t="s">
        <v>179</v>
      </c>
      <c r="I596"/>
    </row>
    <row r="597" spans="1:9">
      <c r="A597" s="13" t="s">
        <v>43</v>
      </c>
      <c r="B597" s="31" t="s">
        <v>721</v>
      </c>
      <c r="C597" s="31" t="s">
        <v>5388</v>
      </c>
      <c r="D597" s="31" t="s">
        <v>5389</v>
      </c>
      <c r="E597" s="27">
        <v>7529</v>
      </c>
      <c r="F597" s="27" t="s">
        <v>608</v>
      </c>
      <c r="G597" s="32">
        <v>7052</v>
      </c>
      <c r="H597" s="31" t="s">
        <v>395</v>
      </c>
      <c r="I597"/>
    </row>
    <row r="598" spans="1:9">
      <c r="A598" s="13" t="s">
        <v>43</v>
      </c>
      <c r="B598" s="31" t="s">
        <v>721</v>
      </c>
      <c r="C598" s="31" t="s">
        <v>5390</v>
      </c>
      <c r="D598" s="31" t="s">
        <v>5391</v>
      </c>
      <c r="E598" s="27">
        <v>10499</v>
      </c>
      <c r="F598" s="27" t="s">
        <v>608</v>
      </c>
      <c r="G598" s="32">
        <v>9944</v>
      </c>
      <c r="H598" s="31" t="s">
        <v>307</v>
      </c>
      <c r="I598"/>
    </row>
    <row r="599" spans="1:9">
      <c r="A599" s="13" t="s">
        <v>43</v>
      </c>
      <c r="B599" s="31" t="s">
        <v>721</v>
      </c>
      <c r="C599" s="31" t="s">
        <v>5392</v>
      </c>
      <c r="D599" s="31" t="s">
        <v>5393</v>
      </c>
      <c r="E599" s="27">
        <v>9936</v>
      </c>
      <c r="F599" s="27" t="s">
        <v>608</v>
      </c>
      <c r="G599" s="32">
        <v>9600</v>
      </c>
      <c r="H599" s="31" t="s">
        <v>58</v>
      </c>
      <c r="I599"/>
    </row>
    <row r="600" spans="1:9">
      <c r="A600" s="13" t="s">
        <v>43</v>
      </c>
      <c r="B600" s="31" t="s">
        <v>721</v>
      </c>
      <c r="C600" s="31" t="s">
        <v>5394</v>
      </c>
      <c r="D600" s="31" t="s">
        <v>5395</v>
      </c>
      <c r="E600" s="27">
        <v>9694</v>
      </c>
      <c r="F600" s="27" t="s">
        <v>608</v>
      </c>
      <c r="G600" s="32">
        <v>9457</v>
      </c>
      <c r="H600" s="31" t="s">
        <v>533</v>
      </c>
      <c r="I600"/>
    </row>
    <row r="601" spans="1:9">
      <c r="A601" s="13" t="s">
        <v>43</v>
      </c>
      <c r="B601" s="31" t="s">
        <v>721</v>
      </c>
      <c r="C601" s="31" t="s">
        <v>5396</v>
      </c>
      <c r="D601" s="31" t="s">
        <v>5397</v>
      </c>
      <c r="E601" s="27">
        <v>10471</v>
      </c>
      <c r="F601" s="27" t="s">
        <v>608</v>
      </c>
      <c r="G601" s="32">
        <v>10087</v>
      </c>
      <c r="H601" s="31" t="s">
        <v>58</v>
      </c>
      <c r="I601"/>
    </row>
    <row r="602" spans="1:9">
      <c r="A602" s="13" t="s">
        <v>43</v>
      </c>
      <c r="B602" s="31" t="s">
        <v>721</v>
      </c>
      <c r="C602" s="31" t="s">
        <v>5398</v>
      </c>
      <c r="D602" s="31" t="s">
        <v>5399</v>
      </c>
      <c r="E602" s="27">
        <v>9303</v>
      </c>
      <c r="F602" s="27" t="s">
        <v>608</v>
      </c>
      <c r="G602" s="32">
        <v>9958</v>
      </c>
      <c r="H602" s="31" t="s">
        <v>395</v>
      </c>
      <c r="I602"/>
    </row>
    <row r="603" spans="1:9">
      <c r="A603" s="13" t="s">
        <v>43</v>
      </c>
      <c r="B603" s="31" t="s">
        <v>721</v>
      </c>
      <c r="C603" s="31" t="s">
        <v>5400</v>
      </c>
      <c r="D603" s="31" t="s">
        <v>5401</v>
      </c>
      <c r="E603" s="27">
        <v>11187</v>
      </c>
      <c r="F603" s="27" t="s">
        <v>608</v>
      </c>
      <c r="G603" s="32">
        <v>11015</v>
      </c>
      <c r="H603" s="31" t="s">
        <v>395</v>
      </c>
      <c r="I603"/>
    </row>
    <row r="604" spans="1:9">
      <c r="A604" s="13" t="s">
        <v>43</v>
      </c>
      <c r="B604" s="31" t="s">
        <v>721</v>
      </c>
      <c r="C604" s="31" t="s">
        <v>5402</v>
      </c>
      <c r="D604" s="31" t="s">
        <v>5403</v>
      </c>
      <c r="E604" s="27">
        <v>10996</v>
      </c>
      <c r="F604" s="27" t="s">
        <v>608</v>
      </c>
      <c r="G604" s="32">
        <v>10774</v>
      </c>
      <c r="H604" s="31" t="s">
        <v>395</v>
      </c>
      <c r="I604"/>
    </row>
    <row r="605" spans="1:9">
      <c r="A605" s="13" t="s">
        <v>43</v>
      </c>
      <c r="B605" s="31" t="s">
        <v>721</v>
      </c>
      <c r="C605" s="31" t="s">
        <v>5404</v>
      </c>
      <c r="D605" s="31" t="s">
        <v>5405</v>
      </c>
      <c r="E605" s="27">
        <v>9994</v>
      </c>
      <c r="F605" s="27" t="s">
        <v>608</v>
      </c>
      <c r="G605" s="32">
        <v>10131</v>
      </c>
      <c r="H605" s="31" t="s">
        <v>395</v>
      </c>
      <c r="I605"/>
    </row>
    <row r="606" spans="1:9">
      <c r="A606" s="13" t="s">
        <v>43</v>
      </c>
      <c r="B606" s="31" t="s">
        <v>721</v>
      </c>
      <c r="C606" s="31" t="s">
        <v>5406</v>
      </c>
      <c r="D606" s="31" t="s">
        <v>5407</v>
      </c>
      <c r="E606" s="27">
        <v>7341</v>
      </c>
      <c r="F606" s="27" t="s">
        <v>608</v>
      </c>
      <c r="G606" s="32">
        <v>6964</v>
      </c>
      <c r="H606" s="31" t="s">
        <v>307</v>
      </c>
      <c r="I606"/>
    </row>
    <row r="607" spans="1:9">
      <c r="A607" s="13" t="s">
        <v>43</v>
      </c>
      <c r="B607" s="31" t="s">
        <v>721</v>
      </c>
      <c r="C607" s="31" t="s">
        <v>5408</v>
      </c>
      <c r="D607" s="31" t="s">
        <v>5409</v>
      </c>
      <c r="E607" s="27">
        <v>9640</v>
      </c>
      <c r="F607" s="27" t="s">
        <v>608</v>
      </c>
      <c r="G607" s="32">
        <v>9332</v>
      </c>
      <c r="H607" s="31" t="s">
        <v>58</v>
      </c>
      <c r="I607"/>
    </row>
    <row r="608" spans="1:9">
      <c r="A608" s="13" t="s">
        <v>43</v>
      </c>
      <c r="B608" s="31" t="s">
        <v>721</v>
      </c>
      <c r="C608" s="31" t="s">
        <v>5410</v>
      </c>
      <c r="D608" s="31" t="s">
        <v>5411</v>
      </c>
      <c r="E608" s="27">
        <v>10774</v>
      </c>
      <c r="F608" s="27" t="s">
        <v>608</v>
      </c>
      <c r="G608" s="32">
        <v>10289</v>
      </c>
      <c r="H608" s="31" t="s">
        <v>395</v>
      </c>
      <c r="I608"/>
    </row>
    <row r="609" spans="1:9">
      <c r="A609" s="13" t="s">
        <v>43</v>
      </c>
      <c r="B609" s="31" t="s">
        <v>721</v>
      </c>
      <c r="C609" s="31" t="s">
        <v>5412</v>
      </c>
      <c r="D609" s="31" t="s">
        <v>5413</v>
      </c>
      <c r="E609" s="27">
        <v>10211</v>
      </c>
      <c r="F609" s="27" t="s">
        <v>608</v>
      </c>
      <c r="G609" s="32">
        <v>9865</v>
      </c>
      <c r="H609" s="31" t="s">
        <v>58</v>
      </c>
      <c r="I609"/>
    </row>
    <row r="610" spans="1:9">
      <c r="A610" s="13" t="s">
        <v>43</v>
      </c>
      <c r="B610" s="31" t="s">
        <v>721</v>
      </c>
      <c r="C610" s="31" t="s">
        <v>5414</v>
      </c>
      <c r="D610" s="31" t="s">
        <v>5415</v>
      </c>
      <c r="E610" s="27">
        <v>5444</v>
      </c>
      <c r="F610" s="27" t="s">
        <v>608</v>
      </c>
      <c r="G610" s="32">
        <v>4911</v>
      </c>
      <c r="H610" s="31" t="s">
        <v>58</v>
      </c>
      <c r="I610"/>
    </row>
    <row r="611" spans="1:9">
      <c r="A611" s="13" t="s">
        <v>43</v>
      </c>
      <c r="B611" s="31" t="s">
        <v>721</v>
      </c>
      <c r="C611" s="31" t="s">
        <v>5416</v>
      </c>
      <c r="D611" s="31" t="s">
        <v>5417</v>
      </c>
      <c r="E611" s="27">
        <v>11393</v>
      </c>
      <c r="F611" s="27" t="s">
        <v>608</v>
      </c>
      <c r="G611" s="32">
        <v>10470</v>
      </c>
      <c r="H611" s="31" t="s">
        <v>395</v>
      </c>
      <c r="I611"/>
    </row>
    <row r="612" spans="1:9">
      <c r="A612" s="13" t="s">
        <v>43</v>
      </c>
      <c r="B612" s="31" t="s">
        <v>721</v>
      </c>
      <c r="C612" s="31" t="s">
        <v>5418</v>
      </c>
      <c r="D612" s="31" t="s">
        <v>5419</v>
      </c>
      <c r="E612" s="27">
        <v>8692</v>
      </c>
      <c r="F612" s="27" t="s">
        <v>608</v>
      </c>
      <c r="G612" s="32">
        <v>8400</v>
      </c>
      <c r="H612" s="31" t="s">
        <v>58</v>
      </c>
      <c r="I612"/>
    </row>
    <row r="613" spans="1:9">
      <c r="A613" s="13" t="s">
        <v>43</v>
      </c>
      <c r="B613" s="31" t="s">
        <v>722</v>
      </c>
      <c r="C613" s="31" t="s">
        <v>5420</v>
      </c>
      <c r="D613" s="31" t="s">
        <v>5421</v>
      </c>
      <c r="E613" s="27">
        <v>8069</v>
      </c>
      <c r="F613" s="27" t="s">
        <v>608</v>
      </c>
      <c r="G613" s="32">
        <v>8191</v>
      </c>
      <c r="H613" s="31" t="s">
        <v>127</v>
      </c>
      <c r="I613"/>
    </row>
    <row r="614" spans="1:9">
      <c r="A614" s="13" t="s">
        <v>43</v>
      </c>
      <c r="B614" s="31" t="s">
        <v>722</v>
      </c>
      <c r="C614" s="31" t="s">
        <v>1811</v>
      </c>
      <c r="D614" s="31" t="s">
        <v>5422</v>
      </c>
      <c r="E614" s="27">
        <v>8106</v>
      </c>
      <c r="F614" s="27" t="s">
        <v>608</v>
      </c>
      <c r="G614" s="32">
        <v>8199</v>
      </c>
      <c r="H614" s="31" t="s">
        <v>508</v>
      </c>
      <c r="I614"/>
    </row>
    <row r="615" spans="1:9">
      <c r="A615" s="13" t="s">
        <v>43</v>
      </c>
      <c r="B615" s="31" t="s">
        <v>722</v>
      </c>
      <c r="C615" s="31" t="s">
        <v>5423</v>
      </c>
      <c r="D615" s="31" t="s">
        <v>5424</v>
      </c>
      <c r="E615" s="27">
        <v>8444</v>
      </c>
      <c r="F615" s="27" t="s">
        <v>608</v>
      </c>
      <c r="G615" s="32">
        <v>8575</v>
      </c>
      <c r="H615" s="31" t="s">
        <v>127</v>
      </c>
      <c r="I615"/>
    </row>
    <row r="616" spans="1:9">
      <c r="A616" s="13" t="s">
        <v>43</v>
      </c>
      <c r="B616" s="31" t="s">
        <v>722</v>
      </c>
      <c r="C616" s="31" t="s">
        <v>5425</v>
      </c>
      <c r="D616" s="31" t="s">
        <v>5426</v>
      </c>
      <c r="E616" s="27">
        <v>7667</v>
      </c>
      <c r="F616" s="27" t="s">
        <v>608</v>
      </c>
      <c r="G616" s="32">
        <v>7839</v>
      </c>
      <c r="H616" s="31" t="s">
        <v>127</v>
      </c>
      <c r="I616"/>
    </row>
    <row r="617" spans="1:9">
      <c r="A617" s="13" t="s">
        <v>43</v>
      </c>
      <c r="B617" s="31" t="s">
        <v>722</v>
      </c>
      <c r="C617" s="31" t="s">
        <v>5427</v>
      </c>
      <c r="D617" s="31" t="s">
        <v>5428</v>
      </c>
      <c r="E617" s="27">
        <v>8306</v>
      </c>
      <c r="F617" s="27" t="s">
        <v>608</v>
      </c>
      <c r="G617" s="32">
        <v>8324</v>
      </c>
      <c r="H617" s="31" t="s">
        <v>508</v>
      </c>
      <c r="I617"/>
    </row>
    <row r="618" spans="1:9">
      <c r="A618" s="13" t="s">
        <v>43</v>
      </c>
      <c r="B618" s="31" t="s">
        <v>722</v>
      </c>
      <c r="C618" s="31" t="s">
        <v>5429</v>
      </c>
      <c r="D618" s="31" t="s">
        <v>5430</v>
      </c>
      <c r="E618" s="27">
        <v>3874</v>
      </c>
      <c r="F618" s="27" t="s">
        <v>608</v>
      </c>
      <c r="G618" s="32">
        <v>4828</v>
      </c>
      <c r="H618" s="31" t="s">
        <v>127</v>
      </c>
      <c r="I618"/>
    </row>
    <row r="619" spans="1:9">
      <c r="A619" s="13" t="s">
        <v>43</v>
      </c>
      <c r="B619" s="31" t="s">
        <v>722</v>
      </c>
      <c r="C619" s="31" t="s">
        <v>5431</v>
      </c>
      <c r="D619" s="31" t="s">
        <v>5432</v>
      </c>
      <c r="E619" s="27">
        <v>8396</v>
      </c>
      <c r="F619" s="27" t="s">
        <v>608</v>
      </c>
      <c r="G619" s="32">
        <v>8395</v>
      </c>
      <c r="H619" s="31" t="s">
        <v>508</v>
      </c>
      <c r="I619"/>
    </row>
    <row r="620" spans="1:9">
      <c r="A620" s="13" t="s">
        <v>43</v>
      </c>
      <c r="B620" s="31" t="s">
        <v>722</v>
      </c>
      <c r="C620" s="31" t="s">
        <v>5433</v>
      </c>
      <c r="D620" s="31" t="s">
        <v>5434</v>
      </c>
      <c r="E620" s="27">
        <v>7820</v>
      </c>
      <c r="F620" s="27" t="s">
        <v>608</v>
      </c>
      <c r="G620" s="32">
        <v>7865</v>
      </c>
      <c r="H620" s="31" t="s">
        <v>127</v>
      </c>
      <c r="I620"/>
    </row>
    <row r="621" spans="1:9">
      <c r="A621" s="13" t="s">
        <v>43</v>
      </c>
      <c r="B621" s="31" t="s">
        <v>722</v>
      </c>
      <c r="C621" s="31" t="s">
        <v>5435</v>
      </c>
      <c r="D621" s="31" t="s">
        <v>5436</v>
      </c>
      <c r="E621" s="27">
        <v>5359</v>
      </c>
      <c r="F621" s="27" t="s">
        <v>608</v>
      </c>
      <c r="G621" s="32">
        <v>5455</v>
      </c>
      <c r="H621" s="31" t="s">
        <v>127</v>
      </c>
      <c r="I621"/>
    </row>
    <row r="622" spans="1:9">
      <c r="A622" s="13" t="s">
        <v>43</v>
      </c>
      <c r="B622" s="31" t="s">
        <v>722</v>
      </c>
      <c r="C622" s="31" t="s">
        <v>5437</v>
      </c>
      <c r="D622" s="31" t="s">
        <v>5438</v>
      </c>
      <c r="E622" s="27">
        <v>7803</v>
      </c>
      <c r="F622" s="27" t="s">
        <v>608</v>
      </c>
      <c r="G622" s="32">
        <v>8030</v>
      </c>
      <c r="H622" s="31" t="s">
        <v>127</v>
      </c>
      <c r="I622"/>
    </row>
    <row r="623" spans="1:9">
      <c r="A623" s="13" t="s">
        <v>43</v>
      </c>
      <c r="B623" s="31" t="s">
        <v>722</v>
      </c>
      <c r="C623" s="31" t="s">
        <v>5439</v>
      </c>
      <c r="D623" s="31" t="s">
        <v>5440</v>
      </c>
      <c r="E623" s="27">
        <v>5669</v>
      </c>
      <c r="F623" s="27" t="s">
        <v>608</v>
      </c>
      <c r="G623" s="32">
        <v>5580</v>
      </c>
      <c r="H623" s="31" t="s">
        <v>508</v>
      </c>
      <c r="I623"/>
    </row>
    <row r="624" spans="1:9">
      <c r="A624" s="13" t="s">
        <v>43</v>
      </c>
      <c r="B624" s="31" t="s">
        <v>722</v>
      </c>
      <c r="C624" s="31" t="s">
        <v>5441</v>
      </c>
      <c r="D624" s="31" t="s">
        <v>5442</v>
      </c>
      <c r="E624" s="27">
        <v>6831</v>
      </c>
      <c r="F624" s="27" t="s">
        <v>608</v>
      </c>
      <c r="G624" s="32">
        <v>7583</v>
      </c>
      <c r="H624" s="31" t="s">
        <v>508</v>
      </c>
      <c r="I624"/>
    </row>
    <row r="625" spans="1:9">
      <c r="A625" s="13" t="s">
        <v>43</v>
      </c>
      <c r="B625" s="31" t="s">
        <v>722</v>
      </c>
      <c r="C625" s="31" t="s">
        <v>5443</v>
      </c>
      <c r="D625" s="31" t="s">
        <v>5444</v>
      </c>
      <c r="E625" s="27">
        <v>7531</v>
      </c>
      <c r="F625" s="27" t="s">
        <v>608</v>
      </c>
      <c r="G625" s="32">
        <v>7815</v>
      </c>
      <c r="H625" s="31" t="s">
        <v>508</v>
      </c>
      <c r="I625"/>
    </row>
    <row r="626" spans="1:9">
      <c r="A626" s="13" t="s">
        <v>43</v>
      </c>
      <c r="B626" s="31" t="s">
        <v>722</v>
      </c>
      <c r="C626" s="31" t="s">
        <v>5445</v>
      </c>
      <c r="D626" s="31" t="s">
        <v>5446</v>
      </c>
      <c r="E626" s="27">
        <v>7706</v>
      </c>
      <c r="F626" s="27" t="s">
        <v>608</v>
      </c>
      <c r="G626" s="32">
        <v>8017</v>
      </c>
      <c r="H626" s="31" t="s">
        <v>508</v>
      </c>
      <c r="I626"/>
    </row>
    <row r="627" spans="1:9">
      <c r="A627" s="13" t="s">
        <v>43</v>
      </c>
      <c r="B627" s="31" t="s">
        <v>722</v>
      </c>
      <c r="C627" s="31" t="s">
        <v>5447</v>
      </c>
      <c r="D627" s="31" t="s">
        <v>5448</v>
      </c>
      <c r="E627" s="27">
        <v>7673</v>
      </c>
      <c r="F627" s="27" t="s">
        <v>608</v>
      </c>
      <c r="G627" s="32">
        <v>7853</v>
      </c>
      <c r="H627" s="31" t="s">
        <v>508</v>
      </c>
      <c r="I627"/>
    </row>
    <row r="628" spans="1:9">
      <c r="A628" s="13" t="s">
        <v>43</v>
      </c>
      <c r="B628" s="31" t="s">
        <v>722</v>
      </c>
      <c r="C628" s="31" t="s">
        <v>5449</v>
      </c>
      <c r="D628" s="31" t="s">
        <v>5450</v>
      </c>
      <c r="E628" s="27">
        <v>7336</v>
      </c>
      <c r="F628" s="27" t="s">
        <v>608</v>
      </c>
      <c r="G628" s="32">
        <v>7552</v>
      </c>
      <c r="H628" s="31" t="s">
        <v>127</v>
      </c>
      <c r="I628"/>
    </row>
    <row r="629" spans="1:9">
      <c r="A629" s="13" t="s">
        <v>43</v>
      </c>
      <c r="B629" s="31" t="s">
        <v>722</v>
      </c>
      <c r="C629" s="31" t="s">
        <v>5451</v>
      </c>
      <c r="D629" s="31" t="s">
        <v>5452</v>
      </c>
      <c r="E629" s="27">
        <v>8320</v>
      </c>
      <c r="F629" s="27" t="s">
        <v>608</v>
      </c>
      <c r="G629" s="32">
        <v>8403</v>
      </c>
      <c r="H629" s="31" t="s">
        <v>127</v>
      </c>
      <c r="I629"/>
    </row>
    <row r="630" spans="1:9">
      <c r="A630" s="13" t="s">
        <v>43</v>
      </c>
      <c r="B630" s="31" t="s">
        <v>722</v>
      </c>
      <c r="C630" s="31" t="s">
        <v>5453</v>
      </c>
      <c r="D630" s="31" t="s">
        <v>5454</v>
      </c>
      <c r="E630" s="27">
        <v>8063</v>
      </c>
      <c r="F630" s="27" t="s">
        <v>608</v>
      </c>
      <c r="G630" s="32">
        <v>8250</v>
      </c>
      <c r="H630" s="31" t="s">
        <v>127</v>
      </c>
      <c r="I630"/>
    </row>
    <row r="631" spans="1:9">
      <c r="A631" s="13" t="s">
        <v>43</v>
      </c>
      <c r="B631" s="31" t="s">
        <v>722</v>
      </c>
      <c r="C631" s="31" t="s">
        <v>5455</v>
      </c>
      <c r="D631" s="31" t="s">
        <v>5456</v>
      </c>
      <c r="E631" s="27">
        <v>5533</v>
      </c>
      <c r="F631" s="27" t="s">
        <v>608</v>
      </c>
      <c r="G631" s="32">
        <v>5584</v>
      </c>
      <c r="H631" s="31" t="s">
        <v>508</v>
      </c>
      <c r="I631"/>
    </row>
    <row r="632" spans="1:9">
      <c r="A632" s="13" t="s">
        <v>43</v>
      </c>
      <c r="B632" s="31" t="s">
        <v>722</v>
      </c>
      <c r="C632" s="31" t="s">
        <v>5457</v>
      </c>
      <c r="D632" s="31" t="s">
        <v>5458</v>
      </c>
      <c r="E632" s="27">
        <v>5533</v>
      </c>
      <c r="F632" s="27" t="s">
        <v>608</v>
      </c>
      <c r="G632" s="32">
        <v>5418</v>
      </c>
      <c r="H632" s="31" t="s">
        <v>508</v>
      </c>
      <c r="I632"/>
    </row>
    <row r="633" spans="1:9">
      <c r="A633" s="13" t="s">
        <v>43</v>
      </c>
      <c r="B633" s="31" t="s">
        <v>723</v>
      </c>
      <c r="C633" s="31" t="s">
        <v>5459</v>
      </c>
      <c r="D633" s="31" t="s">
        <v>5460</v>
      </c>
      <c r="E633" s="27">
        <v>13096</v>
      </c>
      <c r="F633" s="27" t="s">
        <v>608</v>
      </c>
      <c r="G633" s="32">
        <v>12832</v>
      </c>
      <c r="H633" s="31" t="s">
        <v>59</v>
      </c>
      <c r="I633"/>
    </row>
    <row r="634" spans="1:9">
      <c r="A634" s="13" t="s">
        <v>43</v>
      </c>
      <c r="B634" s="31" t="s">
        <v>723</v>
      </c>
      <c r="C634" s="31" t="s">
        <v>5461</v>
      </c>
      <c r="D634" s="31" t="s">
        <v>5462</v>
      </c>
      <c r="E634" s="27">
        <v>12940</v>
      </c>
      <c r="F634" s="27" t="s">
        <v>608</v>
      </c>
      <c r="G634" s="32">
        <v>13235</v>
      </c>
      <c r="H634" s="31" t="s">
        <v>59</v>
      </c>
      <c r="I634"/>
    </row>
    <row r="635" spans="1:9">
      <c r="A635" s="13" t="s">
        <v>43</v>
      </c>
      <c r="B635" s="31" t="s">
        <v>723</v>
      </c>
      <c r="C635" s="31" t="s">
        <v>5463</v>
      </c>
      <c r="D635" s="31" t="s">
        <v>5464</v>
      </c>
      <c r="E635" s="27">
        <v>10546</v>
      </c>
      <c r="F635" s="27" t="s">
        <v>608</v>
      </c>
      <c r="G635" s="32">
        <v>13440</v>
      </c>
      <c r="H635" s="31" t="s">
        <v>404</v>
      </c>
      <c r="I635"/>
    </row>
    <row r="636" spans="1:9">
      <c r="A636" s="13" t="s">
        <v>43</v>
      </c>
      <c r="B636" s="31" t="s">
        <v>723</v>
      </c>
      <c r="C636" s="31" t="s">
        <v>5465</v>
      </c>
      <c r="D636" s="31" t="s">
        <v>5466</v>
      </c>
      <c r="E636" s="27">
        <v>12908</v>
      </c>
      <c r="F636" s="27" t="s">
        <v>608</v>
      </c>
      <c r="G636" s="32">
        <v>13724</v>
      </c>
      <c r="H636" s="31" t="s">
        <v>499</v>
      </c>
      <c r="I636"/>
    </row>
    <row r="637" spans="1:9">
      <c r="A637" s="13" t="s">
        <v>43</v>
      </c>
      <c r="B637" s="31" t="s">
        <v>723</v>
      </c>
      <c r="C637" s="31" t="s">
        <v>5467</v>
      </c>
      <c r="D637" s="31" t="s">
        <v>5468</v>
      </c>
      <c r="E637" s="27">
        <v>9079</v>
      </c>
      <c r="F637" s="27" t="s">
        <v>608</v>
      </c>
      <c r="G637" s="32">
        <v>8885</v>
      </c>
      <c r="H637" s="31" t="s">
        <v>499</v>
      </c>
      <c r="I637"/>
    </row>
    <row r="638" spans="1:9">
      <c r="A638" s="13" t="s">
        <v>43</v>
      </c>
      <c r="B638" s="31" t="s">
        <v>723</v>
      </c>
      <c r="C638" s="31" t="s">
        <v>5469</v>
      </c>
      <c r="D638" s="31" t="s">
        <v>5470</v>
      </c>
      <c r="E638" s="27">
        <v>7142</v>
      </c>
      <c r="F638" s="27" t="s">
        <v>608</v>
      </c>
      <c r="G638" s="32">
        <v>7834</v>
      </c>
      <c r="H638" s="31" t="s">
        <v>499</v>
      </c>
      <c r="I638"/>
    </row>
    <row r="639" spans="1:9">
      <c r="A639" s="13" t="s">
        <v>43</v>
      </c>
      <c r="B639" s="31" t="s">
        <v>723</v>
      </c>
      <c r="C639" s="31" t="s">
        <v>5471</v>
      </c>
      <c r="D639" s="31" t="s">
        <v>5472</v>
      </c>
      <c r="E639" s="27">
        <v>8151</v>
      </c>
      <c r="F639" s="27" t="s">
        <v>608</v>
      </c>
      <c r="G639" s="32">
        <v>8491</v>
      </c>
      <c r="H639" s="31" t="s">
        <v>404</v>
      </c>
      <c r="I639"/>
    </row>
    <row r="640" spans="1:9">
      <c r="A640" s="13" t="s">
        <v>43</v>
      </c>
      <c r="B640" s="31" t="s">
        <v>723</v>
      </c>
      <c r="C640" s="31" t="s">
        <v>5473</v>
      </c>
      <c r="D640" s="31" t="s">
        <v>5474</v>
      </c>
      <c r="E640" s="27">
        <v>8232</v>
      </c>
      <c r="F640" s="27" t="s">
        <v>608</v>
      </c>
      <c r="G640" s="32">
        <v>10518</v>
      </c>
      <c r="H640" s="31" t="s">
        <v>404</v>
      </c>
      <c r="I640"/>
    </row>
    <row r="641" spans="1:9">
      <c r="A641" s="13" t="s">
        <v>43</v>
      </c>
      <c r="B641" s="31" t="s">
        <v>723</v>
      </c>
      <c r="C641" s="31" t="s">
        <v>5475</v>
      </c>
      <c r="D641" s="31" t="s">
        <v>5476</v>
      </c>
      <c r="E641" s="27">
        <v>8337</v>
      </c>
      <c r="F641" s="27" t="s">
        <v>608</v>
      </c>
      <c r="G641" s="32">
        <v>8722</v>
      </c>
      <c r="H641" s="31" t="s">
        <v>404</v>
      </c>
      <c r="I641"/>
    </row>
    <row r="642" spans="1:9">
      <c r="A642" s="13" t="s">
        <v>43</v>
      </c>
      <c r="B642" s="31" t="s">
        <v>723</v>
      </c>
      <c r="C642" s="31" t="s">
        <v>5477</v>
      </c>
      <c r="D642" s="31" t="s">
        <v>5478</v>
      </c>
      <c r="E642" s="27">
        <v>11783</v>
      </c>
      <c r="F642" s="27" t="s">
        <v>608</v>
      </c>
      <c r="G642" s="32">
        <v>12939</v>
      </c>
      <c r="H642" s="31" t="s">
        <v>404</v>
      </c>
      <c r="I642"/>
    </row>
    <row r="643" spans="1:9">
      <c r="A643" s="13" t="s">
        <v>43</v>
      </c>
      <c r="B643" s="31" t="s">
        <v>723</v>
      </c>
      <c r="C643" s="31" t="s">
        <v>5479</v>
      </c>
      <c r="D643" s="31" t="s">
        <v>5480</v>
      </c>
      <c r="E643" s="27">
        <v>4252</v>
      </c>
      <c r="F643" s="27" t="s">
        <v>608</v>
      </c>
      <c r="G643" s="32">
        <v>4102</v>
      </c>
      <c r="H643" s="31" t="s">
        <v>404</v>
      </c>
      <c r="I643"/>
    </row>
    <row r="644" spans="1:9">
      <c r="A644" s="13" t="s">
        <v>43</v>
      </c>
      <c r="B644" s="31" t="s">
        <v>723</v>
      </c>
      <c r="C644" s="31" t="s">
        <v>3006</v>
      </c>
      <c r="D644" s="31" t="s">
        <v>5481</v>
      </c>
      <c r="E644" s="27">
        <v>12381</v>
      </c>
      <c r="F644" s="27" t="s">
        <v>608</v>
      </c>
      <c r="G644" s="32">
        <v>13218</v>
      </c>
      <c r="H644" s="31" t="s">
        <v>404</v>
      </c>
      <c r="I644"/>
    </row>
    <row r="645" spans="1:9">
      <c r="A645" s="13" t="s">
        <v>43</v>
      </c>
      <c r="B645" s="31" t="s">
        <v>723</v>
      </c>
      <c r="C645" s="31" t="s">
        <v>5482</v>
      </c>
      <c r="D645" s="31" t="s">
        <v>5483</v>
      </c>
      <c r="E645" s="27">
        <v>4222</v>
      </c>
      <c r="F645" s="27" t="s">
        <v>608</v>
      </c>
      <c r="G645" s="32">
        <v>4982</v>
      </c>
      <c r="H645" s="31" t="s">
        <v>404</v>
      </c>
      <c r="I645"/>
    </row>
    <row r="646" spans="1:9">
      <c r="A646" s="13" t="s">
        <v>43</v>
      </c>
      <c r="B646" s="31" t="s">
        <v>723</v>
      </c>
      <c r="C646" s="31" t="s">
        <v>5484</v>
      </c>
      <c r="D646" s="31" t="s">
        <v>5485</v>
      </c>
      <c r="E646" s="27">
        <v>7922</v>
      </c>
      <c r="F646" s="27" t="s">
        <v>608</v>
      </c>
      <c r="G646" s="32">
        <v>8250</v>
      </c>
      <c r="H646" s="31" t="s">
        <v>59</v>
      </c>
      <c r="I646"/>
    </row>
    <row r="647" spans="1:9">
      <c r="A647" s="13" t="s">
        <v>43</v>
      </c>
      <c r="B647" s="31" t="s">
        <v>723</v>
      </c>
      <c r="C647" s="31" t="s">
        <v>5486</v>
      </c>
      <c r="D647" s="31" t="s">
        <v>5487</v>
      </c>
      <c r="E647" s="27">
        <v>7925</v>
      </c>
      <c r="F647" s="27" t="s">
        <v>608</v>
      </c>
      <c r="G647" s="32">
        <v>8404</v>
      </c>
      <c r="H647" s="31" t="s">
        <v>59</v>
      </c>
      <c r="I647"/>
    </row>
    <row r="648" spans="1:9">
      <c r="A648" s="13" t="s">
        <v>43</v>
      </c>
      <c r="B648" s="31" t="s">
        <v>723</v>
      </c>
      <c r="C648" s="31" t="s">
        <v>5488</v>
      </c>
      <c r="D648" s="31" t="s">
        <v>5489</v>
      </c>
      <c r="E648" s="27">
        <v>8615</v>
      </c>
      <c r="F648" s="27" t="s">
        <v>608</v>
      </c>
      <c r="G648" s="32">
        <v>8926</v>
      </c>
      <c r="H648" s="31" t="s">
        <v>59</v>
      </c>
      <c r="I648"/>
    </row>
    <row r="649" spans="1:9">
      <c r="A649" s="13" t="s">
        <v>43</v>
      </c>
      <c r="B649" s="31" t="s">
        <v>723</v>
      </c>
      <c r="C649" s="31" t="s">
        <v>5490</v>
      </c>
      <c r="D649" s="31" t="s">
        <v>5491</v>
      </c>
      <c r="E649" s="27">
        <v>7910</v>
      </c>
      <c r="F649" s="27" t="s">
        <v>608</v>
      </c>
      <c r="G649" s="32">
        <v>7917</v>
      </c>
      <c r="H649" s="31" t="s">
        <v>404</v>
      </c>
      <c r="I649"/>
    </row>
    <row r="650" spans="1:9">
      <c r="A650" s="13" t="s">
        <v>43</v>
      </c>
      <c r="B650" s="31" t="s">
        <v>723</v>
      </c>
      <c r="C650" s="31" t="s">
        <v>5492</v>
      </c>
      <c r="D650" s="31" t="s">
        <v>5493</v>
      </c>
      <c r="E650" s="27">
        <v>7802</v>
      </c>
      <c r="F650" s="27" t="s">
        <v>608</v>
      </c>
      <c r="G650" s="32">
        <v>8102</v>
      </c>
      <c r="H650" s="31" t="s">
        <v>59</v>
      </c>
      <c r="I650"/>
    </row>
    <row r="651" spans="1:9">
      <c r="A651" s="13" t="s">
        <v>43</v>
      </c>
      <c r="B651" s="31" t="s">
        <v>723</v>
      </c>
      <c r="C651" s="31" t="s">
        <v>5494</v>
      </c>
      <c r="D651" s="31" t="s">
        <v>5495</v>
      </c>
      <c r="E651" s="27">
        <v>8500</v>
      </c>
      <c r="F651" s="27" t="s">
        <v>608</v>
      </c>
      <c r="G651" s="32">
        <v>8745</v>
      </c>
      <c r="H651" s="31" t="s">
        <v>59</v>
      </c>
      <c r="I651"/>
    </row>
    <row r="652" spans="1:9">
      <c r="A652" s="13" t="s">
        <v>43</v>
      </c>
      <c r="B652" s="31" t="s">
        <v>723</v>
      </c>
      <c r="C652" s="31" t="s">
        <v>5496</v>
      </c>
      <c r="D652" s="31" t="s">
        <v>5497</v>
      </c>
      <c r="E652" s="27">
        <v>10200</v>
      </c>
      <c r="F652" s="27" t="s">
        <v>608</v>
      </c>
      <c r="G652" s="32">
        <v>10963</v>
      </c>
      <c r="H652" s="31" t="s">
        <v>59</v>
      </c>
      <c r="I652"/>
    </row>
    <row r="653" spans="1:9">
      <c r="A653" s="13" t="s">
        <v>43</v>
      </c>
      <c r="B653" s="31" t="s">
        <v>724</v>
      </c>
      <c r="C653" s="31" t="s">
        <v>3186</v>
      </c>
      <c r="D653" s="31" t="s">
        <v>5498</v>
      </c>
      <c r="E653" s="27">
        <v>47678</v>
      </c>
      <c r="F653" s="27" t="s">
        <v>608</v>
      </c>
      <c r="G653" s="32">
        <v>9020</v>
      </c>
      <c r="H653" s="31" t="s">
        <v>308</v>
      </c>
      <c r="I653"/>
    </row>
    <row r="654" spans="1:9">
      <c r="A654" s="13" t="s">
        <v>43</v>
      </c>
      <c r="B654" s="31" t="s">
        <v>724</v>
      </c>
      <c r="C654" s="31" t="s">
        <v>5499</v>
      </c>
      <c r="D654" s="31" t="s">
        <v>5500</v>
      </c>
      <c r="E654" s="27" t="s">
        <v>608</v>
      </c>
      <c r="F654" s="27" t="s">
        <v>608</v>
      </c>
      <c r="G654" s="32">
        <v>5924</v>
      </c>
      <c r="H654" s="31" t="s">
        <v>308</v>
      </c>
      <c r="I654"/>
    </row>
    <row r="655" spans="1:9">
      <c r="A655" s="13" t="s">
        <v>43</v>
      </c>
      <c r="B655" s="31" t="s">
        <v>724</v>
      </c>
      <c r="C655" s="31" t="s">
        <v>5501</v>
      </c>
      <c r="D655" s="31" t="s">
        <v>5502</v>
      </c>
      <c r="E655" s="27">
        <v>70867</v>
      </c>
      <c r="F655" s="27" t="s">
        <v>608</v>
      </c>
      <c r="G655" s="32">
        <v>8648</v>
      </c>
      <c r="H655" s="31" t="s">
        <v>537</v>
      </c>
      <c r="I655"/>
    </row>
    <row r="656" spans="1:9">
      <c r="A656" s="13" t="s">
        <v>43</v>
      </c>
      <c r="B656" s="31" t="s">
        <v>724</v>
      </c>
      <c r="C656" s="31" t="s">
        <v>5503</v>
      </c>
      <c r="D656" s="31" t="s">
        <v>5504</v>
      </c>
      <c r="E656" s="27">
        <v>49246</v>
      </c>
      <c r="F656" s="27" t="s">
        <v>608</v>
      </c>
      <c r="G656" s="32">
        <v>8207</v>
      </c>
      <c r="H656" s="31" t="s">
        <v>141</v>
      </c>
      <c r="I656"/>
    </row>
    <row r="657" spans="1:9">
      <c r="A657" s="13" t="s">
        <v>43</v>
      </c>
      <c r="B657" s="31" t="s">
        <v>724</v>
      </c>
      <c r="C657" s="31" t="s">
        <v>5505</v>
      </c>
      <c r="D657" s="31" t="s">
        <v>5506</v>
      </c>
      <c r="E657" s="27" t="s">
        <v>608</v>
      </c>
      <c r="F657" s="27" t="s">
        <v>608</v>
      </c>
      <c r="G657" s="32">
        <v>6170</v>
      </c>
      <c r="H657" s="31" t="s">
        <v>141</v>
      </c>
      <c r="I657"/>
    </row>
    <row r="658" spans="1:9">
      <c r="A658" s="13" t="s">
        <v>43</v>
      </c>
      <c r="B658" s="31" t="s">
        <v>724</v>
      </c>
      <c r="C658" s="31" t="s">
        <v>3686</v>
      </c>
      <c r="D658" s="31" t="s">
        <v>5507</v>
      </c>
      <c r="E658" s="27" t="s">
        <v>608</v>
      </c>
      <c r="F658" s="27" t="s">
        <v>608</v>
      </c>
      <c r="G658" s="32">
        <v>9706</v>
      </c>
      <c r="H658" s="31" t="s">
        <v>308</v>
      </c>
      <c r="I658"/>
    </row>
    <row r="659" spans="1:9">
      <c r="A659" s="13" t="s">
        <v>43</v>
      </c>
      <c r="B659" s="31" t="s">
        <v>724</v>
      </c>
      <c r="C659" s="31" t="s">
        <v>5508</v>
      </c>
      <c r="D659" s="31" t="s">
        <v>5509</v>
      </c>
      <c r="E659" s="27" t="s">
        <v>608</v>
      </c>
      <c r="F659" s="27" t="s">
        <v>608</v>
      </c>
      <c r="G659" s="32">
        <v>8271</v>
      </c>
      <c r="H659" s="31" t="s">
        <v>308</v>
      </c>
      <c r="I659"/>
    </row>
    <row r="660" spans="1:9">
      <c r="A660" s="13" t="s">
        <v>43</v>
      </c>
      <c r="B660" s="31" t="s">
        <v>724</v>
      </c>
      <c r="C660" s="31" t="s">
        <v>5510</v>
      </c>
      <c r="D660" s="31" t="s">
        <v>5511</v>
      </c>
      <c r="E660" s="27" t="s">
        <v>608</v>
      </c>
      <c r="F660" s="27" t="s">
        <v>608</v>
      </c>
      <c r="G660" s="32">
        <v>5207</v>
      </c>
      <c r="H660" s="31" t="s">
        <v>141</v>
      </c>
      <c r="I660" s="31" t="b">
        <v>1</v>
      </c>
    </row>
    <row r="661" spans="1:9">
      <c r="A661" s="13" t="s">
        <v>43</v>
      </c>
      <c r="B661" s="31" t="s">
        <v>724</v>
      </c>
      <c r="C661" s="31" t="s">
        <v>5510</v>
      </c>
      <c r="D661" s="31" t="s">
        <v>5511</v>
      </c>
      <c r="E661" s="27" t="s">
        <v>608</v>
      </c>
      <c r="F661" s="27" t="s">
        <v>608</v>
      </c>
      <c r="G661" s="32">
        <v>931</v>
      </c>
      <c r="H661" s="31" t="s">
        <v>537</v>
      </c>
      <c r="I661" s="31" t="b">
        <v>1</v>
      </c>
    </row>
    <row r="662" spans="1:9">
      <c r="A662" s="13" t="s">
        <v>43</v>
      </c>
      <c r="B662" s="31" t="s">
        <v>724</v>
      </c>
      <c r="C662" s="31" t="s">
        <v>5512</v>
      </c>
      <c r="D662" s="31" t="s">
        <v>5513</v>
      </c>
      <c r="E662" s="27" t="s">
        <v>608</v>
      </c>
      <c r="F662" s="27" t="s">
        <v>608</v>
      </c>
      <c r="G662" s="32">
        <v>9065</v>
      </c>
      <c r="H662" s="31" t="s">
        <v>141</v>
      </c>
      <c r="I662"/>
    </row>
    <row r="663" spans="1:9">
      <c r="A663" s="13" t="s">
        <v>43</v>
      </c>
      <c r="B663" s="31" t="s">
        <v>724</v>
      </c>
      <c r="C663" s="31" t="s">
        <v>5514</v>
      </c>
      <c r="D663" s="31" t="s">
        <v>5515</v>
      </c>
      <c r="E663" s="27" t="s">
        <v>608</v>
      </c>
      <c r="F663" s="27" t="s">
        <v>608</v>
      </c>
      <c r="G663" s="32">
        <v>7050</v>
      </c>
      <c r="H663" s="31" t="s">
        <v>537</v>
      </c>
      <c r="I663"/>
    </row>
    <row r="664" spans="1:9">
      <c r="A664" s="13" t="s">
        <v>43</v>
      </c>
      <c r="B664" s="31" t="s">
        <v>724</v>
      </c>
      <c r="C664" s="31" t="s">
        <v>5516</v>
      </c>
      <c r="D664" s="31" t="s">
        <v>5517</v>
      </c>
      <c r="E664" s="27" t="s">
        <v>608</v>
      </c>
      <c r="F664" s="27" t="s">
        <v>608</v>
      </c>
      <c r="G664" s="32">
        <v>8520</v>
      </c>
      <c r="H664" s="31" t="s">
        <v>537</v>
      </c>
      <c r="I664"/>
    </row>
    <row r="665" spans="1:9">
      <c r="A665" s="13" t="s">
        <v>43</v>
      </c>
      <c r="B665" s="31" t="s">
        <v>724</v>
      </c>
      <c r="C665" s="31" t="s">
        <v>5518</v>
      </c>
      <c r="D665" s="31" t="s">
        <v>5519</v>
      </c>
      <c r="E665" s="27" t="s">
        <v>608</v>
      </c>
      <c r="F665" s="27" t="s">
        <v>608</v>
      </c>
      <c r="G665" s="32">
        <v>365</v>
      </c>
      <c r="H665" s="31" t="s">
        <v>308</v>
      </c>
      <c r="I665" s="31" t="b">
        <v>1</v>
      </c>
    </row>
    <row r="666" spans="1:9">
      <c r="A666" s="13" t="s">
        <v>43</v>
      </c>
      <c r="B666" s="31" t="s">
        <v>724</v>
      </c>
      <c r="C666" s="31" t="s">
        <v>5518</v>
      </c>
      <c r="D666" s="31" t="s">
        <v>5519</v>
      </c>
      <c r="E666" s="27" t="s">
        <v>608</v>
      </c>
      <c r="F666" s="27" t="s">
        <v>608</v>
      </c>
      <c r="G666" s="32">
        <v>8466</v>
      </c>
      <c r="H666" s="31" t="s">
        <v>537</v>
      </c>
      <c r="I666" s="31" t="b">
        <v>1</v>
      </c>
    </row>
    <row r="667" spans="1:9">
      <c r="A667" s="13" t="s">
        <v>43</v>
      </c>
      <c r="B667" s="31" t="s">
        <v>724</v>
      </c>
      <c r="C667" s="31" t="s">
        <v>5520</v>
      </c>
      <c r="D667" s="31" t="s">
        <v>5521</v>
      </c>
      <c r="E667" s="27" t="s">
        <v>608</v>
      </c>
      <c r="F667" s="27" t="s">
        <v>608</v>
      </c>
      <c r="G667" s="32">
        <v>8288</v>
      </c>
      <c r="H667" s="31" t="s">
        <v>141</v>
      </c>
      <c r="I667" s="31" t="b">
        <v>1</v>
      </c>
    </row>
    <row r="668" spans="1:9">
      <c r="A668" s="13" t="s">
        <v>43</v>
      </c>
      <c r="B668" s="31" t="s">
        <v>724</v>
      </c>
      <c r="C668" s="31" t="s">
        <v>5520</v>
      </c>
      <c r="D668" s="31" t="s">
        <v>5521</v>
      </c>
      <c r="E668" s="27" t="s">
        <v>608</v>
      </c>
      <c r="F668" s="27" t="s">
        <v>608</v>
      </c>
      <c r="G668" s="32">
        <v>178</v>
      </c>
      <c r="H668" s="31" t="s">
        <v>537</v>
      </c>
      <c r="I668" s="31" t="b">
        <v>1</v>
      </c>
    </row>
    <row r="669" spans="1:9">
      <c r="A669" s="13" t="s">
        <v>43</v>
      </c>
      <c r="B669" s="31" t="s">
        <v>724</v>
      </c>
      <c r="C669" s="31" t="s">
        <v>4754</v>
      </c>
      <c r="D669" s="31" t="s">
        <v>5522</v>
      </c>
      <c r="E669" s="27" t="s">
        <v>608</v>
      </c>
      <c r="F669" s="27" t="s">
        <v>608</v>
      </c>
      <c r="G669" s="32">
        <v>8686</v>
      </c>
      <c r="H669" s="31" t="s">
        <v>537</v>
      </c>
      <c r="I669"/>
    </row>
    <row r="670" spans="1:9">
      <c r="A670" s="13" t="s">
        <v>43</v>
      </c>
      <c r="B670" s="31" t="s">
        <v>724</v>
      </c>
      <c r="C670" s="31" t="s">
        <v>5523</v>
      </c>
      <c r="D670" s="31" t="s">
        <v>5524</v>
      </c>
      <c r="E670" s="27" t="s">
        <v>608</v>
      </c>
      <c r="F670" s="27" t="s">
        <v>608</v>
      </c>
      <c r="G670" s="32">
        <v>7705</v>
      </c>
      <c r="H670" s="31" t="s">
        <v>308</v>
      </c>
      <c r="I670" s="31" t="b">
        <v>1</v>
      </c>
    </row>
    <row r="671" spans="1:9">
      <c r="A671" s="13" t="s">
        <v>43</v>
      </c>
      <c r="B671" s="31" t="s">
        <v>724</v>
      </c>
      <c r="C671" s="31" t="s">
        <v>5523</v>
      </c>
      <c r="D671" s="31" t="s">
        <v>5524</v>
      </c>
      <c r="E671" s="27" t="s">
        <v>608</v>
      </c>
      <c r="F671" s="27" t="s">
        <v>608</v>
      </c>
      <c r="G671" s="32">
        <v>808</v>
      </c>
      <c r="H671" s="31" t="s">
        <v>537</v>
      </c>
      <c r="I671" s="31" t="b">
        <v>1</v>
      </c>
    </row>
    <row r="672" spans="1:9">
      <c r="A672" s="13" t="s">
        <v>43</v>
      </c>
      <c r="B672" s="31" t="s">
        <v>724</v>
      </c>
      <c r="C672" s="31" t="s">
        <v>5525</v>
      </c>
      <c r="D672" s="31" t="s">
        <v>5526</v>
      </c>
      <c r="E672" s="27" t="s">
        <v>608</v>
      </c>
      <c r="F672" s="27" t="s">
        <v>608</v>
      </c>
      <c r="G672" s="32">
        <v>8090</v>
      </c>
      <c r="H672" s="31" t="s">
        <v>308</v>
      </c>
      <c r="I672"/>
    </row>
    <row r="673" spans="1:9">
      <c r="A673" s="13" t="s">
        <v>43</v>
      </c>
      <c r="B673" s="31" t="s">
        <v>724</v>
      </c>
      <c r="C673" s="31" t="s">
        <v>5527</v>
      </c>
      <c r="D673" s="31" t="s">
        <v>5528</v>
      </c>
      <c r="E673" s="27" t="s">
        <v>608</v>
      </c>
      <c r="F673" s="27" t="s">
        <v>608</v>
      </c>
      <c r="G673" s="32">
        <v>5997</v>
      </c>
      <c r="H673" s="31" t="s">
        <v>537</v>
      </c>
      <c r="I673"/>
    </row>
    <row r="674" spans="1:9">
      <c r="A674" s="13" t="s">
        <v>43</v>
      </c>
      <c r="B674" s="31" t="s">
        <v>724</v>
      </c>
      <c r="C674" s="31" t="s">
        <v>5529</v>
      </c>
      <c r="D674" s="31" t="s">
        <v>5530</v>
      </c>
      <c r="E674" s="27" t="s">
        <v>608</v>
      </c>
      <c r="F674" s="27" t="s">
        <v>608</v>
      </c>
      <c r="G674" s="32">
        <v>8207</v>
      </c>
      <c r="H674" s="31" t="s">
        <v>537</v>
      </c>
      <c r="I674"/>
    </row>
    <row r="675" spans="1:9">
      <c r="A675" s="13" t="s">
        <v>43</v>
      </c>
      <c r="B675" s="31" t="s">
        <v>724</v>
      </c>
      <c r="C675" s="31" t="s">
        <v>5531</v>
      </c>
      <c r="D675" s="31" t="s">
        <v>5532</v>
      </c>
      <c r="E675" s="27" t="s">
        <v>608</v>
      </c>
      <c r="F675" s="27" t="s">
        <v>608</v>
      </c>
      <c r="G675" s="32">
        <v>2171</v>
      </c>
      <c r="H675" s="31" t="s">
        <v>141</v>
      </c>
      <c r="I675" s="31" t="b">
        <v>1</v>
      </c>
    </row>
    <row r="676" spans="1:9">
      <c r="A676" s="13" t="s">
        <v>43</v>
      </c>
      <c r="B676" s="31" t="s">
        <v>724</v>
      </c>
      <c r="C676" s="31" t="s">
        <v>5531</v>
      </c>
      <c r="D676" s="31" t="s">
        <v>5532</v>
      </c>
      <c r="E676" s="27" t="s">
        <v>608</v>
      </c>
      <c r="F676" s="27" t="s">
        <v>608</v>
      </c>
      <c r="G676" s="32">
        <v>3272</v>
      </c>
      <c r="H676" s="31" t="s">
        <v>537</v>
      </c>
      <c r="I676" s="31" t="b">
        <v>1</v>
      </c>
    </row>
    <row r="677" spans="1:9">
      <c r="A677" s="13" t="s">
        <v>43</v>
      </c>
      <c r="B677" s="31" t="s">
        <v>724</v>
      </c>
      <c r="C677" s="31" t="s">
        <v>1578</v>
      </c>
      <c r="D677" s="31" t="s">
        <v>5533</v>
      </c>
      <c r="E677" s="27" t="s">
        <v>608</v>
      </c>
      <c r="F677" s="27" t="s">
        <v>608</v>
      </c>
      <c r="G677" s="32">
        <v>9089</v>
      </c>
      <c r="H677" s="31" t="s">
        <v>141</v>
      </c>
      <c r="I677"/>
    </row>
    <row r="678" spans="1:9">
      <c r="A678" s="13" t="s">
        <v>43</v>
      </c>
      <c r="B678" s="31" t="s">
        <v>724</v>
      </c>
      <c r="C678" s="31" t="s">
        <v>5534</v>
      </c>
      <c r="D678" s="31" t="s">
        <v>5535</v>
      </c>
      <c r="E678" s="27" t="s">
        <v>608</v>
      </c>
      <c r="F678" s="27" t="s">
        <v>608</v>
      </c>
      <c r="G678" s="32">
        <v>8912</v>
      </c>
      <c r="H678" s="31" t="s">
        <v>537</v>
      </c>
      <c r="I678"/>
    </row>
    <row r="679" spans="1:9">
      <c r="A679" s="13" t="s">
        <v>43</v>
      </c>
      <c r="B679" s="31" t="s">
        <v>724</v>
      </c>
      <c r="C679" s="31" t="s">
        <v>5536</v>
      </c>
      <c r="D679" s="31" t="s">
        <v>5537</v>
      </c>
      <c r="E679" s="27" t="s">
        <v>608</v>
      </c>
      <c r="F679" s="27" t="s">
        <v>608</v>
      </c>
      <c r="G679" s="32">
        <v>5973</v>
      </c>
      <c r="H679" s="31" t="s">
        <v>537</v>
      </c>
      <c r="I679"/>
    </row>
    <row r="680" spans="1:9">
      <c r="A680" s="13" t="s">
        <v>43</v>
      </c>
      <c r="B680" s="31" t="s">
        <v>725</v>
      </c>
      <c r="C680" s="31" t="s">
        <v>5538</v>
      </c>
      <c r="D680" s="31" t="s">
        <v>5539</v>
      </c>
      <c r="E680" s="27">
        <v>71949</v>
      </c>
      <c r="F680" s="27" t="s">
        <v>608</v>
      </c>
      <c r="G680" s="32">
        <v>8699</v>
      </c>
      <c r="H680" s="31" t="s">
        <v>54</v>
      </c>
      <c r="I680" s="31" t="b">
        <v>1</v>
      </c>
    </row>
    <row r="681" spans="1:9">
      <c r="A681" s="13" t="s">
        <v>43</v>
      </c>
      <c r="B681" s="31" t="s">
        <v>725</v>
      </c>
      <c r="C681" s="31" t="s">
        <v>5538</v>
      </c>
      <c r="D681" s="31" t="s">
        <v>5539</v>
      </c>
      <c r="E681" s="27">
        <v>76986</v>
      </c>
      <c r="F681" s="27" t="s">
        <v>608</v>
      </c>
      <c r="G681" s="32">
        <v>3330</v>
      </c>
      <c r="H681" s="31" t="s">
        <v>524</v>
      </c>
      <c r="I681" s="31" t="b">
        <v>1</v>
      </c>
    </row>
    <row r="682" spans="1:9">
      <c r="A682" s="13" t="s">
        <v>43</v>
      </c>
      <c r="B682" s="31" t="s">
        <v>725</v>
      </c>
      <c r="C682" s="31" t="s">
        <v>5540</v>
      </c>
      <c r="D682" s="31" t="s">
        <v>5541</v>
      </c>
      <c r="E682" s="27" t="s">
        <v>608</v>
      </c>
      <c r="F682" s="27" t="s">
        <v>608</v>
      </c>
      <c r="G682" s="32">
        <v>11104</v>
      </c>
      <c r="H682" s="31" t="s">
        <v>54</v>
      </c>
      <c r="I682"/>
    </row>
    <row r="683" spans="1:9">
      <c r="A683" s="13" t="s">
        <v>43</v>
      </c>
      <c r="B683" s="31" t="s">
        <v>725</v>
      </c>
      <c r="C683" s="31" t="s">
        <v>5542</v>
      </c>
      <c r="D683" s="31" t="s">
        <v>5543</v>
      </c>
      <c r="E683" s="27">
        <v>73041</v>
      </c>
      <c r="F683" s="27" t="s">
        <v>608</v>
      </c>
      <c r="G683" s="32">
        <v>11191</v>
      </c>
      <c r="H683" s="31" t="s">
        <v>408</v>
      </c>
      <c r="I683"/>
    </row>
    <row r="684" spans="1:9">
      <c r="A684" s="13" t="s">
        <v>43</v>
      </c>
      <c r="B684" s="31" t="s">
        <v>725</v>
      </c>
      <c r="C684" s="31" t="s">
        <v>5544</v>
      </c>
      <c r="D684" s="31" t="s">
        <v>5545</v>
      </c>
      <c r="E684" s="27" t="s">
        <v>608</v>
      </c>
      <c r="F684" s="27" t="s">
        <v>608</v>
      </c>
      <c r="G684" s="32">
        <v>6521</v>
      </c>
      <c r="H684" s="31" t="s">
        <v>54</v>
      </c>
      <c r="I684"/>
    </row>
    <row r="685" spans="1:9">
      <c r="A685" s="13" t="s">
        <v>43</v>
      </c>
      <c r="B685" s="31" t="s">
        <v>725</v>
      </c>
      <c r="C685" s="31" t="s">
        <v>5546</v>
      </c>
      <c r="D685" s="31" t="s">
        <v>5547</v>
      </c>
      <c r="E685" s="27" t="s">
        <v>608</v>
      </c>
      <c r="F685" s="27" t="s">
        <v>608</v>
      </c>
      <c r="G685" s="32">
        <v>11008</v>
      </c>
      <c r="H685" s="31" t="s">
        <v>524</v>
      </c>
      <c r="I685"/>
    </row>
    <row r="686" spans="1:9">
      <c r="A686" s="13" t="s">
        <v>43</v>
      </c>
      <c r="B686" s="31" t="s">
        <v>725</v>
      </c>
      <c r="C686" s="31" t="s">
        <v>5548</v>
      </c>
      <c r="D686" s="31" t="s">
        <v>5549</v>
      </c>
      <c r="E686" s="27" t="s">
        <v>608</v>
      </c>
      <c r="F686" s="27" t="s">
        <v>608</v>
      </c>
      <c r="G686" s="32">
        <v>8013</v>
      </c>
      <c r="H686" s="31" t="s">
        <v>54</v>
      </c>
      <c r="I686"/>
    </row>
    <row r="687" spans="1:9">
      <c r="A687" s="13" t="s">
        <v>43</v>
      </c>
      <c r="B687" s="31" t="s">
        <v>725</v>
      </c>
      <c r="C687" s="31" t="s">
        <v>5550</v>
      </c>
      <c r="D687" s="31" t="s">
        <v>5551</v>
      </c>
      <c r="E687" s="27" t="s">
        <v>608</v>
      </c>
      <c r="F687" s="27" t="s">
        <v>608</v>
      </c>
      <c r="G687" s="32">
        <v>3801</v>
      </c>
      <c r="H687" s="31" t="s">
        <v>54</v>
      </c>
      <c r="I687"/>
    </row>
    <row r="688" spans="1:9">
      <c r="A688" s="13" t="s">
        <v>43</v>
      </c>
      <c r="B688" s="31" t="s">
        <v>725</v>
      </c>
      <c r="C688" s="31" t="s">
        <v>5552</v>
      </c>
      <c r="D688" s="31" t="s">
        <v>5553</v>
      </c>
      <c r="E688" s="27" t="s">
        <v>608</v>
      </c>
      <c r="F688" s="27" t="s">
        <v>608</v>
      </c>
      <c r="G688" s="32">
        <v>8435</v>
      </c>
      <c r="H688" s="31" t="s">
        <v>54</v>
      </c>
      <c r="I688" s="31"/>
    </row>
    <row r="689" spans="1:9">
      <c r="A689" s="13" t="s">
        <v>43</v>
      </c>
      <c r="B689" s="31" t="s">
        <v>725</v>
      </c>
      <c r="C689" s="31" t="s">
        <v>5554</v>
      </c>
      <c r="D689" s="31" t="s">
        <v>5555</v>
      </c>
      <c r="E689" s="27" t="s">
        <v>608</v>
      </c>
      <c r="F689" s="27" t="s">
        <v>608</v>
      </c>
      <c r="G689" s="32">
        <v>9394</v>
      </c>
      <c r="H689" s="31" t="s">
        <v>408</v>
      </c>
      <c r="I689"/>
    </row>
    <row r="690" spans="1:9">
      <c r="A690" s="13" t="s">
        <v>43</v>
      </c>
      <c r="B690" s="31" t="s">
        <v>725</v>
      </c>
      <c r="C690" s="31" t="s">
        <v>5556</v>
      </c>
      <c r="D690" s="31" t="s">
        <v>5557</v>
      </c>
      <c r="E690" s="27" t="s">
        <v>608</v>
      </c>
      <c r="F690" s="27" t="s">
        <v>608</v>
      </c>
      <c r="G690" s="32">
        <v>9875</v>
      </c>
      <c r="H690" s="31" t="s">
        <v>54</v>
      </c>
      <c r="I690"/>
    </row>
    <row r="691" spans="1:9">
      <c r="A691" s="13" t="s">
        <v>43</v>
      </c>
      <c r="B691" s="31" t="s">
        <v>725</v>
      </c>
      <c r="C691" s="31" t="s">
        <v>5558</v>
      </c>
      <c r="D691" s="31" t="s">
        <v>5559</v>
      </c>
      <c r="E691" s="27" t="s">
        <v>608</v>
      </c>
      <c r="F691" s="27" t="s">
        <v>608</v>
      </c>
      <c r="G691" s="32">
        <v>7316</v>
      </c>
      <c r="H691" s="31" t="s">
        <v>524</v>
      </c>
      <c r="I691"/>
    </row>
    <row r="692" spans="1:9">
      <c r="A692" s="13" t="s">
        <v>43</v>
      </c>
      <c r="B692" s="31" t="s">
        <v>725</v>
      </c>
      <c r="C692" s="31" t="s">
        <v>5560</v>
      </c>
      <c r="D692" s="31" t="s">
        <v>5561</v>
      </c>
      <c r="E692" s="27" t="s">
        <v>608</v>
      </c>
      <c r="F692" s="27" t="s">
        <v>608</v>
      </c>
      <c r="G692" s="32">
        <v>8233</v>
      </c>
      <c r="H692" s="31" t="s">
        <v>408</v>
      </c>
      <c r="I692"/>
    </row>
    <row r="693" spans="1:9">
      <c r="A693" s="13" t="s">
        <v>43</v>
      </c>
      <c r="B693" s="31" t="s">
        <v>725</v>
      </c>
      <c r="C693" s="31" t="s">
        <v>2936</v>
      </c>
      <c r="D693" s="31" t="s">
        <v>5562</v>
      </c>
      <c r="E693" s="27" t="s">
        <v>608</v>
      </c>
      <c r="F693" s="27" t="s">
        <v>608</v>
      </c>
      <c r="G693" s="32">
        <v>8558</v>
      </c>
      <c r="H693" s="31" t="s">
        <v>54</v>
      </c>
      <c r="I693" s="31" t="b">
        <v>1</v>
      </c>
    </row>
    <row r="694" spans="1:9">
      <c r="A694" s="13" t="s">
        <v>43</v>
      </c>
      <c r="B694" s="31" t="s">
        <v>725</v>
      </c>
      <c r="C694" s="31" t="s">
        <v>2936</v>
      </c>
      <c r="D694" s="31" t="s">
        <v>5562</v>
      </c>
      <c r="E694" s="27" t="s">
        <v>608</v>
      </c>
      <c r="F694" s="27" t="s">
        <v>608</v>
      </c>
      <c r="G694" s="32">
        <v>1310</v>
      </c>
      <c r="H694" s="31" t="s">
        <v>408</v>
      </c>
      <c r="I694" s="31" t="b">
        <v>1</v>
      </c>
    </row>
    <row r="695" spans="1:9">
      <c r="A695" s="13" t="s">
        <v>43</v>
      </c>
      <c r="B695" s="31" t="s">
        <v>725</v>
      </c>
      <c r="C695" s="31" t="s">
        <v>5563</v>
      </c>
      <c r="D695" s="31" t="s">
        <v>5564</v>
      </c>
      <c r="E695" s="27" t="s">
        <v>608</v>
      </c>
      <c r="F695" s="27" t="s">
        <v>608</v>
      </c>
      <c r="G695" s="32">
        <v>11535</v>
      </c>
      <c r="H695" s="31" t="s">
        <v>408</v>
      </c>
      <c r="I695"/>
    </row>
    <row r="696" spans="1:9">
      <c r="A696" s="13" t="s">
        <v>43</v>
      </c>
      <c r="B696" s="31" t="s">
        <v>725</v>
      </c>
      <c r="C696" s="31" t="s">
        <v>5565</v>
      </c>
      <c r="D696" s="31" t="s">
        <v>5566</v>
      </c>
      <c r="E696" s="27" t="s">
        <v>608</v>
      </c>
      <c r="F696" s="27" t="s">
        <v>608</v>
      </c>
      <c r="G696" s="32">
        <v>11484</v>
      </c>
      <c r="H696" s="31" t="s">
        <v>524</v>
      </c>
      <c r="I696"/>
    </row>
    <row r="697" spans="1:9">
      <c r="A697" s="13" t="s">
        <v>43</v>
      </c>
      <c r="B697" s="31" t="s">
        <v>725</v>
      </c>
      <c r="C697" s="31" t="s">
        <v>5567</v>
      </c>
      <c r="D697" s="31" t="s">
        <v>5568</v>
      </c>
      <c r="E697" s="27" t="s">
        <v>608</v>
      </c>
      <c r="F697" s="27" t="s">
        <v>608</v>
      </c>
      <c r="G697" s="32">
        <v>10807</v>
      </c>
      <c r="H697" s="31" t="s">
        <v>524</v>
      </c>
      <c r="I697"/>
    </row>
    <row r="698" spans="1:9">
      <c r="A698" s="13" t="s">
        <v>43</v>
      </c>
      <c r="B698" s="31" t="s">
        <v>725</v>
      </c>
      <c r="C698" s="31" t="s">
        <v>1624</v>
      </c>
      <c r="D698" s="31" t="s">
        <v>5569</v>
      </c>
      <c r="E698" s="27" t="s">
        <v>608</v>
      </c>
      <c r="F698" s="27" t="s">
        <v>608</v>
      </c>
      <c r="G698" s="32">
        <v>7921</v>
      </c>
      <c r="H698" s="31" t="s">
        <v>524</v>
      </c>
      <c r="I698"/>
    </row>
    <row r="699" spans="1:9">
      <c r="A699" s="13" t="s">
        <v>43</v>
      </c>
      <c r="B699" s="31" t="s">
        <v>725</v>
      </c>
      <c r="C699" s="31" t="s">
        <v>5240</v>
      </c>
      <c r="D699" s="31" t="s">
        <v>5570</v>
      </c>
      <c r="E699" s="27" t="s">
        <v>608</v>
      </c>
      <c r="F699" s="27" t="s">
        <v>608</v>
      </c>
      <c r="G699" s="32">
        <v>7178</v>
      </c>
      <c r="H699" s="31" t="s">
        <v>524</v>
      </c>
      <c r="I699"/>
    </row>
    <row r="700" spans="1:9">
      <c r="A700" s="13" t="s">
        <v>43</v>
      </c>
      <c r="B700" s="31" t="s">
        <v>725</v>
      </c>
      <c r="C700" s="31" t="s">
        <v>5571</v>
      </c>
      <c r="D700" s="31" t="s">
        <v>5572</v>
      </c>
      <c r="E700" s="27" t="s">
        <v>608</v>
      </c>
      <c r="F700" s="27" t="s">
        <v>608</v>
      </c>
      <c r="G700" s="32">
        <v>11222</v>
      </c>
      <c r="H700" s="31" t="s">
        <v>524</v>
      </c>
      <c r="I700"/>
    </row>
    <row r="701" spans="1:9">
      <c r="A701" s="13" t="s">
        <v>43</v>
      </c>
      <c r="B701" s="31" t="s">
        <v>725</v>
      </c>
      <c r="C701" s="31" t="s">
        <v>5573</v>
      </c>
      <c r="D701" s="31" t="s">
        <v>5574</v>
      </c>
      <c r="E701" s="27" t="s">
        <v>608</v>
      </c>
      <c r="F701" s="27" t="s">
        <v>608</v>
      </c>
      <c r="G701" s="32">
        <v>3343</v>
      </c>
      <c r="H701" s="31" t="s">
        <v>54</v>
      </c>
      <c r="I701" s="31" t="b">
        <v>1</v>
      </c>
    </row>
    <row r="702" spans="1:9">
      <c r="A702" s="13" t="s">
        <v>43</v>
      </c>
      <c r="B702" s="31" t="s">
        <v>725</v>
      </c>
      <c r="C702" s="31" t="s">
        <v>5573</v>
      </c>
      <c r="D702" s="31" t="s">
        <v>5574</v>
      </c>
      <c r="E702" s="27" t="s">
        <v>608</v>
      </c>
      <c r="F702" s="27" t="s">
        <v>608</v>
      </c>
      <c r="G702" s="32">
        <v>7458</v>
      </c>
      <c r="H702" s="31" t="s">
        <v>408</v>
      </c>
      <c r="I702" s="31" t="b">
        <v>1</v>
      </c>
    </row>
    <row r="703" spans="1:9">
      <c r="A703" s="13" t="s">
        <v>43</v>
      </c>
      <c r="B703" s="31" t="s">
        <v>725</v>
      </c>
      <c r="C703" s="31" t="s">
        <v>5573</v>
      </c>
      <c r="D703" s="31" t="s">
        <v>5574</v>
      </c>
      <c r="E703" s="27" t="s">
        <v>608</v>
      </c>
      <c r="F703" s="27" t="s">
        <v>608</v>
      </c>
      <c r="G703" s="32">
        <v>1310</v>
      </c>
      <c r="H703" s="31" t="s">
        <v>524</v>
      </c>
      <c r="I703" s="31" t="b">
        <v>1</v>
      </c>
    </row>
    <row r="704" spans="1:9">
      <c r="A704" s="13" t="s">
        <v>43</v>
      </c>
      <c r="B704" s="31" t="s">
        <v>725</v>
      </c>
      <c r="C704" s="31" t="s">
        <v>5575</v>
      </c>
      <c r="D704" s="31" t="s">
        <v>5576</v>
      </c>
      <c r="E704" s="27" t="s">
        <v>608</v>
      </c>
      <c r="F704" s="27" t="s">
        <v>608</v>
      </c>
      <c r="G704" s="32">
        <v>9994</v>
      </c>
      <c r="H704" s="31" t="s">
        <v>408</v>
      </c>
      <c r="I704"/>
    </row>
    <row r="705" spans="1:9">
      <c r="A705" s="13" t="s">
        <v>43</v>
      </c>
      <c r="B705" s="31" t="s">
        <v>725</v>
      </c>
      <c r="C705" s="31" t="s">
        <v>5577</v>
      </c>
      <c r="D705" s="31" t="s">
        <v>5578</v>
      </c>
      <c r="E705" s="27" t="s">
        <v>608</v>
      </c>
      <c r="F705" s="27" t="s">
        <v>608</v>
      </c>
      <c r="G705" s="32">
        <v>10886</v>
      </c>
      <c r="H705" s="31" t="s">
        <v>408</v>
      </c>
      <c r="I705"/>
    </row>
    <row r="706" spans="1:9">
      <c r="A706" s="13" t="s">
        <v>43</v>
      </c>
      <c r="B706" s="31" t="s">
        <v>726</v>
      </c>
      <c r="C706" s="31" t="s">
        <v>5579</v>
      </c>
      <c r="D706" s="31" t="s">
        <v>5580</v>
      </c>
      <c r="E706" s="27">
        <v>7201</v>
      </c>
      <c r="F706" s="27" t="s">
        <v>608</v>
      </c>
      <c r="G706" s="32">
        <v>6964</v>
      </c>
      <c r="H706" s="31" t="s">
        <v>146</v>
      </c>
      <c r="I706"/>
    </row>
    <row r="707" spans="1:9">
      <c r="A707" s="13" t="s">
        <v>43</v>
      </c>
      <c r="B707" s="31" t="s">
        <v>726</v>
      </c>
      <c r="C707" s="31" t="s">
        <v>5581</v>
      </c>
      <c r="D707" s="31" t="s">
        <v>5582</v>
      </c>
      <c r="E707" s="27">
        <v>6765</v>
      </c>
      <c r="F707" s="27" t="s">
        <v>608</v>
      </c>
      <c r="G707" s="32">
        <v>6315</v>
      </c>
      <c r="H707" s="31" t="s">
        <v>284</v>
      </c>
      <c r="I707"/>
    </row>
    <row r="708" spans="1:9">
      <c r="A708" s="13" t="s">
        <v>43</v>
      </c>
      <c r="B708" s="31" t="s">
        <v>726</v>
      </c>
      <c r="C708" s="31" t="s">
        <v>5583</v>
      </c>
      <c r="D708" s="31" t="s">
        <v>5584</v>
      </c>
      <c r="E708" s="27">
        <v>6923</v>
      </c>
      <c r="F708" s="27" t="s">
        <v>608</v>
      </c>
      <c r="G708" s="32">
        <v>6509</v>
      </c>
      <c r="H708" s="31" t="s">
        <v>409</v>
      </c>
      <c r="I708"/>
    </row>
    <row r="709" spans="1:9">
      <c r="A709" s="13" t="s">
        <v>43</v>
      </c>
      <c r="B709" s="31" t="s">
        <v>726</v>
      </c>
      <c r="C709" s="31" t="s">
        <v>5585</v>
      </c>
      <c r="D709" s="31" t="s">
        <v>5586</v>
      </c>
      <c r="E709" s="27">
        <v>6964</v>
      </c>
      <c r="F709" s="27" t="s">
        <v>608</v>
      </c>
      <c r="G709" s="32">
        <v>6632</v>
      </c>
      <c r="H709" s="31" t="s">
        <v>409</v>
      </c>
      <c r="I709"/>
    </row>
    <row r="710" spans="1:9">
      <c r="A710" s="13" t="s">
        <v>43</v>
      </c>
      <c r="B710" s="31" t="s">
        <v>726</v>
      </c>
      <c r="C710" s="31" t="s">
        <v>5587</v>
      </c>
      <c r="D710" s="31" t="s">
        <v>5588</v>
      </c>
      <c r="E710" s="27">
        <v>5162</v>
      </c>
      <c r="F710" s="27" t="s">
        <v>608</v>
      </c>
      <c r="G710" s="32">
        <v>5085</v>
      </c>
      <c r="H710" s="31" t="s">
        <v>146</v>
      </c>
      <c r="I710"/>
    </row>
    <row r="711" spans="1:9">
      <c r="A711" s="13" t="s">
        <v>43</v>
      </c>
      <c r="B711" s="31" t="s">
        <v>726</v>
      </c>
      <c r="C711" s="31" t="s">
        <v>5589</v>
      </c>
      <c r="D711" s="31" t="s">
        <v>5590</v>
      </c>
      <c r="E711" s="27">
        <v>6330</v>
      </c>
      <c r="F711" s="27" t="s">
        <v>608</v>
      </c>
      <c r="G711" s="32">
        <v>5649</v>
      </c>
      <c r="H711" s="31" t="s">
        <v>146</v>
      </c>
      <c r="I711"/>
    </row>
    <row r="712" spans="1:9">
      <c r="A712" s="13" t="s">
        <v>43</v>
      </c>
      <c r="B712" s="31" t="s">
        <v>726</v>
      </c>
      <c r="C712" s="31" t="s">
        <v>5591</v>
      </c>
      <c r="D712" s="31" t="s">
        <v>5592</v>
      </c>
      <c r="E712" s="27">
        <v>5741</v>
      </c>
      <c r="F712" s="27" t="s">
        <v>608</v>
      </c>
      <c r="G712" s="32">
        <v>5526</v>
      </c>
      <c r="H712" s="31" t="s">
        <v>284</v>
      </c>
      <c r="I712"/>
    </row>
    <row r="713" spans="1:9">
      <c r="A713" s="13" t="s">
        <v>43</v>
      </c>
      <c r="B713" s="31" t="s">
        <v>726</v>
      </c>
      <c r="C713" s="31" t="s">
        <v>5593</v>
      </c>
      <c r="D713" s="31" t="s">
        <v>5594</v>
      </c>
      <c r="E713" s="27">
        <v>5930</v>
      </c>
      <c r="F713" s="27" t="s">
        <v>608</v>
      </c>
      <c r="G713" s="32">
        <v>5931</v>
      </c>
      <c r="H713" s="31" t="s">
        <v>409</v>
      </c>
      <c r="I713"/>
    </row>
    <row r="714" spans="1:9">
      <c r="A714" s="13" t="s">
        <v>43</v>
      </c>
      <c r="B714" s="31" t="s">
        <v>726</v>
      </c>
      <c r="C714" s="31" t="s">
        <v>5595</v>
      </c>
      <c r="D714" s="31" t="s">
        <v>5596</v>
      </c>
      <c r="E714" s="27">
        <v>6776</v>
      </c>
      <c r="F714" s="27" t="s">
        <v>608</v>
      </c>
      <c r="G714" s="32">
        <v>6581</v>
      </c>
      <c r="H714" s="31" t="s">
        <v>409</v>
      </c>
      <c r="I714"/>
    </row>
    <row r="715" spans="1:9">
      <c r="A715" s="13" t="s">
        <v>43</v>
      </c>
      <c r="B715" s="31" t="s">
        <v>726</v>
      </c>
      <c r="C715" s="31" t="s">
        <v>5597</v>
      </c>
      <c r="D715" s="31" t="s">
        <v>5598</v>
      </c>
      <c r="E715" s="27">
        <v>7131</v>
      </c>
      <c r="F715" s="27" t="s">
        <v>608</v>
      </c>
      <c r="G715" s="32">
        <v>6827</v>
      </c>
      <c r="H715" s="31" t="s">
        <v>146</v>
      </c>
      <c r="I715"/>
    </row>
    <row r="716" spans="1:9">
      <c r="A716" s="13" t="s">
        <v>43</v>
      </c>
      <c r="B716" s="31" t="s">
        <v>726</v>
      </c>
      <c r="C716" s="31" t="s">
        <v>5599</v>
      </c>
      <c r="D716" s="31" t="s">
        <v>5600</v>
      </c>
      <c r="E716" s="27">
        <v>7135</v>
      </c>
      <c r="F716" s="27" t="s">
        <v>608</v>
      </c>
      <c r="G716" s="32">
        <v>6787</v>
      </c>
      <c r="H716" s="31" t="s">
        <v>146</v>
      </c>
      <c r="I716"/>
    </row>
    <row r="717" spans="1:9">
      <c r="A717" s="13" t="s">
        <v>43</v>
      </c>
      <c r="B717" s="31" t="s">
        <v>726</v>
      </c>
      <c r="C717" s="31" t="s">
        <v>5601</v>
      </c>
      <c r="D717" s="31" t="s">
        <v>5602</v>
      </c>
      <c r="E717" s="27">
        <v>7076</v>
      </c>
      <c r="F717" s="27" t="s">
        <v>608</v>
      </c>
      <c r="G717" s="32">
        <v>6312</v>
      </c>
      <c r="H717" s="31" t="s">
        <v>146</v>
      </c>
      <c r="I717"/>
    </row>
    <row r="718" spans="1:9">
      <c r="A718" s="13" t="s">
        <v>43</v>
      </c>
      <c r="B718" s="31" t="s">
        <v>726</v>
      </c>
      <c r="C718" s="31" t="s">
        <v>5603</v>
      </c>
      <c r="D718" s="31" t="s">
        <v>5604</v>
      </c>
      <c r="E718" s="27">
        <v>7874</v>
      </c>
      <c r="F718" s="27" t="s">
        <v>608</v>
      </c>
      <c r="G718" s="32">
        <v>7601</v>
      </c>
      <c r="H718" s="31" t="s">
        <v>409</v>
      </c>
      <c r="I718"/>
    </row>
    <row r="719" spans="1:9">
      <c r="A719" s="13" t="s">
        <v>43</v>
      </c>
      <c r="B719" s="31" t="s">
        <v>726</v>
      </c>
      <c r="C719" s="31" t="s">
        <v>4522</v>
      </c>
      <c r="D719" s="31" t="s">
        <v>5605</v>
      </c>
      <c r="E719" s="27">
        <v>6928</v>
      </c>
      <c r="F719" s="27" t="s">
        <v>608</v>
      </c>
      <c r="G719" s="32">
        <v>6798</v>
      </c>
      <c r="H719" s="31" t="s">
        <v>146</v>
      </c>
      <c r="I719"/>
    </row>
    <row r="720" spans="1:9">
      <c r="A720" s="13" t="s">
        <v>43</v>
      </c>
      <c r="B720" s="31" t="s">
        <v>726</v>
      </c>
      <c r="C720" s="31" t="s">
        <v>5606</v>
      </c>
      <c r="D720" s="31" t="s">
        <v>5607</v>
      </c>
      <c r="E720" s="27">
        <v>6318</v>
      </c>
      <c r="F720" s="27" t="s">
        <v>608</v>
      </c>
      <c r="G720" s="32">
        <v>6044</v>
      </c>
      <c r="H720" s="31" t="s">
        <v>146</v>
      </c>
      <c r="I720"/>
    </row>
    <row r="721" spans="1:9">
      <c r="A721" s="13" t="s">
        <v>43</v>
      </c>
      <c r="B721" s="31" t="s">
        <v>726</v>
      </c>
      <c r="C721" s="31" t="s">
        <v>5608</v>
      </c>
      <c r="D721" s="31" t="s">
        <v>5609</v>
      </c>
      <c r="E721" s="27">
        <v>7042</v>
      </c>
      <c r="F721" s="27" t="s">
        <v>608</v>
      </c>
      <c r="G721" s="32">
        <v>6577</v>
      </c>
      <c r="H721" s="31" t="s">
        <v>146</v>
      </c>
      <c r="I721"/>
    </row>
    <row r="722" spans="1:9">
      <c r="A722" s="13" t="s">
        <v>43</v>
      </c>
      <c r="B722" s="31" t="s">
        <v>726</v>
      </c>
      <c r="C722" s="31" t="s">
        <v>5610</v>
      </c>
      <c r="D722" s="31" t="s">
        <v>5611</v>
      </c>
      <c r="E722" s="27">
        <v>6513</v>
      </c>
      <c r="F722" s="27" t="s">
        <v>608</v>
      </c>
      <c r="G722" s="32">
        <v>6108</v>
      </c>
      <c r="H722" s="31" t="s">
        <v>146</v>
      </c>
      <c r="I722"/>
    </row>
    <row r="723" spans="1:9">
      <c r="A723" s="13" t="s">
        <v>43</v>
      </c>
      <c r="B723" s="31" t="s">
        <v>726</v>
      </c>
      <c r="C723" s="31" t="s">
        <v>5612</v>
      </c>
      <c r="D723" s="31" t="s">
        <v>5613</v>
      </c>
      <c r="E723" s="27">
        <v>6877</v>
      </c>
      <c r="F723" s="27" t="s">
        <v>608</v>
      </c>
      <c r="G723" s="32">
        <v>6763</v>
      </c>
      <c r="H723" s="31" t="s">
        <v>409</v>
      </c>
      <c r="I723"/>
    </row>
    <row r="724" spans="1:9">
      <c r="B724" s="31"/>
      <c r="C724" s="31"/>
      <c r="D724" s="31"/>
      <c r="E724" s="27"/>
      <c r="F724" s="27"/>
      <c r="G724" s="32"/>
      <c r="H724" s="31"/>
      <c r="I724"/>
    </row>
    <row r="725" spans="1:9">
      <c r="B725" s="31"/>
      <c r="C725" s="31"/>
      <c r="D725" s="31"/>
      <c r="E725" s="27"/>
      <c r="F725" s="27"/>
      <c r="G725" s="32"/>
      <c r="H725" s="31"/>
      <c r="I725"/>
    </row>
    <row r="726" spans="1:9">
      <c r="B726" s="31"/>
      <c r="C726" s="31"/>
      <c r="D726" s="31"/>
      <c r="E726" s="27"/>
      <c r="F726" s="27"/>
      <c r="G726" s="32"/>
      <c r="H726" s="31"/>
      <c r="I726"/>
    </row>
    <row r="727" spans="1:9">
      <c r="B727" s="31"/>
      <c r="C727" s="31"/>
      <c r="D727" s="31"/>
      <c r="E727" s="27"/>
      <c r="F727" s="27"/>
      <c r="G727" s="32"/>
      <c r="H727" s="31"/>
      <c r="I727"/>
    </row>
    <row r="728" spans="1:9">
      <c r="B728" s="31"/>
      <c r="C728" s="31"/>
      <c r="D728" s="31"/>
      <c r="E728" s="27"/>
      <c r="F728" s="27"/>
      <c r="G728" s="32"/>
      <c r="H728" s="31"/>
      <c r="I728"/>
    </row>
    <row r="729" spans="1:9">
      <c r="B729" s="31"/>
      <c r="C729" s="31"/>
      <c r="D729" s="31"/>
      <c r="E729" s="27"/>
      <c r="F729" s="27"/>
      <c r="G729" s="32"/>
      <c r="H729" s="31"/>
      <c r="I729"/>
    </row>
    <row r="730" spans="1:9">
      <c r="B730" s="31"/>
      <c r="C730" s="31"/>
      <c r="D730" s="31"/>
      <c r="E730" s="27"/>
      <c r="F730" s="27"/>
      <c r="G730" s="32"/>
      <c r="H730" s="31"/>
      <c r="I730"/>
    </row>
    <row r="731" spans="1:9">
      <c r="B731" s="31"/>
      <c r="C731" s="31"/>
      <c r="D731" s="31"/>
      <c r="E731" s="27"/>
      <c r="F731" s="27"/>
      <c r="G731" s="32"/>
      <c r="H731" s="31"/>
      <c r="I731"/>
    </row>
  </sheetData>
  <autoFilter ref="A1:I723" xr:uid="{A5A7284E-029C-4339-96AD-26A9A3F232C7}">
    <sortState xmlns:xlrd2="http://schemas.microsoft.com/office/spreadsheetml/2017/richdata2" ref="A2:I723">
      <sortCondition ref="B1:B723"/>
    </sortState>
  </autoFilter>
  <pageMargins left="0.7" right="0.7" top="0.75" bottom="0.75" header="0.3" footer="0.3"/>
  <pageSetup paperSize="261"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43303-BF78-4318-92B6-E4A09F6C9DE7}">
  <dimension ref="A1:I363"/>
  <sheetViews>
    <sheetView zoomScaleNormal="100" workbookViewId="0">
      <pane ySplit="1" topLeftCell="A2" activePane="bottomLeft" state="frozen"/>
      <selection activeCell="N87" sqref="N87"/>
      <selection pane="bottomLeft"/>
    </sheetView>
  </sheetViews>
  <sheetFormatPr defaultRowHeight="14.4"/>
  <cols>
    <col min="1" max="1" width="20.5546875" style="13" bestFit="1" customWidth="1"/>
    <col min="2" max="2" width="20.109375" style="13" bestFit="1" customWidth="1"/>
    <col min="3" max="3" width="31.88671875" style="13" bestFit="1" customWidth="1"/>
    <col min="4" max="4" width="12.109375" style="13" bestFit="1" customWidth="1"/>
    <col min="5" max="5" width="9.6640625" style="24" customWidth="1"/>
    <col min="6" max="7" width="9.6640625" style="13" customWidth="1"/>
    <col min="8" max="8" width="40.109375" style="13" bestFit="1" customWidth="1"/>
    <col min="9" max="9" width="8.6640625" style="35" customWidth="1"/>
  </cols>
  <sheetData>
    <row r="1" spans="1:9" ht="57.6">
      <c r="A1" s="16" t="s">
        <v>603</v>
      </c>
      <c r="B1" s="16" t="s">
        <v>604</v>
      </c>
      <c r="C1" s="16" t="s">
        <v>929</v>
      </c>
      <c r="D1" s="16" t="s">
        <v>930</v>
      </c>
      <c r="E1" s="23" t="s">
        <v>19</v>
      </c>
      <c r="F1" s="18" t="s">
        <v>20</v>
      </c>
      <c r="G1" s="22">
        <v>45992</v>
      </c>
      <c r="H1" s="16" t="s">
        <v>17</v>
      </c>
      <c r="I1" s="18" t="s">
        <v>931</v>
      </c>
    </row>
    <row r="2" spans="1:9">
      <c r="A2" s="13" t="s">
        <v>727</v>
      </c>
      <c r="B2" s="31" t="s">
        <v>728</v>
      </c>
      <c r="C2" s="31" t="s">
        <v>5614</v>
      </c>
      <c r="D2" s="31" t="s">
        <v>5615</v>
      </c>
      <c r="E2" s="27">
        <v>4590</v>
      </c>
      <c r="F2" s="27" t="s">
        <v>608</v>
      </c>
      <c r="G2" s="32">
        <v>4331</v>
      </c>
      <c r="H2" s="31" t="s">
        <v>164</v>
      </c>
      <c r="I2" s="33"/>
    </row>
    <row r="3" spans="1:9">
      <c r="A3" s="13" t="s">
        <v>727</v>
      </c>
      <c r="B3" s="31" t="s">
        <v>728</v>
      </c>
      <c r="C3" s="31" t="s">
        <v>5616</v>
      </c>
      <c r="D3" s="31" t="s">
        <v>5617</v>
      </c>
      <c r="E3" s="27">
        <v>4875</v>
      </c>
      <c r="F3" s="27" t="s">
        <v>608</v>
      </c>
      <c r="G3" s="32">
        <v>6021</v>
      </c>
      <c r="H3" s="31" t="s">
        <v>164</v>
      </c>
      <c r="I3" s="33"/>
    </row>
    <row r="4" spans="1:9">
      <c r="A4" s="13" t="s">
        <v>727</v>
      </c>
      <c r="B4" s="31" t="s">
        <v>728</v>
      </c>
      <c r="C4" s="31" t="s">
        <v>5618</v>
      </c>
      <c r="D4" s="31" t="s">
        <v>5619</v>
      </c>
      <c r="E4" s="27">
        <v>4775</v>
      </c>
      <c r="F4" s="27" t="s">
        <v>608</v>
      </c>
      <c r="G4" s="32">
        <v>4576</v>
      </c>
      <c r="H4" s="31" t="s">
        <v>164</v>
      </c>
      <c r="I4" s="33"/>
    </row>
    <row r="5" spans="1:9">
      <c r="A5" s="13" t="s">
        <v>727</v>
      </c>
      <c r="B5" s="31" t="s">
        <v>728</v>
      </c>
      <c r="C5" s="31" t="s">
        <v>5620</v>
      </c>
      <c r="D5" s="31" t="s">
        <v>5621</v>
      </c>
      <c r="E5" s="27">
        <v>3425</v>
      </c>
      <c r="F5" s="27" t="s">
        <v>608</v>
      </c>
      <c r="G5" s="32">
        <v>3457</v>
      </c>
      <c r="H5" s="31" t="s">
        <v>164</v>
      </c>
      <c r="I5" s="33"/>
    </row>
    <row r="6" spans="1:9">
      <c r="A6" s="13" t="s">
        <v>727</v>
      </c>
      <c r="B6" s="31" t="s">
        <v>728</v>
      </c>
      <c r="C6" s="31" t="s">
        <v>792</v>
      </c>
      <c r="D6" s="31" t="s">
        <v>5622</v>
      </c>
      <c r="E6" s="27">
        <v>4697</v>
      </c>
      <c r="F6" s="27" t="s">
        <v>608</v>
      </c>
      <c r="G6" s="32">
        <v>4513</v>
      </c>
      <c r="H6" s="31" t="s">
        <v>164</v>
      </c>
      <c r="I6" s="33"/>
    </row>
    <row r="7" spans="1:9">
      <c r="A7" s="13" t="s">
        <v>727</v>
      </c>
      <c r="B7" s="31" t="s">
        <v>728</v>
      </c>
      <c r="C7" s="31" t="s">
        <v>5623</v>
      </c>
      <c r="D7" s="31" t="s">
        <v>5624</v>
      </c>
      <c r="E7" s="27">
        <v>4843</v>
      </c>
      <c r="F7" s="27" t="s">
        <v>608</v>
      </c>
      <c r="G7" s="32">
        <v>4964</v>
      </c>
      <c r="H7" s="31" t="s">
        <v>164</v>
      </c>
      <c r="I7" s="33"/>
    </row>
    <row r="8" spans="1:9">
      <c r="A8" s="13" t="s">
        <v>727</v>
      </c>
      <c r="B8" s="31" t="s">
        <v>728</v>
      </c>
      <c r="C8" s="31" t="s">
        <v>5625</v>
      </c>
      <c r="D8" s="31" t="s">
        <v>5626</v>
      </c>
      <c r="E8" s="27">
        <v>4842</v>
      </c>
      <c r="F8" s="27" t="s">
        <v>608</v>
      </c>
      <c r="G8" s="32">
        <v>4688</v>
      </c>
      <c r="H8" s="31" t="s">
        <v>164</v>
      </c>
      <c r="I8" s="33"/>
    </row>
    <row r="9" spans="1:9">
      <c r="A9" s="13" t="s">
        <v>727</v>
      </c>
      <c r="B9" s="31" t="s">
        <v>728</v>
      </c>
      <c r="C9" s="31" t="s">
        <v>5627</v>
      </c>
      <c r="D9" s="31" t="s">
        <v>5628</v>
      </c>
      <c r="E9" s="27">
        <v>3531</v>
      </c>
      <c r="F9" s="27" t="s">
        <v>608</v>
      </c>
      <c r="G9" s="32">
        <v>4075</v>
      </c>
      <c r="H9" s="31" t="s">
        <v>164</v>
      </c>
      <c r="I9" s="33"/>
    </row>
    <row r="10" spans="1:9">
      <c r="A10" s="13" t="s">
        <v>727</v>
      </c>
      <c r="B10" s="31" t="s">
        <v>728</v>
      </c>
      <c r="C10" s="31" t="s">
        <v>5629</v>
      </c>
      <c r="D10" s="31" t="s">
        <v>5630</v>
      </c>
      <c r="E10" s="27">
        <v>3145</v>
      </c>
      <c r="F10" s="27" t="s">
        <v>608</v>
      </c>
      <c r="G10" s="32">
        <v>3105</v>
      </c>
      <c r="H10" s="31" t="s">
        <v>164</v>
      </c>
      <c r="I10" s="33"/>
    </row>
    <row r="11" spans="1:9">
      <c r="A11" s="13" t="s">
        <v>727</v>
      </c>
      <c r="B11" s="31" t="s">
        <v>728</v>
      </c>
      <c r="C11" s="31" t="s">
        <v>5631</v>
      </c>
      <c r="D11" s="31" t="s">
        <v>5632</v>
      </c>
      <c r="E11" s="27">
        <v>2978</v>
      </c>
      <c r="F11" s="27" t="s">
        <v>608</v>
      </c>
      <c r="G11" s="32">
        <v>3562</v>
      </c>
      <c r="H11" s="31" t="s">
        <v>493</v>
      </c>
      <c r="I11" s="33"/>
    </row>
    <row r="12" spans="1:9">
      <c r="A12" s="13" t="s">
        <v>727</v>
      </c>
      <c r="B12" s="31" t="s">
        <v>728</v>
      </c>
      <c r="C12" s="31" t="s">
        <v>5633</v>
      </c>
      <c r="D12" s="31" t="s">
        <v>5634</v>
      </c>
      <c r="E12" s="27">
        <v>3192</v>
      </c>
      <c r="F12" s="27" t="s">
        <v>608</v>
      </c>
      <c r="G12" s="32">
        <v>3142</v>
      </c>
      <c r="H12" s="31" t="s">
        <v>164</v>
      </c>
      <c r="I12" s="33"/>
    </row>
    <row r="13" spans="1:9" s="13" customFormat="1">
      <c r="A13" s="13" t="s">
        <v>727</v>
      </c>
      <c r="B13" s="31" t="s">
        <v>728</v>
      </c>
      <c r="C13" s="31" t="s">
        <v>5635</v>
      </c>
      <c r="D13" s="31" t="s">
        <v>5636</v>
      </c>
      <c r="E13" s="27">
        <v>4323</v>
      </c>
      <c r="F13" s="27" t="s">
        <v>608</v>
      </c>
      <c r="G13" s="32">
        <v>4074</v>
      </c>
      <c r="H13" s="31" t="s">
        <v>164</v>
      </c>
      <c r="I13" s="33"/>
    </row>
    <row r="14" spans="1:9" s="13" customFormat="1">
      <c r="A14" s="13" t="s">
        <v>727</v>
      </c>
      <c r="B14" s="31" t="s">
        <v>728</v>
      </c>
      <c r="C14" s="31" t="s">
        <v>5637</v>
      </c>
      <c r="D14" s="31" t="s">
        <v>5638</v>
      </c>
      <c r="E14" s="27">
        <v>2509</v>
      </c>
      <c r="F14" s="27" t="s">
        <v>608</v>
      </c>
      <c r="G14" s="32">
        <v>2507</v>
      </c>
      <c r="H14" s="31" t="s">
        <v>164</v>
      </c>
      <c r="I14" s="33"/>
    </row>
    <row r="15" spans="1:9" s="13" customFormat="1">
      <c r="A15" s="13" t="s">
        <v>727</v>
      </c>
      <c r="B15" s="31" t="s">
        <v>728</v>
      </c>
      <c r="C15" s="31" t="s">
        <v>5639</v>
      </c>
      <c r="D15" s="31" t="s">
        <v>5640</v>
      </c>
      <c r="E15" s="27">
        <v>4685</v>
      </c>
      <c r="F15" s="27" t="s">
        <v>608</v>
      </c>
      <c r="G15" s="32">
        <v>4485</v>
      </c>
      <c r="H15" s="31" t="s">
        <v>164</v>
      </c>
      <c r="I15" s="33"/>
    </row>
    <row r="16" spans="1:9" s="13" customFormat="1">
      <c r="A16" s="13" t="s">
        <v>727</v>
      </c>
      <c r="B16" s="31" t="s">
        <v>728</v>
      </c>
      <c r="C16" s="31" t="s">
        <v>5641</v>
      </c>
      <c r="D16" s="31" t="s">
        <v>5642</v>
      </c>
      <c r="E16" s="27">
        <v>3500</v>
      </c>
      <c r="F16" s="27" t="s">
        <v>608</v>
      </c>
      <c r="G16" s="32">
        <v>3620</v>
      </c>
      <c r="H16" s="31" t="s">
        <v>164</v>
      </c>
      <c r="I16" s="33"/>
    </row>
    <row r="17" spans="1:9" s="13" customFormat="1">
      <c r="A17" s="13" t="s">
        <v>727</v>
      </c>
      <c r="B17" s="31" t="s">
        <v>728</v>
      </c>
      <c r="C17" s="31" t="s">
        <v>5643</v>
      </c>
      <c r="D17" s="31" t="s">
        <v>5644</v>
      </c>
      <c r="E17" s="27">
        <v>4249</v>
      </c>
      <c r="F17" s="27" t="s">
        <v>608</v>
      </c>
      <c r="G17" s="32">
        <v>4124</v>
      </c>
      <c r="H17" s="31" t="s">
        <v>164</v>
      </c>
      <c r="I17" s="33"/>
    </row>
    <row r="18" spans="1:9" s="13" customFormat="1">
      <c r="A18" s="13" t="s">
        <v>727</v>
      </c>
      <c r="B18" s="31" t="s">
        <v>728</v>
      </c>
      <c r="C18" s="31" t="s">
        <v>5645</v>
      </c>
      <c r="D18" s="31" t="s">
        <v>5646</v>
      </c>
      <c r="E18" s="27">
        <v>3163</v>
      </c>
      <c r="F18" s="27" t="s">
        <v>608</v>
      </c>
      <c r="G18" s="32">
        <v>3207</v>
      </c>
      <c r="H18" s="31" t="s">
        <v>164</v>
      </c>
      <c r="I18" s="33"/>
    </row>
    <row r="19" spans="1:9" s="13" customFormat="1">
      <c r="A19" s="13" t="s">
        <v>727</v>
      </c>
      <c r="B19" s="31" t="s">
        <v>728</v>
      </c>
      <c r="C19" s="31" t="s">
        <v>5647</v>
      </c>
      <c r="D19" s="31" t="s">
        <v>5648</v>
      </c>
      <c r="E19" s="27">
        <v>5074</v>
      </c>
      <c r="F19" s="27" t="s">
        <v>608</v>
      </c>
      <c r="G19" s="32">
        <v>5407</v>
      </c>
      <c r="H19" s="31" t="s">
        <v>493</v>
      </c>
      <c r="I19" s="33"/>
    </row>
    <row r="20" spans="1:9" s="13" customFormat="1">
      <c r="A20" s="13" t="s">
        <v>727</v>
      </c>
      <c r="B20" s="31" t="s">
        <v>728</v>
      </c>
      <c r="C20" s="31" t="s">
        <v>5649</v>
      </c>
      <c r="D20" s="31" t="s">
        <v>5650</v>
      </c>
      <c r="E20" s="27">
        <v>2984</v>
      </c>
      <c r="F20" s="27" t="s">
        <v>608</v>
      </c>
      <c r="G20" s="32">
        <v>3135</v>
      </c>
      <c r="H20" s="31" t="s">
        <v>164</v>
      </c>
      <c r="I20" s="33"/>
    </row>
    <row r="21" spans="1:9" s="13" customFormat="1">
      <c r="A21" s="13" t="s">
        <v>727</v>
      </c>
      <c r="B21" s="31" t="s">
        <v>728</v>
      </c>
      <c r="C21" s="31" t="s">
        <v>5651</v>
      </c>
      <c r="D21" s="31" t="s">
        <v>5652</v>
      </c>
      <c r="E21" s="27">
        <v>3118</v>
      </c>
      <c r="F21" s="27" t="s">
        <v>608</v>
      </c>
      <c r="G21" s="32">
        <v>2989</v>
      </c>
      <c r="H21" s="31" t="s">
        <v>164</v>
      </c>
      <c r="I21" s="33"/>
    </row>
    <row r="22" spans="1:9" s="13" customFormat="1">
      <c r="A22" s="13" t="s">
        <v>727</v>
      </c>
      <c r="B22" s="31" t="s">
        <v>729</v>
      </c>
      <c r="C22" s="31" t="s">
        <v>5653</v>
      </c>
      <c r="D22" s="31" t="s">
        <v>5654</v>
      </c>
      <c r="E22" s="27">
        <v>73079</v>
      </c>
      <c r="F22" s="27" t="s">
        <v>608</v>
      </c>
      <c r="G22" s="32">
        <v>8122</v>
      </c>
      <c r="H22" s="31" t="s">
        <v>363</v>
      </c>
      <c r="I22" s="33"/>
    </row>
    <row r="23" spans="1:9" s="13" customFormat="1">
      <c r="A23" s="13" t="s">
        <v>727</v>
      </c>
      <c r="B23" s="31" t="s">
        <v>729</v>
      </c>
      <c r="C23" s="31" t="s">
        <v>5655</v>
      </c>
      <c r="D23" s="31" t="s">
        <v>5656</v>
      </c>
      <c r="E23" s="27">
        <v>71299</v>
      </c>
      <c r="F23" s="27" t="s">
        <v>608</v>
      </c>
      <c r="G23" s="32">
        <v>8442</v>
      </c>
      <c r="H23" s="31" t="s">
        <v>356</v>
      </c>
      <c r="I23" s="33"/>
    </row>
    <row r="24" spans="1:9" s="13" customFormat="1">
      <c r="A24" s="13" t="s">
        <v>727</v>
      </c>
      <c r="B24" s="31" t="s">
        <v>729</v>
      </c>
      <c r="C24" s="31" t="s">
        <v>5657</v>
      </c>
      <c r="D24" s="31" t="s">
        <v>5658</v>
      </c>
      <c r="E24" s="27" t="s">
        <v>608</v>
      </c>
      <c r="F24" s="27" t="s">
        <v>608</v>
      </c>
      <c r="G24" s="32">
        <v>11059</v>
      </c>
      <c r="H24" s="31" t="s">
        <v>356</v>
      </c>
      <c r="I24" s="33"/>
    </row>
    <row r="25" spans="1:9" s="13" customFormat="1">
      <c r="A25" s="13" t="s">
        <v>727</v>
      </c>
      <c r="B25" s="31" t="s">
        <v>729</v>
      </c>
      <c r="C25" s="31" t="s">
        <v>5659</v>
      </c>
      <c r="D25" s="31" t="s">
        <v>5660</v>
      </c>
      <c r="E25" s="27">
        <v>70879</v>
      </c>
      <c r="F25" s="27" t="s">
        <v>608</v>
      </c>
      <c r="G25" s="32">
        <v>4099</v>
      </c>
      <c r="H25" s="31" t="s">
        <v>74</v>
      </c>
      <c r="I25" s="33"/>
    </row>
    <row r="26" spans="1:9" s="13" customFormat="1">
      <c r="A26" s="13" t="s">
        <v>727</v>
      </c>
      <c r="B26" s="31" t="s">
        <v>729</v>
      </c>
      <c r="C26" s="31" t="s">
        <v>1811</v>
      </c>
      <c r="D26" s="31" t="s">
        <v>5661</v>
      </c>
      <c r="E26" s="27">
        <v>72878</v>
      </c>
      <c r="F26" s="27" t="s">
        <v>608</v>
      </c>
      <c r="G26" s="32">
        <v>7970</v>
      </c>
      <c r="H26" s="31" t="s">
        <v>147</v>
      </c>
      <c r="I26" s="33"/>
    </row>
    <row r="27" spans="1:9" s="13" customFormat="1">
      <c r="A27" s="13" t="s">
        <v>727</v>
      </c>
      <c r="B27" s="31" t="s">
        <v>729</v>
      </c>
      <c r="C27" s="31" t="s">
        <v>5662</v>
      </c>
      <c r="D27" s="31" t="s">
        <v>5663</v>
      </c>
      <c r="E27" s="27">
        <v>35355</v>
      </c>
      <c r="F27" s="27" t="s">
        <v>608</v>
      </c>
      <c r="G27" s="32">
        <v>7829</v>
      </c>
      <c r="H27" s="31" t="s">
        <v>80</v>
      </c>
      <c r="I27" s="33"/>
    </row>
    <row r="28" spans="1:9" s="13" customFormat="1">
      <c r="A28" s="13" t="s">
        <v>727</v>
      </c>
      <c r="B28" s="31" t="s">
        <v>729</v>
      </c>
      <c r="C28" s="31" t="s">
        <v>5664</v>
      </c>
      <c r="D28" s="31" t="s">
        <v>5665</v>
      </c>
      <c r="E28" s="27" t="s">
        <v>608</v>
      </c>
      <c r="F28" s="27" t="s">
        <v>608</v>
      </c>
      <c r="G28" s="32">
        <v>12132</v>
      </c>
      <c r="H28" s="31" t="s">
        <v>74</v>
      </c>
      <c r="I28" s="33"/>
    </row>
    <row r="29" spans="1:9" s="13" customFormat="1">
      <c r="A29" s="13" t="s">
        <v>727</v>
      </c>
      <c r="B29" s="31" t="s">
        <v>729</v>
      </c>
      <c r="C29" s="31" t="s">
        <v>5666</v>
      </c>
      <c r="D29" s="31" t="s">
        <v>5667</v>
      </c>
      <c r="E29" s="27">
        <v>70043</v>
      </c>
      <c r="F29" s="27" t="s">
        <v>608</v>
      </c>
      <c r="G29" s="32">
        <v>4308</v>
      </c>
      <c r="H29" s="31" t="s">
        <v>185</v>
      </c>
      <c r="I29" s="33"/>
    </row>
    <row r="30" spans="1:9" s="13" customFormat="1">
      <c r="A30" s="13" t="s">
        <v>727</v>
      </c>
      <c r="B30" s="31" t="s">
        <v>729</v>
      </c>
      <c r="C30" s="31" t="s">
        <v>5668</v>
      </c>
      <c r="D30" s="31" t="s">
        <v>5669</v>
      </c>
      <c r="E30" s="27" t="s">
        <v>608</v>
      </c>
      <c r="F30" s="27" t="s">
        <v>608</v>
      </c>
      <c r="G30" s="32">
        <v>12137</v>
      </c>
      <c r="H30" s="31" t="s">
        <v>356</v>
      </c>
      <c r="I30" s="33"/>
    </row>
    <row r="31" spans="1:9" s="13" customFormat="1">
      <c r="A31" s="13" t="s">
        <v>727</v>
      </c>
      <c r="B31" s="31" t="s">
        <v>729</v>
      </c>
      <c r="C31" s="31" t="s">
        <v>5670</v>
      </c>
      <c r="D31" s="31" t="s">
        <v>5671</v>
      </c>
      <c r="E31" s="27" t="s">
        <v>608</v>
      </c>
      <c r="F31" s="27" t="s">
        <v>608</v>
      </c>
      <c r="G31" s="32">
        <v>8312</v>
      </c>
      <c r="H31" s="31" t="s">
        <v>147</v>
      </c>
      <c r="I31" s="33"/>
    </row>
    <row r="32" spans="1:9" s="13" customFormat="1">
      <c r="A32" s="13" t="s">
        <v>727</v>
      </c>
      <c r="B32" s="31" t="s">
        <v>729</v>
      </c>
      <c r="C32" s="31" t="s">
        <v>5672</v>
      </c>
      <c r="D32" s="31" t="s">
        <v>5673</v>
      </c>
      <c r="E32" s="27" t="s">
        <v>608</v>
      </c>
      <c r="F32" s="27" t="s">
        <v>608</v>
      </c>
      <c r="G32" s="32">
        <v>4414</v>
      </c>
      <c r="H32" s="31" t="s">
        <v>185</v>
      </c>
      <c r="I32" s="33"/>
    </row>
    <row r="33" spans="1:9" s="13" customFormat="1">
      <c r="A33" s="13" t="s">
        <v>727</v>
      </c>
      <c r="B33" s="31" t="s">
        <v>729</v>
      </c>
      <c r="C33" s="31" t="s">
        <v>5674</v>
      </c>
      <c r="D33" s="31" t="s">
        <v>5675</v>
      </c>
      <c r="E33" s="27" t="s">
        <v>608</v>
      </c>
      <c r="F33" s="27" t="s">
        <v>608</v>
      </c>
      <c r="G33" s="32">
        <v>7534</v>
      </c>
      <c r="H33" s="31" t="s">
        <v>363</v>
      </c>
      <c r="I33" s="33"/>
    </row>
    <row r="34" spans="1:9" s="13" customFormat="1">
      <c r="A34" s="13" t="s">
        <v>727</v>
      </c>
      <c r="B34" s="31" t="s">
        <v>729</v>
      </c>
      <c r="C34" s="31" t="s">
        <v>5676</v>
      </c>
      <c r="D34" s="31" t="s">
        <v>5677</v>
      </c>
      <c r="E34" s="27" t="s">
        <v>608</v>
      </c>
      <c r="F34" s="27" t="s">
        <v>608</v>
      </c>
      <c r="G34" s="32">
        <v>7831</v>
      </c>
      <c r="H34" s="31" t="s">
        <v>363</v>
      </c>
      <c r="I34" s="33"/>
    </row>
    <row r="35" spans="1:9" s="13" customFormat="1">
      <c r="A35" s="13" t="s">
        <v>727</v>
      </c>
      <c r="B35" s="31" t="s">
        <v>729</v>
      </c>
      <c r="C35" s="31" t="s">
        <v>4158</v>
      </c>
      <c r="D35" s="31" t="s">
        <v>5678</v>
      </c>
      <c r="E35" s="27" t="s">
        <v>608</v>
      </c>
      <c r="F35" s="27" t="s">
        <v>608</v>
      </c>
      <c r="G35" s="32">
        <v>3636</v>
      </c>
      <c r="H35" s="31" t="s">
        <v>356</v>
      </c>
      <c r="I35" s="33"/>
    </row>
    <row r="36" spans="1:9" s="13" customFormat="1">
      <c r="A36" s="13" t="s">
        <v>727</v>
      </c>
      <c r="B36" s="31" t="s">
        <v>729</v>
      </c>
      <c r="C36" s="31" t="s">
        <v>5679</v>
      </c>
      <c r="D36" s="31" t="s">
        <v>5680</v>
      </c>
      <c r="E36" s="27" t="s">
        <v>608</v>
      </c>
      <c r="F36" s="27" t="s">
        <v>608</v>
      </c>
      <c r="G36" s="32">
        <v>4120</v>
      </c>
      <c r="H36" s="31" t="s">
        <v>80</v>
      </c>
      <c r="I36" s="33"/>
    </row>
    <row r="37" spans="1:9" s="13" customFormat="1">
      <c r="A37" s="13" t="s">
        <v>727</v>
      </c>
      <c r="B37" s="31" t="s">
        <v>729</v>
      </c>
      <c r="C37" s="31" t="s">
        <v>5681</v>
      </c>
      <c r="D37" s="31" t="s">
        <v>5682</v>
      </c>
      <c r="E37" s="27" t="s">
        <v>608</v>
      </c>
      <c r="F37" s="27" t="s">
        <v>608</v>
      </c>
      <c r="G37" s="32">
        <v>2372</v>
      </c>
      <c r="H37" s="31" t="s">
        <v>80</v>
      </c>
      <c r="I37" s="34" t="b">
        <v>1</v>
      </c>
    </row>
    <row r="38" spans="1:9" s="13" customFormat="1">
      <c r="A38" s="13" t="s">
        <v>727</v>
      </c>
      <c r="B38" s="31" t="s">
        <v>729</v>
      </c>
      <c r="C38" s="31" t="s">
        <v>5681</v>
      </c>
      <c r="D38" s="31" t="s">
        <v>5682</v>
      </c>
      <c r="E38" s="27" t="s">
        <v>608</v>
      </c>
      <c r="F38" s="27" t="s">
        <v>608</v>
      </c>
      <c r="G38" s="32">
        <v>1268</v>
      </c>
      <c r="H38" s="31" t="s">
        <v>363</v>
      </c>
      <c r="I38" s="34" t="b">
        <v>1</v>
      </c>
    </row>
    <row r="39" spans="1:9" s="13" customFormat="1">
      <c r="A39" s="13" t="s">
        <v>727</v>
      </c>
      <c r="B39" s="31" t="s">
        <v>729</v>
      </c>
      <c r="C39" s="31" t="s">
        <v>5683</v>
      </c>
      <c r="D39" s="31" t="s">
        <v>5684</v>
      </c>
      <c r="E39" s="27" t="s">
        <v>608</v>
      </c>
      <c r="F39" s="27" t="s">
        <v>608</v>
      </c>
      <c r="G39" s="32">
        <v>7813</v>
      </c>
      <c r="H39" s="31" t="s">
        <v>363</v>
      </c>
      <c r="I39" s="33"/>
    </row>
    <row r="40" spans="1:9" s="13" customFormat="1">
      <c r="A40" s="13" t="s">
        <v>727</v>
      </c>
      <c r="B40" s="31" t="s">
        <v>729</v>
      </c>
      <c r="C40" s="31" t="s">
        <v>5685</v>
      </c>
      <c r="D40" s="31" t="s">
        <v>5686</v>
      </c>
      <c r="E40" s="27" t="s">
        <v>608</v>
      </c>
      <c r="F40" s="27" t="s">
        <v>608</v>
      </c>
      <c r="G40" s="32">
        <v>10904</v>
      </c>
      <c r="H40" s="31" t="s">
        <v>74</v>
      </c>
      <c r="I40" s="33"/>
    </row>
    <row r="41" spans="1:9" s="13" customFormat="1">
      <c r="A41" s="13" t="s">
        <v>727</v>
      </c>
      <c r="B41" s="31" t="s">
        <v>729</v>
      </c>
      <c r="C41" s="31" t="s">
        <v>5687</v>
      </c>
      <c r="D41" s="31" t="s">
        <v>5688</v>
      </c>
      <c r="E41" s="27" t="s">
        <v>608</v>
      </c>
      <c r="F41" s="27" t="s">
        <v>608</v>
      </c>
      <c r="G41" s="32">
        <v>7879</v>
      </c>
      <c r="H41" s="31" t="s">
        <v>185</v>
      </c>
      <c r="I41" s="33"/>
    </row>
    <row r="42" spans="1:9" s="13" customFormat="1">
      <c r="A42" s="13" t="s">
        <v>727</v>
      </c>
      <c r="B42" s="31" t="s">
        <v>729</v>
      </c>
      <c r="C42" s="31" t="s">
        <v>5689</v>
      </c>
      <c r="D42" s="31" t="s">
        <v>5690</v>
      </c>
      <c r="E42" s="27" t="s">
        <v>608</v>
      </c>
      <c r="F42" s="27" t="s">
        <v>608</v>
      </c>
      <c r="G42" s="32">
        <v>8429</v>
      </c>
      <c r="H42" s="31" t="s">
        <v>147</v>
      </c>
      <c r="I42" s="33"/>
    </row>
    <row r="43" spans="1:9" s="13" customFormat="1">
      <c r="A43" s="13" t="s">
        <v>727</v>
      </c>
      <c r="B43" s="31" t="s">
        <v>729</v>
      </c>
      <c r="C43" s="31" t="s">
        <v>5691</v>
      </c>
      <c r="D43" s="31" t="s">
        <v>5692</v>
      </c>
      <c r="E43" s="27" t="s">
        <v>608</v>
      </c>
      <c r="F43" s="27" t="s">
        <v>608</v>
      </c>
      <c r="G43" s="32">
        <v>7629</v>
      </c>
      <c r="H43" s="31" t="s">
        <v>80</v>
      </c>
      <c r="I43" s="33"/>
    </row>
    <row r="44" spans="1:9" s="13" customFormat="1">
      <c r="A44" s="13" t="s">
        <v>727</v>
      </c>
      <c r="B44" s="31" t="s">
        <v>729</v>
      </c>
      <c r="C44" s="31" t="s">
        <v>5693</v>
      </c>
      <c r="D44" s="31" t="s">
        <v>5694</v>
      </c>
      <c r="E44" s="27" t="s">
        <v>608</v>
      </c>
      <c r="F44" s="27" t="s">
        <v>608</v>
      </c>
      <c r="G44" s="32">
        <v>12684</v>
      </c>
      <c r="H44" s="31" t="s">
        <v>80</v>
      </c>
      <c r="I44" s="33"/>
    </row>
    <row r="45" spans="1:9" s="13" customFormat="1">
      <c r="A45" s="13" t="s">
        <v>727</v>
      </c>
      <c r="B45" s="31" t="s">
        <v>729</v>
      </c>
      <c r="C45" s="31" t="s">
        <v>5695</v>
      </c>
      <c r="D45" s="31" t="s">
        <v>5696</v>
      </c>
      <c r="E45" s="27" t="s">
        <v>608</v>
      </c>
      <c r="F45" s="27" t="s">
        <v>608</v>
      </c>
      <c r="G45" s="32">
        <v>1145</v>
      </c>
      <c r="H45" s="31" t="s">
        <v>147</v>
      </c>
      <c r="I45" s="34" t="b">
        <v>1</v>
      </c>
    </row>
    <row r="46" spans="1:9" s="13" customFormat="1">
      <c r="A46" s="13" t="s">
        <v>727</v>
      </c>
      <c r="B46" s="31" t="s">
        <v>729</v>
      </c>
      <c r="C46" s="31" t="s">
        <v>5695</v>
      </c>
      <c r="D46" s="31" t="s">
        <v>5696</v>
      </c>
      <c r="E46" s="27" t="s">
        <v>608</v>
      </c>
      <c r="F46" s="27" t="s">
        <v>608</v>
      </c>
      <c r="G46" s="32">
        <v>10629</v>
      </c>
      <c r="H46" s="31" t="s">
        <v>185</v>
      </c>
      <c r="I46" s="34" t="b">
        <v>1</v>
      </c>
    </row>
    <row r="47" spans="1:9" s="13" customFormat="1">
      <c r="A47" s="13" t="s">
        <v>727</v>
      </c>
      <c r="B47" s="31" t="s">
        <v>729</v>
      </c>
      <c r="C47" s="31" t="s">
        <v>5697</v>
      </c>
      <c r="D47" s="31" t="s">
        <v>5698</v>
      </c>
      <c r="E47" s="27" t="s">
        <v>608</v>
      </c>
      <c r="F47" s="27" t="s">
        <v>608</v>
      </c>
      <c r="G47" s="32">
        <v>7266</v>
      </c>
      <c r="H47" s="31" t="s">
        <v>147</v>
      </c>
      <c r="I47" s="33"/>
    </row>
    <row r="48" spans="1:9" s="13" customFormat="1">
      <c r="A48" s="13" t="s">
        <v>727</v>
      </c>
      <c r="B48" s="31" t="s">
        <v>729</v>
      </c>
      <c r="C48" s="31" t="s">
        <v>5699</v>
      </c>
      <c r="D48" s="31" t="s">
        <v>5700</v>
      </c>
      <c r="E48" s="27" t="s">
        <v>608</v>
      </c>
      <c r="F48" s="27" t="s">
        <v>608</v>
      </c>
      <c r="G48" s="32">
        <v>3774</v>
      </c>
      <c r="H48" s="31" t="s">
        <v>74</v>
      </c>
      <c r="I48" s="33"/>
    </row>
    <row r="49" spans="1:9" s="13" customFormat="1">
      <c r="A49" s="13" t="s">
        <v>727</v>
      </c>
      <c r="B49" s="31" t="s">
        <v>729</v>
      </c>
      <c r="C49" s="31" t="s">
        <v>5701</v>
      </c>
      <c r="D49" s="31" t="s">
        <v>5702</v>
      </c>
      <c r="E49" s="27" t="s">
        <v>608</v>
      </c>
      <c r="F49" s="27" t="s">
        <v>608</v>
      </c>
      <c r="G49" s="32">
        <v>7616</v>
      </c>
      <c r="H49" s="31" t="s">
        <v>356</v>
      </c>
      <c r="I49" s="33"/>
    </row>
    <row r="50" spans="1:9" s="13" customFormat="1">
      <c r="A50" s="13" t="s">
        <v>727</v>
      </c>
      <c r="B50" s="31" t="s">
        <v>729</v>
      </c>
      <c r="C50" s="31" t="s">
        <v>5703</v>
      </c>
      <c r="D50" s="31" t="s">
        <v>5704</v>
      </c>
      <c r="E50" s="27" t="s">
        <v>608</v>
      </c>
      <c r="F50" s="27" t="s">
        <v>608</v>
      </c>
      <c r="G50" s="32">
        <v>10693</v>
      </c>
      <c r="H50" s="31" t="s">
        <v>147</v>
      </c>
      <c r="I50" s="33"/>
    </row>
    <row r="51" spans="1:9">
      <c r="A51" s="13" t="s">
        <v>727</v>
      </c>
      <c r="B51" s="31" t="s">
        <v>729</v>
      </c>
      <c r="C51" s="31" t="s">
        <v>5705</v>
      </c>
      <c r="D51" s="31" t="s">
        <v>5706</v>
      </c>
      <c r="E51" s="27" t="s">
        <v>608</v>
      </c>
      <c r="F51" s="27" t="s">
        <v>608</v>
      </c>
      <c r="G51" s="32">
        <v>7822</v>
      </c>
      <c r="H51" s="31" t="s">
        <v>185</v>
      </c>
      <c r="I51" s="33"/>
    </row>
    <row r="52" spans="1:9">
      <c r="A52" s="13" t="s">
        <v>727</v>
      </c>
      <c r="B52" s="31" t="s">
        <v>729</v>
      </c>
      <c r="C52" s="31" t="s">
        <v>5707</v>
      </c>
      <c r="D52" s="31" t="s">
        <v>5708</v>
      </c>
      <c r="E52" s="27" t="s">
        <v>608</v>
      </c>
      <c r="F52" s="27" t="s">
        <v>608</v>
      </c>
      <c r="G52" s="32">
        <v>4393</v>
      </c>
      <c r="H52" s="31" t="s">
        <v>363</v>
      </c>
      <c r="I52" s="33"/>
    </row>
    <row r="53" spans="1:9">
      <c r="A53" s="13" t="s">
        <v>727</v>
      </c>
      <c r="B53" s="31" t="s">
        <v>729</v>
      </c>
      <c r="C53" s="31" t="s">
        <v>5709</v>
      </c>
      <c r="D53" s="31" t="s">
        <v>5710</v>
      </c>
      <c r="E53" s="27" t="s">
        <v>608</v>
      </c>
      <c r="F53" s="27" t="s">
        <v>608</v>
      </c>
      <c r="G53" s="32">
        <v>4275</v>
      </c>
      <c r="H53" s="31" t="s">
        <v>147</v>
      </c>
      <c r="I53" s="33"/>
    </row>
    <row r="54" spans="1:9">
      <c r="A54" s="13" t="s">
        <v>727</v>
      </c>
      <c r="B54" s="31" t="s">
        <v>729</v>
      </c>
      <c r="C54" s="31" t="s">
        <v>5711</v>
      </c>
      <c r="D54" s="31" t="s">
        <v>5712</v>
      </c>
      <c r="E54" s="27" t="s">
        <v>608</v>
      </c>
      <c r="F54" s="27" t="s">
        <v>608</v>
      </c>
      <c r="G54" s="32">
        <v>6766</v>
      </c>
      <c r="H54" s="31" t="s">
        <v>74</v>
      </c>
      <c r="I54" s="33"/>
    </row>
    <row r="55" spans="1:9">
      <c r="A55" s="13" t="s">
        <v>727</v>
      </c>
      <c r="B55" s="31" t="s">
        <v>729</v>
      </c>
      <c r="C55" s="31" t="s">
        <v>5713</v>
      </c>
      <c r="D55" s="31" t="s">
        <v>5714</v>
      </c>
      <c r="E55" s="27" t="s">
        <v>608</v>
      </c>
      <c r="F55" s="27" t="s">
        <v>608</v>
      </c>
      <c r="G55" s="32">
        <v>1895</v>
      </c>
      <c r="H55" s="31" t="s">
        <v>147</v>
      </c>
      <c r="I55" s="34" t="b">
        <v>1</v>
      </c>
    </row>
    <row r="56" spans="1:9">
      <c r="A56" s="13" t="s">
        <v>727</v>
      </c>
      <c r="B56" s="31" t="s">
        <v>729</v>
      </c>
      <c r="C56" s="31" t="s">
        <v>5713</v>
      </c>
      <c r="D56" s="31" t="s">
        <v>5714</v>
      </c>
      <c r="E56" s="27" t="s">
        <v>608</v>
      </c>
      <c r="F56" s="27" t="s">
        <v>608</v>
      </c>
      <c r="G56" s="32">
        <v>5800</v>
      </c>
      <c r="H56" s="31" t="s">
        <v>363</v>
      </c>
      <c r="I56" s="34" t="b">
        <v>1</v>
      </c>
    </row>
    <row r="57" spans="1:9">
      <c r="A57" s="13" t="s">
        <v>727</v>
      </c>
      <c r="B57" s="31" t="s">
        <v>729</v>
      </c>
      <c r="C57" s="31" t="s">
        <v>5715</v>
      </c>
      <c r="D57" s="31" t="s">
        <v>5716</v>
      </c>
      <c r="E57" s="27" t="s">
        <v>608</v>
      </c>
      <c r="F57" s="27" t="s">
        <v>608</v>
      </c>
      <c r="G57" s="32">
        <v>7946</v>
      </c>
      <c r="H57" s="31" t="s">
        <v>185</v>
      </c>
      <c r="I57" s="33"/>
    </row>
    <row r="58" spans="1:9">
      <c r="A58" s="13" t="s">
        <v>727</v>
      </c>
      <c r="B58" s="31" t="s">
        <v>729</v>
      </c>
      <c r="C58" s="31" t="s">
        <v>5717</v>
      </c>
      <c r="D58" s="31" t="s">
        <v>5718</v>
      </c>
      <c r="E58" s="27" t="s">
        <v>608</v>
      </c>
      <c r="F58" s="27" t="s">
        <v>608</v>
      </c>
      <c r="G58" s="32">
        <v>6934</v>
      </c>
      <c r="H58" s="31" t="s">
        <v>147</v>
      </c>
      <c r="I58" s="33"/>
    </row>
    <row r="59" spans="1:9">
      <c r="A59" s="13" t="s">
        <v>727</v>
      </c>
      <c r="B59" s="31" t="s">
        <v>729</v>
      </c>
      <c r="C59" s="31" t="s">
        <v>5719</v>
      </c>
      <c r="D59" s="31" t="s">
        <v>5720</v>
      </c>
      <c r="E59" s="27" t="s">
        <v>608</v>
      </c>
      <c r="F59" s="27" t="s">
        <v>608</v>
      </c>
      <c r="G59" s="32">
        <v>3861</v>
      </c>
      <c r="H59" s="31" t="s">
        <v>363</v>
      </c>
      <c r="I59" s="33"/>
    </row>
    <row r="60" spans="1:9">
      <c r="A60" s="13" t="s">
        <v>727</v>
      </c>
      <c r="B60" s="31" t="s">
        <v>729</v>
      </c>
      <c r="C60" s="31" t="s">
        <v>5721</v>
      </c>
      <c r="D60" s="31" t="s">
        <v>5722</v>
      </c>
      <c r="E60" s="27" t="s">
        <v>608</v>
      </c>
      <c r="F60" s="27" t="s">
        <v>608</v>
      </c>
      <c r="G60" s="32">
        <v>11868</v>
      </c>
      <c r="H60" s="31" t="s">
        <v>363</v>
      </c>
      <c r="I60" s="33"/>
    </row>
    <row r="61" spans="1:9">
      <c r="A61" s="13" t="s">
        <v>727</v>
      </c>
      <c r="B61" s="31" t="s">
        <v>729</v>
      </c>
      <c r="C61" s="31" t="s">
        <v>5723</v>
      </c>
      <c r="D61" s="31" t="s">
        <v>5724</v>
      </c>
      <c r="E61" s="27" t="s">
        <v>608</v>
      </c>
      <c r="F61" s="27" t="s">
        <v>608</v>
      </c>
      <c r="G61" s="32">
        <v>8385</v>
      </c>
      <c r="H61" s="31" t="s">
        <v>185</v>
      </c>
      <c r="I61" s="33"/>
    </row>
    <row r="62" spans="1:9">
      <c r="A62" s="13" t="s">
        <v>727</v>
      </c>
      <c r="B62" s="31" t="s">
        <v>729</v>
      </c>
      <c r="C62" s="31" t="s">
        <v>5725</v>
      </c>
      <c r="D62" s="31" t="s">
        <v>5726</v>
      </c>
      <c r="E62" s="27" t="s">
        <v>608</v>
      </c>
      <c r="F62" s="27" t="s">
        <v>608</v>
      </c>
      <c r="G62" s="32">
        <v>3699</v>
      </c>
      <c r="H62" s="31" t="s">
        <v>147</v>
      </c>
      <c r="I62" s="33"/>
    </row>
    <row r="63" spans="1:9">
      <c r="A63" s="13" t="s">
        <v>727</v>
      </c>
      <c r="B63" s="31" t="s">
        <v>729</v>
      </c>
      <c r="C63" s="31" t="s">
        <v>5727</v>
      </c>
      <c r="D63" s="31" t="s">
        <v>5728</v>
      </c>
      <c r="E63" s="27" t="s">
        <v>608</v>
      </c>
      <c r="F63" s="27" t="s">
        <v>608</v>
      </c>
      <c r="G63" s="32">
        <v>2015</v>
      </c>
      <c r="H63" s="31" t="s">
        <v>147</v>
      </c>
      <c r="I63" s="34" t="b">
        <v>1</v>
      </c>
    </row>
    <row r="64" spans="1:9">
      <c r="A64" s="13" t="s">
        <v>727</v>
      </c>
      <c r="B64" s="31" t="s">
        <v>729</v>
      </c>
      <c r="C64" s="31" t="s">
        <v>5727</v>
      </c>
      <c r="D64" s="31" t="s">
        <v>5728</v>
      </c>
      <c r="E64" s="27" t="s">
        <v>608</v>
      </c>
      <c r="F64" s="27" t="s">
        <v>608</v>
      </c>
      <c r="G64" s="32">
        <v>5740</v>
      </c>
      <c r="H64" s="31" t="s">
        <v>363</v>
      </c>
      <c r="I64" s="34" t="b">
        <v>1</v>
      </c>
    </row>
    <row r="65" spans="1:9">
      <c r="A65" s="13" t="s">
        <v>727</v>
      </c>
      <c r="B65" s="31" t="s">
        <v>729</v>
      </c>
      <c r="C65" s="31" t="s">
        <v>5729</v>
      </c>
      <c r="D65" s="31" t="s">
        <v>5730</v>
      </c>
      <c r="E65" s="27" t="s">
        <v>608</v>
      </c>
      <c r="F65" s="27" t="s">
        <v>608</v>
      </c>
      <c r="G65" s="32">
        <v>8664</v>
      </c>
      <c r="H65" s="31" t="s">
        <v>185</v>
      </c>
      <c r="I65" s="33"/>
    </row>
    <row r="66" spans="1:9">
      <c r="A66" s="13" t="s">
        <v>727</v>
      </c>
      <c r="B66" s="31" t="s">
        <v>729</v>
      </c>
      <c r="C66" s="31" t="s">
        <v>5731</v>
      </c>
      <c r="D66" s="31" t="s">
        <v>5732</v>
      </c>
      <c r="E66" s="27" t="s">
        <v>608</v>
      </c>
      <c r="F66" s="27" t="s">
        <v>608</v>
      </c>
      <c r="G66" s="32">
        <v>7873</v>
      </c>
      <c r="H66" s="31" t="s">
        <v>356</v>
      </c>
      <c r="I66" s="33"/>
    </row>
    <row r="67" spans="1:9">
      <c r="A67" s="13" t="s">
        <v>727</v>
      </c>
      <c r="B67" s="31" t="s">
        <v>729</v>
      </c>
      <c r="C67" s="31" t="s">
        <v>5733</v>
      </c>
      <c r="D67" s="31" t="s">
        <v>5734</v>
      </c>
      <c r="E67" s="27" t="s">
        <v>608</v>
      </c>
      <c r="F67" s="27" t="s">
        <v>608</v>
      </c>
      <c r="G67" s="32">
        <v>12107</v>
      </c>
      <c r="H67" s="31" t="s">
        <v>74</v>
      </c>
      <c r="I67" s="33"/>
    </row>
    <row r="68" spans="1:9">
      <c r="A68" s="13" t="s">
        <v>727</v>
      </c>
      <c r="B68" s="31" t="s">
        <v>729</v>
      </c>
      <c r="C68" s="31" t="s">
        <v>5735</v>
      </c>
      <c r="D68" s="31" t="s">
        <v>5736</v>
      </c>
      <c r="E68" s="27" t="s">
        <v>608</v>
      </c>
      <c r="F68" s="27" t="s">
        <v>608</v>
      </c>
      <c r="G68" s="32">
        <v>417</v>
      </c>
      <c r="H68" s="31" t="s">
        <v>74</v>
      </c>
      <c r="I68" s="34" t="b">
        <v>1</v>
      </c>
    </row>
    <row r="69" spans="1:9">
      <c r="A69" s="13" t="s">
        <v>727</v>
      </c>
      <c r="B69" s="31" t="s">
        <v>729</v>
      </c>
      <c r="C69" s="31" t="s">
        <v>5735</v>
      </c>
      <c r="D69" s="31" t="s">
        <v>5736</v>
      </c>
      <c r="E69" s="27" t="s">
        <v>608</v>
      </c>
      <c r="F69" s="27" t="s">
        <v>608</v>
      </c>
      <c r="G69" s="32">
        <v>8532</v>
      </c>
      <c r="H69" s="31" t="s">
        <v>356</v>
      </c>
      <c r="I69" s="34" t="b">
        <v>1</v>
      </c>
    </row>
    <row r="70" spans="1:9">
      <c r="A70" s="13" t="s">
        <v>727</v>
      </c>
      <c r="B70" s="31" t="s">
        <v>729</v>
      </c>
      <c r="C70" s="31" t="s">
        <v>5086</v>
      </c>
      <c r="D70" s="31" t="s">
        <v>5737</v>
      </c>
      <c r="E70" s="27" t="s">
        <v>608</v>
      </c>
      <c r="F70" s="27" t="s">
        <v>608</v>
      </c>
      <c r="G70" s="32">
        <v>8047</v>
      </c>
      <c r="H70" s="31" t="s">
        <v>363</v>
      </c>
      <c r="I70" s="33"/>
    </row>
    <row r="71" spans="1:9">
      <c r="A71" s="13" t="s">
        <v>727</v>
      </c>
      <c r="B71" s="31" t="s">
        <v>729</v>
      </c>
      <c r="C71" s="31" t="s">
        <v>5738</v>
      </c>
      <c r="D71" s="31" t="s">
        <v>5739</v>
      </c>
      <c r="E71" s="27" t="s">
        <v>608</v>
      </c>
      <c r="F71" s="27" t="s">
        <v>608</v>
      </c>
      <c r="G71" s="32">
        <v>4243</v>
      </c>
      <c r="H71" s="31" t="s">
        <v>185</v>
      </c>
      <c r="I71" s="33"/>
    </row>
    <row r="72" spans="1:9">
      <c r="A72" s="13" t="s">
        <v>727</v>
      </c>
      <c r="B72" s="31" t="s">
        <v>729</v>
      </c>
      <c r="C72" s="31" t="s">
        <v>5740</v>
      </c>
      <c r="D72" s="31" t="s">
        <v>5741</v>
      </c>
      <c r="E72" s="27" t="s">
        <v>608</v>
      </c>
      <c r="F72" s="27" t="s">
        <v>608</v>
      </c>
      <c r="G72" s="32">
        <v>4312</v>
      </c>
      <c r="H72" s="31" t="s">
        <v>185</v>
      </c>
      <c r="I72" s="34" t="b">
        <v>1</v>
      </c>
    </row>
    <row r="73" spans="1:9">
      <c r="A73" s="13" t="s">
        <v>727</v>
      </c>
      <c r="B73" s="31" t="s">
        <v>729</v>
      </c>
      <c r="C73" s="31" t="s">
        <v>5740</v>
      </c>
      <c r="D73" s="31" t="s">
        <v>5741</v>
      </c>
      <c r="E73" s="27" t="s">
        <v>608</v>
      </c>
      <c r="F73" s="27" t="s">
        <v>608</v>
      </c>
      <c r="G73" s="32">
        <v>4405</v>
      </c>
      <c r="H73" s="31" t="s">
        <v>356</v>
      </c>
      <c r="I73" s="34" t="b">
        <v>1</v>
      </c>
    </row>
    <row r="74" spans="1:9">
      <c r="A74" s="13" t="s">
        <v>727</v>
      </c>
      <c r="B74" s="31" t="s">
        <v>729</v>
      </c>
      <c r="C74" s="31" t="s">
        <v>5742</v>
      </c>
      <c r="D74" s="31" t="s">
        <v>5743</v>
      </c>
      <c r="E74" s="27" t="s">
        <v>608</v>
      </c>
      <c r="F74" s="27" t="s">
        <v>608</v>
      </c>
      <c r="G74" s="32">
        <v>7879</v>
      </c>
      <c r="H74" s="31" t="s">
        <v>356</v>
      </c>
      <c r="I74" s="33"/>
    </row>
    <row r="75" spans="1:9">
      <c r="A75" s="13" t="s">
        <v>727</v>
      </c>
      <c r="B75" s="31" t="s">
        <v>729</v>
      </c>
      <c r="C75" s="31" t="s">
        <v>5744</v>
      </c>
      <c r="D75" s="31" t="s">
        <v>5745</v>
      </c>
      <c r="E75" s="27" t="s">
        <v>608</v>
      </c>
      <c r="F75" s="27" t="s">
        <v>608</v>
      </c>
      <c r="G75" s="32">
        <v>3702</v>
      </c>
      <c r="H75" s="31" t="s">
        <v>74</v>
      </c>
      <c r="I75" s="33"/>
    </row>
    <row r="76" spans="1:9">
      <c r="A76" s="13" t="s">
        <v>727</v>
      </c>
      <c r="B76" s="31" t="s">
        <v>729</v>
      </c>
      <c r="C76" s="31" t="s">
        <v>5746</v>
      </c>
      <c r="D76" s="31" t="s">
        <v>5747</v>
      </c>
      <c r="E76" s="27" t="s">
        <v>608</v>
      </c>
      <c r="F76" s="27" t="s">
        <v>608</v>
      </c>
      <c r="G76" s="32">
        <v>7520</v>
      </c>
      <c r="H76" s="31" t="s">
        <v>74</v>
      </c>
      <c r="I76" s="34" t="b">
        <v>1</v>
      </c>
    </row>
    <row r="77" spans="1:9">
      <c r="A77" s="13" t="s">
        <v>727</v>
      </c>
      <c r="B77" s="31" t="s">
        <v>729</v>
      </c>
      <c r="C77" s="31" t="s">
        <v>5746</v>
      </c>
      <c r="D77" s="31" t="s">
        <v>5747</v>
      </c>
      <c r="E77" s="27" t="s">
        <v>608</v>
      </c>
      <c r="F77" s="27" t="s">
        <v>608</v>
      </c>
      <c r="G77" s="32">
        <v>97</v>
      </c>
      <c r="H77" s="31" t="s">
        <v>363</v>
      </c>
      <c r="I77" s="34" t="b">
        <v>1</v>
      </c>
    </row>
    <row r="78" spans="1:9">
      <c r="A78" s="13" t="s">
        <v>727</v>
      </c>
      <c r="B78" s="31" t="s">
        <v>729</v>
      </c>
      <c r="C78" s="31" t="s">
        <v>5748</v>
      </c>
      <c r="D78" s="31" t="s">
        <v>5749</v>
      </c>
      <c r="E78" s="27" t="s">
        <v>608</v>
      </c>
      <c r="F78" s="27" t="s">
        <v>608</v>
      </c>
      <c r="G78" s="32">
        <v>8063</v>
      </c>
      <c r="H78" s="31" t="s">
        <v>74</v>
      </c>
      <c r="I78" s="34"/>
    </row>
    <row r="79" spans="1:9">
      <c r="A79" s="13" t="s">
        <v>727</v>
      </c>
      <c r="B79" s="31" t="s">
        <v>729</v>
      </c>
      <c r="C79" s="31" t="s">
        <v>5750</v>
      </c>
      <c r="D79" s="31" t="s">
        <v>5751</v>
      </c>
      <c r="E79" s="27" t="s">
        <v>608</v>
      </c>
      <c r="F79" s="27" t="s">
        <v>608</v>
      </c>
      <c r="G79" s="32">
        <v>361</v>
      </c>
      <c r="H79" s="31" t="s">
        <v>74</v>
      </c>
      <c r="I79" s="34" t="b">
        <v>1</v>
      </c>
    </row>
    <row r="80" spans="1:9">
      <c r="A80" s="13" t="s">
        <v>727</v>
      </c>
      <c r="B80" s="31" t="s">
        <v>729</v>
      </c>
      <c r="C80" s="31" t="s">
        <v>5750</v>
      </c>
      <c r="D80" s="31" t="s">
        <v>5751</v>
      </c>
      <c r="E80" s="27" t="s">
        <v>608</v>
      </c>
      <c r="F80" s="27" t="s">
        <v>608</v>
      </c>
      <c r="G80" s="32">
        <v>6781</v>
      </c>
      <c r="H80" s="31" t="s">
        <v>147</v>
      </c>
      <c r="I80" s="34" t="b">
        <v>1</v>
      </c>
    </row>
    <row r="81" spans="1:9">
      <c r="A81" s="13" t="s">
        <v>727</v>
      </c>
      <c r="B81" s="13" t="s">
        <v>730</v>
      </c>
      <c r="C81" s="13" t="s">
        <v>5752</v>
      </c>
      <c r="D81" s="13" t="s">
        <v>5753</v>
      </c>
      <c r="E81" s="27">
        <v>5982</v>
      </c>
      <c r="F81" s="27" t="s">
        <v>608</v>
      </c>
      <c r="G81" s="32">
        <v>5771</v>
      </c>
      <c r="H81" s="13" t="s">
        <v>246</v>
      </c>
    </row>
    <row r="82" spans="1:9">
      <c r="A82" s="13" t="s">
        <v>727</v>
      </c>
      <c r="B82" s="13" t="s">
        <v>730</v>
      </c>
      <c r="C82" s="13" t="s">
        <v>5754</v>
      </c>
      <c r="D82" s="13" t="s">
        <v>5755</v>
      </c>
      <c r="E82" s="27">
        <v>5885</v>
      </c>
      <c r="F82" s="27" t="s">
        <v>608</v>
      </c>
      <c r="G82" s="32">
        <v>5642</v>
      </c>
      <c r="H82" s="13" t="s">
        <v>246</v>
      </c>
    </row>
    <row r="83" spans="1:9">
      <c r="A83" s="13" t="s">
        <v>727</v>
      </c>
      <c r="B83" s="13" t="s">
        <v>730</v>
      </c>
      <c r="C83" s="13" t="s">
        <v>5756</v>
      </c>
      <c r="D83" s="13" t="s">
        <v>5757</v>
      </c>
      <c r="E83" s="27">
        <v>5583</v>
      </c>
      <c r="F83" s="27" t="s">
        <v>608</v>
      </c>
      <c r="G83" s="32">
        <v>5779</v>
      </c>
      <c r="H83" s="13" t="s">
        <v>246</v>
      </c>
    </row>
    <row r="84" spans="1:9">
      <c r="A84" s="13" t="s">
        <v>727</v>
      </c>
      <c r="B84" s="13" t="s">
        <v>730</v>
      </c>
      <c r="C84" s="13" t="s">
        <v>5758</v>
      </c>
      <c r="D84" s="13" t="s">
        <v>5759</v>
      </c>
      <c r="E84" s="27">
        <v>6445</v>
      </c>
      <c r="F84" s="27" t="s">
        <v>608</v>
      </c>
      <c r="G84" s="32">
        <v>6200</v>
      </c>
      <c r="H84" s="13" t="s">
        <v>246</v>
      </c>
    </row>
    <row r="85" spans="1:9">
      <c r="A85" s="13" t="s">
        <v>727</v>
      </c>
      <c r="B85" s="13" t="s">
        <v>730</v>
      </c>
      <c r="C85" s="13" t="s">
        <v>803</v>
      </c>
      <c r="D85" s="13" t="s">
        <v>5760</v>
      </c>
      <c r="E85" s="27">
        <v>6035</v>
      </c>
      <c r="F85" s="27" t="s">
        <v>608</v>
      </c>
      <c r="G85" s="32">
        <v>6536</v>
      </c>
      <c r="H85" s="13" t="s">
        <v>246</v>
      </c>
    </row>
    <row r="86" spans="1:9">
      <c r="A86" s="13" t="s">
        <v>727</v>
      </c>
      <c r="B86" s="13" t="s">
        <v>730</v>
      </c>
      <c r="C86" s="13" t="s">
        <v>5761</v>
      </c>
      <c r="D86" s="13" t="s">
        <v>5762</v>
      </c>
      <c r="E86" s="27">
        <v>6390</v>
      </c>
      <c r="F86" s="27" t="s">
        <v>608</v>
      </c>
      <c r="G86" s="32">
        <v>6636</v>
      </c>
      <c r="H86" s="13" t="s">
        <v>246</v>
      </c>
    </row>
    <row r="87" spans="1:9">
      <c r="A87" s="13" t="s">
        <v>727</v>
      </c>
      <c r="B87" s="13" t="s">
        <v>730</v>
      </c>
      <c r="C87" s="13" t="s">
        <v>5763</v>
      </c>
      <c r="D87" s="13" t="s">
        <v>5764</v>
      </c>
      <c r="E87" s="27">
        <v>6218</v>
      </c>
      <c r="F87" s="27" t="s">
        <v>608</v>
      </c>
      <c r="G87" s="32">
        <v>5941</v>
      </c>
      <c r="H87" s="13" t="s">
        <v>246</v>
      </c>
    </row>
    <row r="88" spans="1:9">
      <c r="A88" s="13" t="s">
        <v>727</v>
      </c>
      <c r="B88" s="13" t="s">
        <v>730</v>
      </c>
      <c r="C88" s="13" t="s">
        <v>5765</v>
      </c>
      <c r="D88" s="13" t="s">
        <v>5766</v>
      </c>
      <c r="E88" s="27">
        <v>5533</v>
      </c>
      <c r="F88" s="27" t="s">
        <v>608</v>
      </c>
      <c r="G88" s="32">
        <v>5433</v>
      </c>
      <c r="H88" s="13" t="s">
        <v>246</v>
      </c>
    </row>
    <row r="89" spans="1:9">
      <c r="A89" s="13" t="s">
        <v>727</v>
      </c>
      <c r="B89" s="13" t="s">
        <v>730</v>
      </c>
      <c r="C89" s="13" t="s">
        <v>5767</v>
      </c>
      <c r="D89" s="13" t="s">
        <v>5768</v>
      </c>
      <c r="E89" s="27">
        <v>5491</v>
      </c>
      <c r="F89" s="27" t="s">
        <v>608</v>
      </c>
      <c r="G89" s="32">
        <v>6898</v>
      </c>
      <c r="H89" s="13" t="s">
        <v>246</v>
      </c>
    </row>
    <row r="90" spans="1:9">
      <c r="A90" s="13" t="s">
        <v>727</v>
      </c>
      <c r="B90" s="13" t="s">
        <v>730</v>
      </c>
      <c r="C90" s="13" t="s">
        <v>5769</v>
      </c>
      <c r="D90" s="13" t="s">
        <v>5770</v>
      </c>
      <c r="E90" s="27">
        <v>5647</v>
      </c>
      <c r="F90" s="27" t="s">
        <v>608</v>
      </c>
      <c r="G90" s="32">
        <v>5462</v>
      </c>
      <c r="H90" s="13" t="s">
        <v>246</v>
      </c>
    </row>
    <row r="91" spans="1:9">
      <c r="A91" s="13" t="s">
        <v>727</v>
      </c>
      <c r="B91" s="13" t="s">
        <v>730</v>
      </c>
      <c r="C91" s="13" t="s">
        <v>5771</v>
      </c>
      <c r="D91" s="13" t="s">
        <v>5772</v>
      </c>
      <c r="E91" s="27">
        <v>6302</v>
      </c>
      <c r="F91" s="27" t="s">
        <v>608</v>
      </c>
      <c r="G91" s="32">
        <v>5915</v>
      </c>
      <c r="H91" s="13" t="s">
        <v>246</v>
      </c>
    </row>
    <row r="92" spans="1:9">
      <c r="A92" s="13" t="s">
        <v>727</v>
      </c>
      <c r="B92" s="13" t="s">
        <v>730</v>
      </c>
      <c r="C92" s="13" t="s">
        <v>1967</v>
      </c>
      <c r="D92" s="13" t="s">
        <v>5773</v>
      </c>
      <c r="E92" s="27">
        <v>5717</v>
      </c>
      <c r="F92" s="27" t="s">
        <v>608</v>
      </c>
      <c r="G92" s="32">
        <v>5534</v>
      </c>
      <c r="H92" s="13" t="s">
        <v>246</v>
      </c>
    </row>
    <row r="93" spans="1:9">
      <c r="A93" s="13" t="s">
        <v>727</v>
      </c>
      <c r="B93" s="31" t="s">
        <v>731</v>
      </c>
      <c r="C93" s="31" t="s">
        <v>5774</v>
      </c>
      <c r="D93" s="31" t="s">
        <v>5775</v>
      </c>
      <c r="E93" s="27">
        <v>69779</v>
      </c>
      <c r="F93" s="27" t="s">
        <v>608</v>
      </c>
      <c r="G93" s="32">
        <v>5285</v>
      </c>
      <c r="H93" s="31" t="s">
        <v>492</v>
      </c>
      <c r="I93" s="33"/>
    </row>
    <row r="94" spans="1:9">
      <c r="A94" s="13" t="s">
        <v>727</v>
      </c>
      <c r="B94" s="31" t="s">
        <v>731</v>
      </c>
      <c r="C94" s="31" t="s">
        <v>5776</v>
      </c>
      <c r="D94" s="31" t="s">
        <v>5777</v>
      </c>
      <c r="E94" s="27" t="s">
        <v>608</v>
      </c>
      <c r="F94" s="27" t="s">
        <v>608</v>
      </c>
      <c r="G94" s="32">
        <v>5021</v>
      </c>
      <c r="H94" s="31" t="s">
        <v>492</v>
      </c>
      <c r="I94" s="33"/>
    </row>
    <row r="95" spans="1:9">
      <c r="A95" s="13" t="s">
        <v>727</v>
      </c>
      <c r="B95" s="31" t="s">
        <v>731</v>
      </c>
      <c r="C95" s="31" t="s">
        <v>5778</v>
      </c>
      <c r="D95" s="31" t="s">
        <v>5779</v>
      </c>
      <c r="E95" s="27" t="s">
        <v>608</v>
      </c>
      <c r="F95" s="27" t="s">
        <v>608</v>
      </c>
      <c r="G95" s="32">
        <v>5207</v>
      </c>
      <c r="H95" s="31" t="s">
        <v>492</v>
      </c>
      <c r="I95" s="33"/>
    </row>
    <row r="96" spans="1:9">
      <c r="A96" s="13" t="s">
        <v>727</v>
      </c>
      <c r="B96" s="31" t="s">
        <v>731</v>
      </c>
      <c r="C96" s="31" t="s">
        <v>5780</v>
      </c>
      <c r="D96" s="31" t="s">
        <v>5781</v>
      </c>
      <c r="E96" s="27" t="s">
        <v>608</v>
      </c>
      <c r="F96" s="27" t="s">
        <v>608</v>
      </c>
      <c r="G96" s="32">
        <v>5504</v>
      </c>
      <c r="H96" s="31" t="s">
        <v>492</v>
      </c>
      <c r="I96" s="33"/>
    </row>
    <row r="97" spans="1:9">
      <c r="A97" s="13" t="s">
        <v>727</v>
      </c>
      <c r="B97" s="31" t="s">
        <v>731</v>
      </c>
      <c r="C97" s="31" t="s">
        <v>5782</v>
      </c>
      <c r="D97" s="31" t="s">
        <v>5783</v>
      </c>
      <c r="E97" s="27" t="s">
        <v>608</v>
      </c>
      <c r="F97" s="27" t="s">
        <v>608</v>
      </c>
      <c r="G97" s="32">
        <v>4789</v>
      </c>
      <c r="H97" s="31" t="s">
        <v>492</v>
      </c>
      <c r="I97" s="33"/>
    </row>
    <row r="98" spans="1:9">
      <c r="A98" s="13" t="s">
        <v>727</v>
      </c>
      <c r="B98" s="31" t="s">
        <v>731</v>
      </c>
      <c r="C98" s="31" t="s">
        <v>5784</v>
      </c>
      <c r="D98" s="31" t="s">
        <v>5785</v>
      </c>
      <c r="E98" s="27">
        <v>62056</v>
      </c>
      <c r="F98" s="27" t="s">
        <v>608</v>
      </c>
      <c r="G98" s="32">
        <v>4823</v>
      </c>
      <c r="H98" s="31" t="s">
        <v>493</v>
      </c>
      <c r="I98" s="33"/>
    </row>
    <row r="99" spans="1:9">
      <c r="A99" s="13" t="s">
        <v>727</v>
      </c>
      <c r="B99" s="31" t="s">
        <v>731</v>
      </c>
      <c r="C99" s="31" t="s">
        <v>5786</v>
      </c>
      <c r="D99" s="31" t="s">
        <v>5787</v>
      </c>
      <c r="E99" s="27" t="s">
        <v>608</v>
      </c>
      <c r="F99" s="27" t="s">
        <v>608</v>
      </c>
      <c r="G99" s="32">
        <v>340</v>
      </c>
      <c r="H99" s="31" t="s">
        <v>492</v>
      </c>
      <c r="I99" s="34" t="b">
        <v>1</v>
      </c>
    </row>
    <row r="100" spans="1:9">
      <c r="A100" s="13" t="s">
        <v>727</v>
      </c>
      <c r="B100" s="31" t="s">
        <v>731</v>
      </c>
      <c r="C100" s="31" t="s">
        <v>5786</v>
      </c>
      <c r="D100" s="31" t="s">
        <v>5787</v>
      </c>
      <c r="E100" s="27" t="s">
        <v>608</v>
      </c>
      <c r="F100" s="27" t="s">
        <v>608</v>
      </c>
      <c r="G100" s="32">
        <v>4315</v>
      </c>
      <c r="H100" s="31" t="s">
        <v>493</v>
      </c>
      <c r="I100" s="34" t="b">
        <v>1</v>
      </c>
    </row>
    <row r="101" spans="1:9">
      <c r="A101" s="13" t="s">
        <v>727</v>
      </c>
      <c r="B101" s="31" t="s">
        <v>731</v>
      </c>
      <c r="C101" s="31" t="s">
        <v>5788</v>
      </c>
      <c r="D101" s="31" t="s">
        <v>5789</v>
      </c>
      <c r="E101" s="27" t="s">
        <v>608</v>
      </c>
      <c r="F101" s="27" t="s">
        <v>608</v>
      </c>
      <c r="G101" s="32">
        <v>5471</v>
      </c>
      <c r="H101" s="31" t="s">
        <v>493</v>
      </c>
      <c r="I101" s="33"/>
    </row>
    <row r="102" spans="1:9">
      <c r="A102" s="13" t="s">
        <v>727</v>
      </c>
      <c r="B102" s="31" t="s">
        <v>731</v>
      </c>
      <c r="C102" s="31" t="s">
        <v>4544</v>
      </c>
      <c r="D102" s="31" t="s">
        <v>5790</v>
      </c>
      <c r="E102" s="27" t="s">
        <v>608</v>
      </c>
      <c r="F102" s="27" t="s">
        <v>608</v>
      </c>
      <c r="G102" s="32">
        <v>7176</v>
      </c>
      <c r="H102" s="31" t="s">
        <v>493</v>
      </c>
      <c r="I102" s="33"/>
    </row>
    <row r="103" spans="1:9">
      <c r="A103" s="13" t="s">
        <v>727</v>
      </c>
      <c r="B103" s="31" t="s">
        <v>731</v>
      </c>
      <c r="C103" s="31" t="s">
        <v>5791</v>
      </c>
      <c r="D103" s="31" t="s">
        <v>5792</v>
      </c>
      <c r="E103" s="27" t="s">
        <v>608</v>
      </c>
      <c r="F103" s="27" t="s">
        <v>608</v>
      </c>
      <c r="G103" s="32">
        <v>1441</v>
      </c>
      <c r="H103" s="31" t="s">
        <v>492</v>
      </c>
      <c r="I103" s="34" t="b">
        <v>1</v>
      </c>
    </row>
    <row r="104" spans="1:9">
      <c r="A104" s="13" t="s">
        <v>727</v>
      </c>
      <c r="B104" s="31" t="s">
        <v>731</v>
      </c>
      <c r="C104" s="31" t="s">
        <v>5791</v>
      </c>
      <c r="D104" s="31" t="s">
        <v>5792</v>
      </c>
      <c r="E104" s="27" t="s">
        <v>608</v>
      </c>
      <c r="F104" s="27" t="s">
        <v>608</v>
      </c>
      <c r="G104" s="32">
        <v>1017</v>
      </c>
      <c r="H104" s="31" t="s">
        <v>493</v>
      </c>
      <c r="I104" s="34" t="b">
        <v>1</v>
      </c>
    </row>
    <row r="105" spans="1:9">
      <c r="A105" s="13" t="s">
        <v>727</v>
      </c>
      <c r="B105" s="31" t="s">
        <v>731</v>
      </c>
      <c r="C105" s="31" t="s">
        <v>5793</v>
      </c>
      <c r="D105" s="31" t="s">
        <v>5794</v>
      </c>
      <c r="E105" s="27" t="s">
        <v>608</v>
      </c>
      <c r="F105" s="27" t="s">
        <v>608</v>
      </c>
      <c r="G105" s="32">
        <v>5382</v>
      </c>
      <c r="H105" s="31" t="s">
        <v>492</v>
      </c>
      <c r="I105" s="33"/>
    </row>
    <row r="106" spans="1:9">
      <c r="A106" s="13" t="s">
        <v>727</v>
      </c>
      <c r="B106" s="31" t="s">
        <v>731</v>
      </c>
      <c r="C106" s="31" t="s">
        <v>5795</v>
      </c>
      <c r="D106" s="31" t="s">
        <v>5796</v>
      </c>
      <c r="E106" s="27" t="s">
        <v>608</v>
      </c>
      <c r="F106" s="27" t="s">
        <v>608</v>
      </c>
      <c r="G106" s="32">
        <v>448</v>
      </c>
      <c r="H106" s="31" t="s">
        <v>492</v>
      </c>
      <c r="I106" s="34" t="b">
        <v>1</v>
      </c>
    </row>
    <row r="107" spans="1:9">
      <c r="A107" s="13" t="s">
        <v>727</v>
      </c>
      <c r="B107" s="31" t="s">
        <v>731</v>
      </c>
      <c r="C107" s="31" t="s">
        <v>5795</v>
      </c>
      <c r="D107" s="31" t="s">
        <v>5796</v>
      </c>
      <c r="E107" s="27" t="s">
        <v>608</v>
      </c>
      <c r="F107" s="27" t="s">
        <v>608</v>
      </c>
      <c r="G107" s="32">
        <v>6776</v>
      </c>
      <c r="H107" s="31" t="s">
        <v>493</v>
      </c>
      <c r="I107" s="34" t="b">
        <v>1</v>
      </c>
    </row>
    <row r="108" spans="1:9">
      <c r="A108" s="13" t="s">
        <v>727</v>
      </c>
      <c r="B108" s="31" t="s">
        <v>731</v>
      </c>
      <c r="C108" s="31" t="s">
        <v>5797</v>
      </c>
      <c r="D108" s="31" t="s">
        <v>5798</v>
      </c>
      <c r="E108" s="27" t="s">
        <v>608</v>
      </c>
      <c r="F108" s="27" t="s">
        <v>608</v>
      </c>
      <c r="G108" s="32">
        <v>8568</v>
      </c>
      <c r="H108" s="31" t="s">
        <v>493</v>
      </c>
      <c r="I108" s="33"/>
    </row>
    <row r="109" spans="1:9">
      <c r="A109" s="13" t="s">
        <v>727</v>
      </c>
      <c r="B109" s="31" t="s">
        <v>731</v>
      </c>
      <c r="C109" s="31" t="s">
        <v>5799</v>
      </c>
      <c r="D109" s="31" t="s">
        <v>5800</v>
      </c>
      <c r="E109" s="27" t="s">
        <v>608</v>
      </c>
      <c r="F109" s="27" t="s">
        <v>608</v>
      </c>
      <c r="G109" s="32">
        <v>8201</v>
      </c>
      <c r="H109" s="31" t="s">
        <v>493</v>
      </c>
      <c r="I109" s="33"/>
    </row>
    <row r="110" spans="1:9">
      <c r="A110" s="13" t="s">
        <v>727</v>
      </c>
      <c r="B110" s="31" t="s">
        <v>731</v>
      </c>
      <c r="C110" s="31" t="s">
        <v>5801</v>
      </c>
      <c r="D110" s="31" t="s">
        <v>5802</v>
      </c>
      <c r="E110" s="27">
        <v>11946</v>
      </c>
      <c r="F110" s="27" t="s">
        <v>608</v>
      </c>
      <c r="G110" s="32">
        <v>5585</v>
      </c>
      <c r="H110" s="31" t="s">
        <v>341</v>
      </c>
      <c r="I110" s="33"/>
    </row>
    <row r="111" spans="1:9">
      <c r="A111" s="13" t="s">
        <v>727</v>
      </c>
      <c r="B111" s="31" t="s">
        <v>731</v>
      </c>
      <c r="C111" s="31" t="s">
        <v>5803</v>
      </c>
      <c r="D111" s="31" t="s">
        <v>5804</v>
      </c>
      <c r="E111" s="27" t="s">
        <v>608</v>
      </c>
      <c r="F111" s="27" t="s">
        <v>608</v>
      </c>
      <c r="G111" s="32">
        <v>2420</v>
      </c>
      <c r="H111" s="31" t="s">
        <v>492</v>
      </c>
      <c r="I111" s="33"/>
    </row>
    <row r="112" spans="1:9">
      <c r="A112" s="13" t="s">
        <v>727</v>
      </c>
      <c r="B112" s="31" t="s">
        <v>731</v>
      </c>
      <c r="C112" s="31" t="s">
        <v>5805</v>
      </c>
      <c r="D112" s="31" t="s">
        <v>5806</v>
      </c>
      <c r="E112" s="27" t="s">
        <v>608</v>
      </c>
      <c r="F112" s="27" t="s">
        <v>608</v>
      </c>
      <c r="G112" s="32">
        <v>3443</v>
      </c>
      <c r="H112" s="31" t="s">
        <v>492</v>
      </c>
      <c r="I112" s="34" t="b">
        <v>1</v>
      </c>
    </row>
    <row r="113" spans="1:9">
      <c r="A113" s="13" t="s">
        <v>727</v>
      </c>
      <c r="B113" s="31" t="s">
        <v>731</v>
      </c>
      <c r="C113" s="31" t="s">
        <v>5805</v>
      </c>
      <c r="D113" s="31" t="s">
        <v>5806</v>
      </c>
      <c r="E113" s="27" t="s">
        <v>608</v>
      </c>
      <c r="F113" s="27" t="s">
        <v>608</v>
      </c>
      <c r="G113" s="32">
        <v>1959</v>
      </c>
      <c r="H113" s="31" t="s">
        <v>493</v>
      </c>
      <c r="I113" s="34" t="b">
        <v>1</v>
      </c>
    </row>
    <row r="114" spans="1:9">
      <c r="A114" s="13" t="s">
        <v>727</v>
      </c>
      <c r="B114" s="31" t="s">
        <v>731</v>
      </c>
      <c r="C114" s="31" t="s">
        <v>5807</v>
      </c>
      <c r="D114" s="31" t="s">
        <v>5808</v>
      </c>
      <c r="E114" s="27" t="s">
        <v>608</v>
      </c>
      <c r="F114" s="27" t="s">
        <v>608</v>
      </c>
      <c r="G114" s="32">
        <v>4724</v>
      </c>
      <c r="H114" s="31" t="s">
        <v>492</v>
      </c>
      <c r="I114" s="33"/>
    </row>
    <row r="115" spans="1:9">
      <c r="A115" s="13" t="s">
        <v>727</v>
      </c>
      <c r="B115" s="31" t="s">
        <v>731</v>
      </c>
      <c r="C115" s="31" t="s">
        <v>5809</v>
      </c>
      <c r="D115" s="31" t="s">
        <v>5810</v>
      </c>
      <c r="E115" s="27" t="s">
        <v>608</v>
      </c>
      <c r="F115" s="27" t="s">
        <v>608</v>
      </c>
      <c r="G115" s="32">
        <v>5097</v>
      </c>
      <c r="H115" s="31" t="s">
        <v>492</v>
      </c>
      <c r="I115" s="33"/>
    </row>
    <row r="116" spans="1:9">
      <c r="A116" s="13" t="s">
        <v>727</v>
      </c>
      <c r="B116" s="31" t="s">
        <v>731</v>
      </c>
      <c r="C116" s="31" t="s">
        <v>5811</v>
      </c>
      <c r="D116" s="31" t="s">
        <v>5812</v>
      </c>
      <c r="E116" s="27" t="s">
        <v>608</v>
      </c>
      <c r="F116" s="27" t="s">
        <v>608</v>
      </c>
      <c r="G116" s="32">
        <v>4522</v>
      </c>
      <c r="H116" s="31" t="s">
        <v>492</v>
      </c>
      <c r="I116" s="33"/>
    </row>
    <row r="117" spans="1:9">
      <c r="A117" s="13" t="s">
        <v>727</v>
      </c>
      <c r="B117" s="31" t="s">
        <v>731</v>
      </c>
      <c r="C117" s="31" t="s">
        <v>5813</v>
      </c>
      <c r="D117" s="31" t="s">
        <v>5814</v>
      </c>
      <c r="E117" s="27" t="s">
        <v>608</v>
      </c>
      <c r="F117" s="27" t="s">
        <v>608</v>
      </c>
      <c r="G117" s="32">
        <v>4997</v>
      </c>
      <c r="H117" s="31" t="s">
        <v>492</v>
      </c>
      <c r="I117" s="33"/>
    </row>
    <row r="118" spans="1:9">
      <c r="A118" s="13" t="s">
        <v>727</v>
      </c>
      <c r="B118" s="31" t="s">
        <v>731</v>
      </c>
      <c r="C118" s="31" t="s">
        <v>5815</v>
      </c>
      <c r="D118" s="31" t="s">
        <v>5816</v>
      </c>
      <c r="E118" s="27" t="s">
        <v>608</v>
      </c>
      <c r="F118" s="27" t="s">
        <v>608</v>
      </c>
      <c r="G118" s="32">
        <v>5671</v>
      </c>
      <c r="H118" s="31" t="s">
        <v>492</v>
      </c>
      <c r="I118" s="33"/>
    </row>
    <row r="119" spans="1:9">
      <c r="A119" s="13" t="s">
        <v>727</v>
      </c>
      <c r="B119" s="31" t="s">
        <v>731</v>
      </c>
      <c r="C119" s="31" t="s">
        <v>5817</v>
      </c>
      <c r="D119" s="31" t="s">
        <v>5818</v>
      </c>
      <c r="E119" s="27" t="s">
        <v>608</v>
      </c>
      <c r="F119" s="27" t="s">
        <v>608</v>
      </c>
      <c r="G119" s="32">
        <v>2422</v>
      </c>
      <c r="H119" s="31" t="s">
        <v>493</v>
      </c>
      <c r="I119" s="33"/>
    </row>
    <row r="120" spans="1:9">
      <c r="A120" s="13" t="s">
        <v>727</v>
      </c>
      <c r="B120" s="31" t="s">
        <v>731</v>
      </c>
      <c r="C120" s="31" t="s">
        <v>5819</v>
      </c>
      <c r="D120" s="31" t="s">
        <v>5820</v>
      </c>
      <c r="E120" s="27" t="s">
        <v>608</v>
      </c>
      <c r="F120" s="27" t="s">
        <v>608</v>
      </c>
      <c r="G120" s="32">
        <v>5125</v>
      </c>
      <c r="H120" s="31" t="s">
        <v>341</v>
      </c>
      <c r="I120" s="34" t="b">
        <v>1</v>
      </c>
    </row>
    <row r="121" spans="1:9">
      <c r="A121" s="13" t="s">
        <v>727</v>
      </c>
      <c r="B121" s="31" t="s">
        <v>731</v>
      </c>
      <c r="C121" s="31" t="s">
        <v>5819</v>
      </c>
      <c r="D121" s="31" t="s">
        <v>5820</v>
      </c>
      <c r="E121" s="27" t="s">
        <v>608</v>
      </c>
      <c r="F121" s="27" t="s">
        <v>608</v>
      </c>
      <c r="G121" s="32">
        <v>386</v>
      </c>
      <c r="H121" s="31" t="s">
        <v>493</v>
      </c>
      <c r="I121" s="34" t="b">
        <v>1</v>
      </c>
    </row>
    <row r="122" spans="1:9">
      <c r="A122" s="13" t="s">
        <v>727</v>
      </c>
      <c r="B122" s="31" t="s">
        <v>731</v>
      </c>
      <c r="C122" s="31" t="s">
        <v>5821</v>
      </c>
      <c r="D122" s="31" t="s">
        <v>5822</v>
      </c>
      <c r="E122" s="27" t="s">
        <v>608</v>
      </c>
      <c r="F122" s="27" t="s">
        <v>608</v>
      </c>
      <c r="G122" s="32">
        <v>4877</v>
      </c>
      <c r="H122" s="31" t="s">
        <v>492</v>
      </c>
      <c r="I122" s="33"/>
    </row>
    <row r="123" spans="1:9">
      <c r="A123" s="13" t="s">
        <v>727</v>
      </c>
      <c r="B123" s="31" t="s">
        <v>731</v>
      </c>
      <c r="C123" s="31" t="s">
        <v>4319</v>
      </c>
      <c r="D123" s="31" t="s">
        <v>5823</v>
      </c>
      <c r="E123" s="27" t="s">
        <v>608</v>
      </c>
      <c r="F123" s="27" t="s">
        <v>608</v>
      </c>
      <c r="G123" s="32">
        <v>859</v>
      </c>
      <c r="H123" s="31" t="s">
        <v>341</v>
      </c>
      <c r="I123" s="34" t="b">
        <v>1</v>
      </c>
    </row>
    <row r="124" spans="1:9">
      <c r="A124" s="13" t="s">
        <v>727</v>
      </c>
      <c r="B124" s="31" t="s">
        <v>731</v>
      </c>
      <c r="C124" s="31" t="s">
        <v>4319</v>
      </c>
      <c r="D124" s="31" t="s">
        <v>5823</v>
      </c>
      <c r="E124" s="27" t="s">
        <v>608</v>
      </c>
      <c r="F124" s="27" t="s">
        <v>608</v>
      </c>
      <c r="G124" s="32">
        <v>4563</v>
      </c>
      <c r="H124" s="31" t="s">
        <v>493</v>
      </c>
      <c r="I124" s="34" t="b">
        <v>1</v>
      </c>
    </row>
    <row r="125" spans="1:9">
      <c r="A125" s="13" t="s">
        <v>727</v>
      </c>
      <c r="B125" s="31" t="s">
        <v>731</v>
      </c>
      <c r="C125" s="31" t="s">
        <v>5824</v>
      </c>
      <c r="D125" s="31" t="s">
        <v>5825</v>
      </c>
      <c r="E125" s="27" t="s">
        <v>608</v>
      </c>
      <c r="F125" s="27" t="s">
        <v>608</v>
      </c>
      <c r="G125" s="32">
        <v>7988</v>
      </c>
      <c r="H125" s="31" t="s">
        <v>493</v>
      </c>
      <c r="I125" s="33"/>
    </row>
    <row r="126" spans="1:9">
      <c r="A126" s="13" t="s">
        <v>11</v>
      </c>
      <c r="B126" s="31" t="s">
        <v>732</v>
      </c>
      <c r="C126" s="31" t="s">
        <v>5826</v>
      </c>
      <c r="D126" s="31" t="s">
        <v>5827</v>
      </c>
      <c r="E126" s="27">
        <v>4491</v>
      </c>
      <c r="F126" s="27" t="s">
        <v>608</v>
      </c>
      <c r="G126" s="32">
        <v>4344</v>
      </c>
      <c r="H126" s="31" t="s">
        <v>341</v>
      </c>
      <c r="I126" s="33"/>
    </row>
    <row r="127" spans="1:9">
      <c r="A127" s="13" t="s">
        <v>11</v>
      </c>
      <c r="B127" s="31" t="s">
        <v>732</v>
      </c>
      <c r="C127" s="31" t="s">
        <v>5828</v>
      </c>
      <c r="D127" s="31" t="s">
        <v>5829</v>
      </c>
      <c r="E127" s="27">
        <v>4191</v>
      </c>
      <c r="F127" s="27" t="s">
        <v>608</v>
      </c>
      <c r="G127" s="32">
        <v>4324</v>
      </c>
      <c r="H127" s="31" t="s">
        <v>341</v>
      </c>
      <c r="I127" s="33"/>
    </row>
    <row r="128" spans="1:9">
      <c r="A128" s="13" t="s">
        <v>11</v>
      </c>
      <c r="B128" s="31" t="s">
        <v>732</v>
      </c>
      <c r="C128" s="31" t="s">
        <v>5830</v>
      </c>
      <c r="D128" s="31" t="s">
        <v>5831</v>
      </c>
      <c r="E128" s="27">
        <v>5865</v>
      </c>
      <c r="F128" s="27" t="s">
        <v>608</v>
      </c>
      <c r="G128" s="32">
        <v>5531</v>
      </c>
      <c r="H128" s="31" t="s">
        <v>341</v>
      </c>
      <c r="I128" s="33"/>
    </row>
    <row r="129" spans="1:9">
      <c r="A129" s="13" t="s">
        <v>11</v>
      </c>
      <c r="B129" s="31" t="s">
        <v>732</v>
      </c>
      <c r="C129" s="31" t="s">
        <v>5832</v>
      </c>
      <c r="D129" s="31" t="s">
        <v>5833</v>
      </c>
      <c r="E129" s="27">
        <v>5812</v>
      </c>
      <c r="F129" s="27" t="s">
        <v>608</v>
      </c>
      <c r="G129" s="32">
        <v>5628</v>
      </c>
      <c r="H129" s="31" t="s">
        <v>341</v>
      </c>
      <c r="I129" s="33"/>
    </row>
    <row r="130" spans="1:9">
      <c r="A130" s="13" t="s">
        <v>11</v>
      </c>
      <c r="B130" s="31" t="s">
        <v>732</v>
      </c>
      <c r="C130" s="31" t="s">
        <v>2208</v>
      </c>
      <c r="D130" s="31" t="s">
        <v>5834</v>
      </c>
      <c r="E130" s="27">
        <v>5887</v>
      </c>
      <c r="F130" s="27" t="s">
        <v>608</v>
      </c>
      <c r="G130" s="32">
        <v>7470</v>
      </c>
      <c r="H130" s="31" t="s">
        <v>341</v>
      </c>
      <c r="I130" s="33"/>
    </row>
    <row r="131" spans="1:9">
      <c r="A131" s="13" t="s">
        <v>11</v>
      </c>
      <c r="B131" s="31" t="s">
        <v>732</v>
      </c>
      <c r="C131" s="31" t="s">
        <v>5835</v>
      </c>
      <c r="D131" s="31" t="s">
        <v>5836</v>
      </c>
      <c r="E131" s="27">
        <v>6530</v>
      </c>
      <c r="F131" s="27" t="s">
        <v>608</v>
      </c>
      <c r="G131" s="32">
        <v>6175</v>
      </c>
      <c r="H131" s="31" t="s">
        <v>342</v>
      </c>
      <c r="I131" s="33"/>
    </row>
    <row r="132" spans="1:9">
      <c r="A132" s="13" t="s">
        <v>11</v>
      </c>
      <c r="B132" s="31" t="s">
        <v>732</v>
      </c>
      <c r="C132" s="31" t="s">
        <v>5837</v>
      </c>
      <c r="D132" s="31" t="s">
        <v>5838</v>
      </c>
      <c r="E132" s="27">
        <v>4480</v>
      </c>
      <c r="F132" s="27" t="s">
        <v>608</v>
      </c>
      <c r="G132" s="32">
        <v>4110</v>
      </c>
      <c r="H132" s="31" t="s">
        <v>342</v>
      </c>
      <c r="I132" s="33"/>
    </row>
    <row r="133" spans="1:9">
      <c r="A133" s="13" t="s">
        <v>11</v>
      </c>
      <c r="B133" s="31" t="s">
        <v>732</v>
      </c>
      <c r="C133" s="31" t="s">
        <v>5839</v>
      </c>
      <c r="D133" s="31" t="s">
        <v>5840</v>
      </c>
      <c r="E133" s="27">
        <v>4432</v>
      </c>
      <c r="F133" s="27" t="s">
        <v>608</v>
      </c>
      <c r="G133" s="32">
        <v>4257</v>
      </c>
      <c r="H133" s="31" t="s">
        <v>341</v>
      </c>
      <c r="I133" s="33"/>
    </row>
    <row r="134" spans="1:9">
      <c r="A134" s="13" t="s">
        <v>11</v>
      </c>
      <c r="B134" s="31" t="s">
        <v>732</v>
      </c>
      <c r="C134" s="31" t="s">
        <v>5841</v>
      </c>
      <c r="D134" s="31" t="s">
        <v>5842</v>
      </c>
      <c r="E134" s="27">
        <v>3984</v>
      </c>
      <c r="F134" s="27" t="s">
        <v>608</v>
      </c>
      <c r="G134" s="32">
        <v>4189</v>
      </c>
      <c r="H134" s="31" t="s">
        <v>342</v>
      </c>
      <c r="I134" s="33"/>
    </row>
    <row r="135" spans="1:9">
      <c r="A135" s="13" t="s">
        <v>11</v>
      </c>
      <c r="B135" s="31" t="s">
        <v>732</v>
      </c>
      <c r="C135" s="31" t="s">
        <v>5843</v>
      </c>
      <c r="D135" s="31" t="s">
        <v>5844</v>
      </c>
      <c r="E135" s="27">
        <v>4517</v>
      </c>
      <c r="F135" s="27" t="s">
        <v>608</v>
      </c>
      <c r="G135" s="32">
        <v>4428</v>
      </c>
      <c r="H135" s="31" t="s">
        <v>341</v>
      </c>
      <c r="I135" s="33"/>
    </row>
    <row r="136" spans="1:9">
      <c r="A136" s="13" t="s">
        <v>11</v>
      </c>
      <c r="B136" s="31" t="s">
        <v>732</v>
      </c>
      <c r="C136" s="31" t="s">
        <v>5845</v>
      </c>
      <c r="D136" s="31" t="s">
        <v>5846</v>
      </c>
      <c r="E136" s="27">
        <v>6462</v>
      </c>
      <c r="F136" s="27" t="s">
        <v>608</v>
      </c>
      <c r="G136" s="32">
        <v>6454</v>
      </c>
      <c r="H136" s="31" t="s">
        <v>341</v>
      </c>
      <c r="I136" s="33"/>
    </row>
    <row r="137" spans="1:9">
      <c r="A137" s="13" t="s">
        <v>11</v>
      </c>
      <c r="B137" s="31" t="s">
        <v>732</v>
      </c>
      <c r="C137" s="31" t="s">
        <v>5847</v>
      </c>
      <c r="D137" s="31" t="s">
        <v>5848</v>
      </c>
      <c r="E137" s="27">
        <v>4498</v>
      </c>
      <c r="F137" s="27" t="s">
        <v>608</v>
      </c>
      <c r="G137" s="32">
        <v>5003</v>
      </c>
      <c r="H137" s="31" t="s">
        <v>342</v>
      </c>
      <c r="I137" s="33"/>
    </row>
    <row r="138" spans="1:9">
      <c r="A138" s="13" t="s">
        <v>11</v>
      </c>
      <c r="B138" s="31" t="s">
        <v>732</v>
      </c>
      <c r="C138" s="31" t="s">
        <v>5849</v>
      </c>
      <c r="D138" s="31" t="s">
        <v>5850</v>
      </c>
      <c r="E138" s="27">
        <v>4402</v>
      </c>
      <c r="F138" s="27" t="s">
        <v>608</v>
      </c>
      <c r="G138" s="32">
        <v>4398</v>
      </c>
      <c r="H138" s="31" t="s">
        <v>342</v>
      </c>
      <c r="I138" s="33"/>
    </row>
    <row r="139" spans="1:9">
      <c r="A139" s="13" t="s">
        <v>11</v>
      </c>
      <c r="B139" s="31" t="s">
        <v>732</v>
      </c>
      <c r="C139" s="31" t="s">
        <v>3302</v>
      </c>
      <c r="D139" s="31" t="s">
        <v>5851</v>
      </c>
      <c r="E139" s="27">
        <v>5197</v>
      </c>
      <c r="F139" s="27" t="s">
        <v>608</v>
      </c>
      <c r="G139" s="32">
        <v>6602</v>
      </c>
      <c r="H139" s="31" t="s">
        <v>341</v>
      </c>
      <c r="I139" s="33"/>
    </row>
    <row r="140" spans="1:9">
      <c r="A140" s="13" t="s">
        <v>11</v>
      </c>
      <c r="B140" s="31" t="s">
        <v>732</v>
      </c>
      <c r="C140" s="31" t="s">
        <v>5852</v>
      </c>
      <c r="D140" s="31" t="s">
        <v>5853</v>
      </c>
      <c r="E140" s="27">
        <v>1734</v>
      </c>
      <c r="F140" s="27" t="s">
        <v>608</v>
      </c>
      <c r="G140" s="32">
        <v>1887</v>
      </c>
      <c r="H140" s="31" t="s">
        <v>341</v>
      </c>
      <c r="I140" s="33"/>
    </row>
    <row r="141" spans="1:9">
      <c r="A141" s="13" t="s">
        <v>11</v>
      </c>
      <c r="B141" s="31" t="s">
        <v>732</v>
      </c>
      <c r="C141" s="31" t="s">
        <v>5854</v>
      </c>
      <c r="D141" s="31" t="s">
        <v>5855</v>
      </c>
      <c r="E141" s="27">
        <v>4227</v>
      </c>
      <c r="F141" s="27" t="s">
        <v>608</v>
      </c>
      <c r="G141" s="32">
        <v>4436</v>
      </c>
      <c r="H141" s="31" t="s">
        <v>342</v>
      </c>
      <c r="I141" s="33"/>
    </row>
    <row r="142" spans="1:9">
      <c r="A142" s="13" t="s">
        <v>11</v>
      </c>
      <c r="B142" s="31" t="s">
        <v>732</v>
      </c>
      <c r="C142" s="31" t="s">
        <v>1721</v>
      </c>
      <c r="D142" s="31" t="s">
        <v>5856</v>
      </c>
      <c r="E142" s="27">
        <v>6780</v>
      </c>
      <c r="F142" s="27" t="s">
        <v>608</v>
      </c>
      <c r="G142" s="32">
        <v>6647</v>
      </c>
      <c r="H142" s="31" t="s">
        <v>341</v>
      </c>
      <c r="I142" s="33"/>
    </row>
    <row r="143" spans="1:9">
      <c r="A143" s="13" t="s">
        <v>11</v>
      </c>
      <c r="B143" s="31" t="s">
        <v>732</v>
      </c>
      <c r="C143" s="31" t="s">
        <v>5857</v>
      </c>
      <c r="D143" s="31" t="s">
        <v>5858</v>
      </c>
      <c r="E143" s="27">
        <v>5644</v>
      </c>
      <c r="F143" s="27" t="s">
        <v>608</v>
      </c>
      <c r="G143" s="32">
        <v>5344</v>
      </c>
      <c r="H143" s="31" t="s">
        <v>342</v>
      </c>
      <c r="I143" s="33"/>
    </row>
    <row r="144" spans="1:9">
      <c r="A144" s="13" t="s">
        <v>11</v>
      </c>
      <c r="B144" s="31" t="s">
        <v>732</v>
      </c>
      <c r="C144" s="31" t="s">
        <v>5859</v>
      </c>
      <c r="D144" s="31" t="s">
        <v>5860</v>
      </c>
      <c r="E144" s="27">
        <v>2654</v>
      </c>
      <c r="F144" s="27" t="s">
        <v>608</v>
      </c>
      <c r="G144" s="32">
        <v>3607</v>
      </c>
      <c r="H144" s="31" t="s">
        <v>342</v>
      </c>
      <c r="I144" s="33"/>
    </row>
    <row r="145" spans="1:9">
      <c r="A145" s="13" t="s">
        <v>11</v>
      </c>
      <c r="B145" s="31" t="s">
        <v>732</v>
      </c>
      <c r="C145" s="31" t="s">
        <v>5861</v>
      </c>
      <c r="D145" s="31" t="s">
        <v>5862</v>
      </c>
      <c r="E145" s="27">
        <v>4428</v>
      </c>
      <c r="F145" s="27" t="s">
        <v>608</v>
      </c>
      <c r="G145" s="32">
        <v>4656</v>
      </c>
      <c r="H145" s="31" t="s">
        <v>341</v>
      </c>
      <c r="I145" s="33"/>
    </row>
    <row r="146" spans="1:9">
      <c r="A146" s="13" t="s">
        <v>11</v>
      </c>
      <c r="B146" s="31" t="s">
        <v>733</v>
      </c>
      <c r="C146" s="31" t="s">
        <v>1811</v>
      </c>
      <c r="D146" s="31" t="s">
        <v>5863</v>
      </c>
      <c r="E146" s="27">
        <v>3733</v>
      </c>
      <c r="F146" s="27" t="s">
        <v>608</v>
      </c>
      <c r="G146" s="32">
        <v>3523</v>
      </c>
      <c r="H146" s="31" t="s">
        <v>342</v>
      </c>
      <c r="I146" s="33"/>
    </row>
    <row r="147" spans="1:9">
      <c r="A147" s="13" t="s">
        <v>11</v>
      </c>
      <c r="B147" s="31" t="s">
        <v>733</v>
      </c>
      <c r="C147" s="31" t="s">
        <v>5864</v>
      </c>
      <c r="D147" s="31" t="s">
        <v>5865</v>
      </c>
      <c r="E147" s="27">
        <v>5205</v>
      </c>
      <c r="F147" s="27" t="s">
        <v>608</v>
      </c>
      <c r="G147" s="32">
        <v>4975</v>
      </c>
      <c r="H147" s="31" t="s">
        <v>342</v>
      </c>
      <c r="I147" s="33"/>
    </row>
    <row r="148" spans="1:9">
      <c r="A148" s="13" t="s">
        <v>11</v>
      </c>
      <c r="B148" s="31" t="s">
        <v>733</v>
      </c>
      <c r="C148" s="31" t="s">
        <v>5866</v>
      </c>
      <c r="D148" s="31" t="s">
        <v>5867</v>
      </c>
      <c r="E148" s="27">
        <v>3567</v>
      </c>
      <c r="F148" s="27" t="s">
        <v>608</v>
      </c>
      <c r="G148" s="32">
        <v>3303</v>
      </c>
      <c r="H148" s="31" t="s">
        <v>414</v>
      </c>
      <c r="I148" s="33"/>
    </row>
    <row r="149" spans="1:9">
      <c r="A149" s="13" t="s">
        <v>11</v>
      </c>
      <c r="B149" s="31" t="s">
        <v>733</v>
      </c>
      <c r="C149" s="31" t="s">
        <v>5868</v>
      </c>
      <c r="D149" s="31" t="s">
        <v>5869</v>
      </c>
      <c r="E149" s="27">
        <v>3463</v>
      </c>
      <c r="F149" s="27" t="s">
        <v>608</v>
      </c>
      <c r="G149" s="32">
        <v>3832</v>
      </c>
      <c r="H149" s="31" t="s">
        <v>414</v>
      </c>
      <c r="I149" s="33"/>
    </row>
    <row r="150" spans="1:9">
      <c r="A150" s="13" t="s">
        <v>11</v>
      </c>
      <c r="B150" s="31" t="s">
        <v>733</v>
      </c>
      <c r="C150" s="31" t="s">
        <v>5870</v>
      </c>
      <c r="D150" s="31" t="s">
        <v>5871</v>
      </c>
      <c r="E150" s="27">
        <v>5669</v>
      </c>
      <c r="F150" s="27" t="s">
        <v>608</v>
      </c>
      <c r="G150" s="32">
        <v>5214</v>
      </c>
      <c r="H150" s="31" t="s">
        <v>414</v>
      </c>
      <c r="I150" s="33"/>
    </row>
    <row r="151" spans="1:9">
      <c r="A151" s="13" t="s">
        <v>11</v>
      </c>
      <c r="B151" s="31" t="s">
        <v>733</v>
      </c>
      <c r="C151" s="31" t="s">
        <v>5872</v>
      </c>
      <c r="D151" s="31" t="s">
        <v>5873</v>
      </c>
      <c r="E151" s="27">
        <v>3800</v>
      </c>
      <c r="F151" s="27" t="s">
        <v>608</v>
      </c>
      <c r="G151" s="32">
        <v>3588</v>
      </c>
      <c r="H151" s="31" t="s">
        <v>414</v>
      </c>
      <c r="I151" s="33"/>
    </row>
    <row r="152" spans="1:9">
      <c r="A152" s="13" t="s">
        <v>11</v>
      </c>
      <c r="B152" s="31" t="s">
        <v>733</v>
      </c>
      <c r="C152" s="31" t="s">
        <v>5874</v>
      </c>
      <c r="D152" s="31" t="s">
        <v>5875</v>
      </c>
      <c r="E152" s="27">
        <v>5727</v>
      </c>
      <c r="F152" s="27" t="s">
        <v>608</v>
      </c>
      <c r="G152" s="32">
        <v>5558</v>
      </c>
      <c r="H152" s="31" t="s">
        <v>342</v>
      </c>
      <c r="I152" s="33"/>
    </row>
    <row r="153" spans="1:9">
      <c r="A153" s="13" t="s">
        <v>11</v>
      </c>
      <c r="B153" s="31" t="s">
        <v>733</v>
      </c>
      <c r="C153" s="31" t="s">
        <v>5876</v>
      </c>
      <c r="D153" s="31" t="s">
        <v>5877</v>
      </c>
      <c r="E153" s="27">
        <v>5463</v>
      </c>
      <c r="F153" s="27" t="s">
        <v>608</v>
      </c>
      <c r="G153" s="32">
        <v>5528</v>
      </c>
      <c r="H153" s="31" t="s">
        <v>342</v>
      </c>
      <c r="I153" s="33"/>
    </row>
    <row r="154" spans="1:9">
      <c r="A154" s="13" t="s">
        <v>11</v>
      </c>
      <c r="B154" s="31" t="s">
        <v>733</v>
      </c>
      <c r="C154" s="31" t="s">
        <v>5878</v>
      </c>
      <c r="D154" s="31" t="s">
        <v>5879</v>
      </c>
      <c r="E154" s="27">
        <v>5517</v>
      </c>
      <c r="F154" s="27" t="s">
        <v>608</v>
      </c>
      <c r="G154" s="32">
        <v>5328</v>
      </c>
      <c r="H154" s="31" t="s">
        <v>414</v>
      </c>
      <c r="I154" s="33"/>
    </row>
    <row r="155" spans="1:9">
      <c r="A155" s="13" t="s">
        <v>11</v>
      </c>
      <c r="B155" s="31" t="s">
        <v>733</v>
      </c>
      <c r="C155" s="31" t="s">
        <v>5880</v>
      </c>
      <c r="D155" s="31" t="s">
        <v>5881</v>
      </c>
      <c r="E155" s="27">
        <v>1862</v>
      </c>
      <c r="F155" s="27" t="s">
        <v>608</v>
      </c>
      <c r="G155" s="32">
        <v>1726</v>
      </c>
      <c r="H155" s="31" t="s">
        <v>342</v>
      </c>
      <c r="I155" s="33"/>
    </row>
    <row r="156" spans="1:9">
      <c r="A156" s="13" t="s">
        <v>11</v>
      </c>
      <c r="B156" s="31" t="s">
        <v>733</v>
      </c>
      <c r="C156" s="31" t="s">
        <v>5882</v>
      </c>
      <c r="D156" s="31" t="s">
        <v>5883</v>
      </c>
      <c r="E156" s="27">
        <v>4765</v>
      </c>
      <c r="F156" s="27" t="s">
        <v>608</v>
      </c>
      <c r="G156" s="32">
        <v>4758</v>
      </c>
      <c r="H156" s="31" t="s">
        <v>342</v>
      </c>
      <c r="I156" s="33"/>
    </row>
    <row r="157" spans="1:9">
      <c r="A157" s="13" t="s">
        <v>11</v>
      </c>
      <c r="B157" s="31" t="s">
        <v>733</v>
      </c>
      <c r="C157" s="31" t="s">
        <v>5884</v>
      </c>
      <c r="D157" s="31" t="s">
        <v>5885</v>
      </c>
      <c r="E157" s="27">
        <v>3469</v>
      </c>
      <c r="F157" s="27" t="s">
        <v>608</v>
      </c>
      <c r="G157" s="32">
        <v>3393</v>
      </c>
      <c r="H157" s="31" t="s">
        <v>414</v>
      </c>
      <c r="I157" s="33"/>
    </row>
    <row r="158" spans="1:9">
      <c r="A158" s="13" t="s">
        <v>11</v>
      </c>
      <c r="B158" s="31" t="s">
        <v>733</v>
      </c>
      <c r="C158" s="31" t="s">
        <v>5886</v>
      </c>
      <c r="D158" s="31" t="s">
        <v>5887</v>
      </c>
      <c r="E158" s="27">
        <v>3840</v>
      </c>
      <c r="F158" s="27" t="s">
        <v>608</v>
      </c>
      <c r="G158" s="32">
        <v>3623</v>
      </c>
      <c r="H158" s="31" t="s">
        <v>414</v>
      </c>
      <c r="I158" s="33"/>
    </row>
    <row r="159" spans="1:9">
      <c r="A159" s="13" t="s">
        <v>11</v>
      </c>
      <c r="B159" s="31" t="s">
        <v>733</v>
      </c>
      <c r="C159" s="31" t="s">
        <v>5888</v>
      </c>
      <c r="D159" s="31" t="s">
        <v>5889</v>
      </c>
      <c r="E159" s="27">
        <v>5440</v>
      </c>
      <c r="F159" s="27" t="s">
        <v>608</v>
      </c>
      <c r="G159" s="32">
        <v>5574</v>
      </c>
      <c r="H159" s="31" t="s">
        <v>414</v>
      </c>
      <c r="I159" s="33"/>
    </row>
    <row r="160" spans="1:9">
      <c r="A160" s="13" t="s">
        <v>11</v>
      </c>
      <c r="B160" s="31" t="s">
        <v>733</v>
      </c>
      <c r="C160" s="31" t="s">
        <v>3800</v>
      </c>
      <c r="D160" s="31" t="s">
        <v>5890</v>
      </c>
      <c r="E160" s="27">
        <v>4933</v>
      </c>
      <c r="F160" s="27" t="s">
        <v>608</v>
      </c>
      <c r="G160" s="32">
        <v>4880</v>
      </c>
      <c r="H160" s="31" t="s">
        <v>414</v>
      </c>
      <c r="I160" s="33"/>
    </row>
    <row r="161" spans="1:9">
      <c r="A161" s="13" t="s">
        <v>11</v>
      </c>
      <c r="B161" s="31" t="s">
        <v>733</v>
      </c>
      <c r="C161" s="31" t="s">
        <v>5891</v>
      </c>
      <c r="D161" s="31" t="s">
        <v>5892</v>
      </c>
      <c r="E161" s="27">
        <v>5075</v>
      </c>
      <c r="F161" s="27" t="s">
        <v>608</v>
      </c>
      <c r="G161" s="32">
        <v>4776</v>
      </c>
      <c r="H161" s="31" t="s">
        <v>414</v>
      </c>
      <c r="I161" s="33"/>
    </row>
    <row r="162" spans="1:9">
      <c r="A162" s="13" t="s">
        <v>11</v>
      </c>
      <c r="B162" s="31" t="s">
        <v>733</v>
      </c>
      <c r="C162" s="31" t="s">
        <v>5893</v>
      </c>
      <c r="D162" s="31" t="s">
        <v>5894</v>
      </c>
      <c r="E162" s="27">
        <v>3482</v>
      </c>
      <c r="F162" s="27" t="s">
        <v>608</v>
      </c>
      <c r="G162" s="32">
        <v>3344</v>
      </c>
      <c r="H162" s="31" t="s">
        <v>342</v>
      </c>
      <c r="I162" s="33"/>
    </row>
    <row r="163" spans="1:9">
      <c r="A163" s="13" t="s">
        <v>11</v>
      </c>
      <c r="B163" s="31" t="s">
        <v>733</v>
      </c>
      <c r="C163" s="31" t="s">
        <v>5895</v>
      </c>
      <c r="D163" s="31" t="s">
        <v>5896</v>
      </c>
      <c r="E163" s="27">
        <v>3311</v>
      </c>
      <c r="F163" s="27" t="s">
        <v>608</v>
      </c>
      <c r="G163" s="32">
        <v>3341</v>
      </c>
      <c r="H163" s="31" t="s">
        <v>342</v>
      </c>
      <c r="I163" s="33"/>
    </row>
    <row r="164" spans="1:9">
      <c r="A164" s="13" t="s">
        <v>11</v>
      </c>
      <c r="B164" s="31" t="s">
        <v>733</v>
      </c>
      <c r="C164" s="31" t="s">
        <v>5897</v>
      </c>
      <c r="D164" s="31" t="s">
        <v>5898</v>
      </c>
      <c r="E164" s="27">
        <v>3432</v>
      </c>
      <c r="F164" s="27" t="s">
        <v>608</v>
      </c>
      <c r="G164" s="32">
        <v>3838</v>
      </c>
      <c r="H164" s="31" t="s">
        <v>414</v>
      </c>
      <c r="I164" s="33"/>
    </row>
    <row r="165" spans="1:9">
      <c r="A165" s="13" t="s">
        <v>11</v>
      </c>
      <c r="B165" s="31" t="s">
        <v>733</v>
      </c>
      <c r="C165" s="31" t="s">
        <v>5899</v>
      </c>
      <c r="D165" s="31" t="s">
        <v>5900</v>
      </c>
      <c r="E165" s="27">
        <v>5678</v>
      </c>
      <c r="F165" s="27" t="s">
        <v>608</v>
      </c>
      <c r="G165" s="32">
        <v>5298</v>
      </c>
      <c r="H165" s="31" t="s">
        <v>414</v>
      </c>
      <c r="I165" s="33"/>
    </row>
    <row r="166" spans="1:9">
      <c r="A166" s="13" t="s">
        <v>11</v>
      </c>
      <c r="B166" s="31" t="s">
        <v>733</v>
      </c>
      <c r="C166" s="31" t="s">
        <v>5901</v>
      </c>
      <c r="D166" s="31" t="s">
        <v>5902</v>
      </c>
      <c r="E166" s="27">
        <v>5074</v>
      </c>
      <c r="F166" s="27" t="s">
        <v>608</v>
      </c>
      <c r="G166" s="32">
        <v>4914</v>
      </c>
      <c r="H166" s="31" t="s">
        <v>414</v>
      </c>
      <c r="I166" s="33"/>
    </row>
    <row r="167" spans="1:9">
      <c r="A167" s="13" t="s">
        <v>11</v>
      </c>
      <c r="B167" s="31" t="s">
        <v>733</v>
      </c>
      <c r="C167" s="31" t="s">
        <v>5903</v>
      </c>
      <c r="D167" s="31" t="s">
        <v>5904</v>
      </c>
      <c r="E167" s="27">
        <v>4987</v>
      </c>
      <c r="F167" s="27" t="s">
        <v>608</v>
      </c>
      <c r="G167" s="32">
        <v>4812</v>
      </c>
      <c r="H167" s="31" t="s">
        <v>414</v>
      </c>
      <c r="I167" s="33"/>
    </row>
    <row r="168" spans="1:9">
      <c r="A168" s="13" t="s">
        <v>11</v>
      </c>
      <c r="B168" s="31" t="s">
        <v>733</v>
      </c>
      <c r="C168" s="31" t="s">
        <v>5905</v>
      </c>
      <c r="D168" s="31" t="s">
        <v>5906</v>
      </c>
      <c r="E168" s="27">
        <v>3908</v>
      </c>
      <c r="F168" s="27" t="s">
        <v>608</v>
      </c>
      <c r="G168" s="32">
        <v>3871</v>
      </c>
      <c r="H168" s="31" t="s">
        <v>414</v>
      </c>
      <c r="I168" s="33"/>
    </row>
    <row r="169" spans="1:9">
      <c r="A169" s="13" t="s">
        <v>11</v>
      </c>
      <c r="B169" s="31" t="s">
        <v>733</v>
      </c>
      <c r="C169" s="31" t="s">
        <v>5907</v>
      </c>
      <c r="D169" s="31" t="s">
        <v>5908</v>
      </c>
      <c r="E169" s="27">
        <v>3479</v>
      </c>
      <c r="F169" s="27" t="s">
        <v>608</v>
      </c>
      <c r="G169" s="32">
        <v>3310</v>
      </c>
      <c r="H169" s="31" t="s">
        <v>414</v>
      </c>
      <c r="I169" s="33"/>
    </row>
    <row r="170" spans="1:9">
      <c r="A170" s="31" t="s">
        <v>734</v>
      </c>
      <c r="B170" s="31" t="s">
        <v>734</v>
      </c>
      <c r="C170" s="31" t="s">
        <v>5909</v>
      </c>
      <c r="D170" s="31" t="s">
        <v>5910</v>
      </c>
      <c r="E170" s="27">
        <v>72541</v>
      </c>
      <c r="F170" s="27" t="s">
        <v>608</v>
      </c>
      <c r="G170" s="32">
        <v>3802</v>
      </c>
      <c r="H170" s="31" t="s">
        <v>371</v>
      </c>
      <c r="I170" s="33"/>
    </row>
    <row r="171" spans="1:9">
      <c r="A171" s="31" t="s">
        <v>734</v>
      </c>
      <c r="B171" s="31" t="s">
        <v>734</v>
      </c>
      <c r="C171" s="31" t="s">
        <v>5911</v>
      </c>
      <c r="D171" s="31" t="s">
        <v>5912</v>
      </c>
      <c r="E171" s="27" t="s">
        <v>608</v>
      </c>
      <c r="F171" s="27" t="s">
        <v>608</v>
      </c>
      <c r="G171" s="32">
        <v>3489</v>
      </c>
      <c r="H171" s="31" t="s">
        <v>371</v>
      </c>
      <c r="I171" s="33"/>
    </row>
    <row r="172" spans="1:9">
      <c r="A172" s="31" t="s">
        <v>734</v>
      </c>
      <c r="B172" s="31" t="s">
        <v>734</v>
      </c>
      <c r="C172" s="31" t="s">
        <v>5913</v>
      </c>
      <c r="D172" s="31" t="s">
        <v>5914</v>
      </c>
      <c r="E172" s="27" t="s">
        <v>608</v>
      </c>
      <c r="F172" s="27" t="s">
        <v>608</v>
      </c>
      <c r="G172" s="32">
        <v>3667</v>
      </c>
      <c r="H172" s="31" t="s">
        <v>371</v>
      </c>
      <c r="I172" s="33"/>
    </row>
    <row r="173" spans="1:9">
      <c r="A173" s="31" t="s">
        <v>734</v>
      </c>
      <c r="B173" s="31" t="s">
        <v>734</v>
      </c>
      <c r="C173" s="31" t="s">
        <v>5915</v>
      </c>
      <c r="D173" s="31" t="s">
        <v>5916</v>
      </c>
      <c r="E173" s="27" t="s">
        <v>608</v>
      </c>
      <c r="F173" s="27" t="s">
        <v>608</v>
      </c>
      <c r="G173" s="32">
        <v>3691</v>
      </c>
      <c r="H173" s="31" t="s">
        <v>371</v>
      </c>
      <c r="I173" s="33"/>
    </row>
    <row r="174" spans="1:9">
      <c r="A174" s="31" t="s">
        <v>734</v>
      </c>
      <c r="B174" s="31" t="s">
        <v>734</v>
      </c>
      <c r="C174" s="31" t="s">
        <v>5917</v>
      </c>
      <c r="D174" s="31" t="s">
        <v>5918</v>
      </c>
      <c r="E174" s="27">
        <v>75452</v>
      </c>
      <c r="F174" s="27" t="s">
        <v>608</v>
      </c>
      <c r="G174" s="32">
        <v>3521</v>
      </c>
      <c r="H174" s="31" t="s">
        <v>81</v>
      </c>
      <c r="I174" s="33"/>
    </row>
    <row r="175" spans="1:9">
      <c r="A175" s="31" t="s">
        <v>734</v>
      </c>
      <c r="B175" s="31" t="s">
        <v>734</v>
      </c>
      <c r="C175" s="31" t="s">
        <v>5919</v>
      </c>
      <c r="D175" s="31" t="s">
        <v>5920</v>
      </c>
      <c r="E175" s="27" t="s">
        <v>608</v>
      </c>
      <c r="F175" s="27" t="s">
        <v>608</v>
      </c>
      <c r="G175" s="32">
        <v>3845</v>
      </c>
      <c r="H175" s="31" t="s">
        <v>371</v>
      </c>
      <c r="I175" s="33"/>
    </row>
    <row r="176" spans="1:9">
      <c r="A176" s="31" t="s">
        <v>734</v>
      </c>
      <c r="B176" s="31" t="s">
        <v>734</v>
      </c>
      <c r="C176" s="31" t="s">
        <v>5921</v>
      </c>
      <c r="D176" s="31" t="s">
        <v>5922</v>
      </c>
      <c r="E176" s="27" t="s">
        <v>608</v>
      </c>
      <c r="F176" s="27" t="s">
        <v>608</v>
      </c>
      <c r="G176" s="32">
        <v>3611</v>
      </c>
      <c r="H176" s="31" t="s">
        <v>81</v>
      </c>
      <c r="I176" s="33"/>
    </row>
    <row r="177" spans="1:9">
      <c r="A177" s="31" t="s">
        <v>734</v>
      </c>
      <c r="B177" s="31" t="s">
        <v>734</v>
      </c>
      <c r="C177" s="31" t="s">
        <v>5923</v>
      </c>
      <c r="D177" s="31" t="s">
        <v>5924</v>
      </c>
      <c r="E177" s="27" t="s">
        <v>608</v>
      </c>
      <c r="F177" s="27" t="s">
        <v>608</v>
      </c>
      <c r="G177" s="32">
        <v>3922</v>
      </c>
      <c r="H177" s="31" t="s">
        <v>81</v>
      </c>
      <c r="I177" s="33"/>
    </row>
    <row r="178" spans="1:9">
      <c r="A178" s="31" t="s">
        <v>734</v>
      </c>
      <c r="B178" s="31" t="s">
        <v>734</v>
      </c>
      <c r="C178" s="31" t="s">
        <v>5925</v>
      </c>
      <c r="D178" s="31" t="s">
        <v>5926</v>
      </c>
      <c r="E178" s="27" t="s">
        <v>608</v>
      </c>
      <c r="F178" s="27" t="s">
        <v>608</v>
      </c>
      <c r="G178" s="32">
        <v>3799</v>
      </c>
      <c r="H178" s="31" t="s">
        <v>81</v>
      </c>
      <c r="I178" s="33"/>
    </row>
    <row r="179" spans="1:9">
      <c r="A179" s="31" t="s">
        <v>734</v>
      </c>
      <c r="B179" s="31" t="s">
        <v>734</v>
      </c>
      <c r="C179" s="31" t="s">
        <v>5927</v>
      </c>
      <c r="D179" s="31" t="s">
        <v>5928</v>
      </c>
      <c r="E179" s="27" t="s">
        <v>608</v>
      </c>
      <c r="F179" s="27" t="s">
        <v>608</v>
      </c>
      <c r="G179" s="32">
        <v>4423</v>
      </c>
      <c r="H179" s="31" t="s">
        <v>81</v>
      </c>
      <c r="I179" s="33"/>
    </row>
    <row r="180" spans="1:9">
      <c r="A180" s="31" t="s">
        <v>734</v>
      </c>
      <c r="B180" s="31" t="s">
        <v>734</v>
      </c>
      <c r="C180" s="31" t="s">
        <v>5172</v>
      </c>
      <c r="D180" s="31" t="s">
        <v>5929</v>
      </c>
      <c r="E180" s="27">
        <v>65690</v>
      </c>
      <c r="F180" s="27" t="s">
        <v>608</v>
      </c>
      <c r="G180" s="32">
        <v>3322</v>
      </c>
      <c r="H180" s="31" t="s">
        <v>259</v>
      </c>
      <c r="I180" s="33"/>
    </row>
    <row r="181" spans="1:9">
      <c r="A181" s="31" t="s">
        <v>734</v>
      </c>
      <c r="B181" s="31" t="s">
        <v>734</v>
      </c>
      <c r="C181" s="31" t="s">
        <v>5930</v>
      </c>
      <c r="D181" s="31" t="s">
        <v>5931</v>
      </c>
      <c r="E181" s="27" t="s">
        <v>608</v>
      </c>
      <c r="F181" s="27" t="s">
        <v>608</v>
      </c>
      <c r="G181" s="32">
        <v>3315</v>
      </c>
      <c r="H181" s="31" t="s">
        <v>371</v>
      </c>
      <c r="I181" s="33"/>
    </row>
    <row r="182" spans="1:9">
      <c r="A182" s="31" t="s">
        <v>734</v>
      </c>
      <c r="B182" s="31" t="s">
        <v>734</v>
      </c>
      <c r="C182" s="31" t="s">
        <v>5932</v>
      </c>
      <c r="D182" s="31" t="s">
        <v>5933</v>
      </c>
      <c r="E182" s="27" t="s">
        <v>608</v>
      </c>
      <c r="F182" s="27" t="s">
        <v>608</v>
      </c>
      <c r="G182" s="32">
        <v>3370</v>
      </c>
      <c r="H182" s="31" t="s">
        <v>371</v>
      </c>
      <c r="I182" s="33"/>
    </row>
    <row r="183" spans="1:9">
      <c r="A183" s="31" t="s">
        <v>734</v>
      </c>
      <c r="B183" s="31" t="s">
        <v>734</v>
      </c>
      <c r="C183" s="31" t="s">
        <v>5934</v>
      </c>
      <c r="D183" s="31" t="s">
        <v>5935</v>
      </c>
      <c r="E183" s="27" t="s">
        <v>608</v>
      </c>
      <c r="F183" s="27" t="s">
        <v>608</v>
      </c>
      <c r="G183" s="32">
        <v>3310</v>
      </c>
      <c r="H183" s="31" t="s">
        <v>371</v>
      </c>
      <c r="I183" s="33"/>
    </row>
    <row r="184" spans="1:9">
      <c r="A184" s="31" t="s">
        <v>734</v>
      </c>
      <c r="B184" s="31" t="s">
        <v>734</v>
      </c>
      <c r="C184" s="31" t="s">
        <v>5936</v>
      </c>
      <c r="D184" s="31" t="s">
        <v>5937</v>
      </c>
      <c r="E184" s="27" t="s">
        <v>608</v>
      </c>
      <c r="F184" s="27" t="s">
        <v>608</v>
      </c>
      <c r="G184" s="32">
        <v>3515</v>
      </c>
      <c r="H184" s="31" t="s">
        <v>81</v>
      </c>
      <c r="I184" s="33"/>
    </row>
    <row r="185" spans="1:9">
      <c r="A185" s="31" t="s">
        <v>734</v>
      </c>
      <c r="B185" s="31" t="s">
        <v>734</v>
      </c>
      <c r="C185" s="31" t="s">
        <v>5938</v>
      </c>
      <c r="D185" s="31" t="s">
        <v>5939</v>
      </c>
      <c r="E185" s="27" t="s">
        <v>608</v>
      </c>
      <c r="F185" s="27" t="s">
        <v>608</v>
      </c>
      <c r="G185" s="32">
        <v>2337</v>
      </c>
      <c r="H185" s="31" t="s">
        <v>81</v>
      </c>
      <c r="I185" s="34" t="b">
        <v>1</v>
      </c>
    </row>
    <row r="186" spans="1:9">
      <c r="A186" s="31" t="s">
        <v>734</v>
      </c>
      <c r="B186" s="31" t="s">
        <v>734</v>
      </c>
      <c r="C186" s="31" t="s">
        <v>5938</v>
      </c>
      <c r="D186" s="31" t="s">
        <v>5939</v>
      </c>
      <c r="E186" s="27" t="s">
        <v>608</v>
      </c>
      <c r="F186" s="27" t="s">
        <v>608</v>
      </c>
      <c r="G186" s="32">
        <v>1260</v>
      </c>
      <c r="H186" s="31" t="s">
        <v>259</v>
      </c>
      <c r="I186" s="34" t="b">
        <v>1</v>
      </c>
    </row>
    <row r="187" spans="1:9">
      <c r="A187" s="31" t="s">
        <v>734</v>
      </c>
      <c r="B187" s="31" t="s">
        <v>734</v>
      </c>
      <c r="C187" s="31" t="s">
        <v>5940</v>
      </c>
      <c r="D187" s="31" t="s">
        <v>5941</v>
      </c>
      <c r="E187" s="27" t="s">
        <v>608</v>
      </c>
      <c r="F187" s="27" t="s">
        <v>608</v>
      </c>
      <c r="G187" s="32">
        <v>3815</v>
      </c>
      <c r="H187" s="31" t="s">
        <v>81</v>
      </c>
      <c r="I187" s="33"/>
    </row>
    <row r="188" spans="1:9">
      <c r="A188" s="31" t="s">
        <v>734</v>
      </c>
      <c r="B188" s="31" t="s">
        <v>734</v>
      </c>
      <c r="C188" s="31" t="s">
        <v>5942</v>
      </c>
      <c r="D188" s="31" t="s">
        <v>5943</v>
      </c>
      <c r="E188" s="27" t="s">
        <v>608</v>
      </c>
      <c r="F188" s="27" t="s">
        <v>608</v>
      </c>
      <c r="G188" s="32">
        <v>4050</v>
      </c>
      <c r="H188" s="31" t="s">
        <v>259</v>
      </c>
      <c r="I188" s="33"/>
    </row>
    <row r="189" spans="1:9">
      <c r="A189" s="31" t="s">
        <v>734</v>
      </c>
      <c r="B189" s="31" t="s">
        <v>734</v>
      </c>
      <c r="C189" s="31" t="s">
        <v>5944</v>
      </c>
      <c r="D189" s="31" t="s">
        <v>5945</v>
      </c>
      <c r="E189" s="27" t="s">
        <v>608</v>
      </c>
      <c r="F189" s="27" t="s">
        <v>608</v>
      </c>
      <c r="G189" s="32">
        <v>3737</v>
      </c>
      <c r="H189" s="31" t="s">
        <v>81</v>
      </c>
      <c r="I189" s="33"/>
    </row>
    <row r="190" spans="1:9">
      <c r="A190" s="31" t="s">
        <v>734</v>
      </c>
      <c r="B190" s="31" t="s">
        <v>734</v>
      </c>
      <c r="C190" s="31" t="s">
        <v>5946</v>
      </c>
      <c r="D190" s="31" t="s">
        <v>5947</v>
      </c>
      <c r="E190" s="27">
        <v>35731</v>
      </c>
      <c r="F190" s="27" t="s">
        <v>608</v>
      </c>
      <c r="G190" s="32">
        <v>3718</v>
      </c>
      <c r="H190" s="31" t="s">
        <v>157</v>
      </c>
      <c r="I190" s="33"/>
    </row>
    <row r="191" spans="1:9">
      <c r="A191" s="31" t="s">
        <v>734</v>
      </c>
      <c r="B191" s="31" t="s">
        <v>734</v>
      </c>
      <c r="C191" s="31" t="s">
        <v>5948</v>
      </c>
      <c r="D191" s="31" t="s">
        <v>5949</v>
      </c>
      <c r="E191" s="27" t="s">
        <v>608</v>
      </c>
      <c r="F191" s="27" t="s">
        <v>608</v>
      </c>
      <c r="G191" s="32">
        <v>3840</v>
      </c>
      <c r="H191" s="31" t="s">
        <v>157</v>
      </c>
      <c r="I191" s="33"/>
    </row>
    <row r="192" spans="1:9">
      <c r="A192" s="31" t="s">
        <v>734</v>
      </c>
      <c r="B192" s="31" t="s">
        <v>734</v>
      </c>
      <c r="C192" s="31" t="s">
        <v>5950</v>
      </c>
      <c r="D192" s="31" t="s">
        <v>5951</v>
      </c>
      <c r="E192" s="27" t="s">
        <v>608</v>
      </c>
      <c r="F192" s="27" t="s">
        <v>608</v>
      </c>
      <c r="G192" s="32">
        <v>4035</v>
      </c>
      <c r="H192" s="31" t="s">
        <v>157</v>
      </c>
      <c r="I192" s="33"/>
    </row>
    <row r="193" spans="1:9">
      <c r="A193" s="31" t="s">
        <v>734</v>
      </c>
      <c r="B193" s="31" t="s">
        <v>734</v>
      </c>
      <c r="C193" s="31" t="s">
        <v>5952</v>
      </c>
      <c r="D193" s="31" t="s">
        <v>5953</v>
      </c>
      <c r="E193" s="27" t="s">
        <v>608</v>
      </c>
      <c r="F193" s="27" t="s">
        <v>608</v>
      </c>
      <c r="G193" s="32">
        <v>3702</v>
      </c>
      <c r="H193" s="31" t="s">
        <v>157</v>
      </c>
      <c r="I193" s="33"/>
    </row>
    <row r="194" spans="1:9">
      <c r="A194" s="31" t="s">
        <v>734</v>
      </c>
      <c r="B194" s="31" t="s">
        <v>734</v>
      </c>
      <c r="C194" s="31" t="s">
        <v>5954</v>
      </c>
      <c r="D194" s="31" t="s">
        <v>5955</v>
      </c>
      <c r="E194" s="27" t="s">
        <v>608</v>
      </c>
      <c r="F194" s="27" t="s">
        <v>608</v>
      </c>
      <c r="G194" s="32">
        <v>3605</v>
      </c>
      <c r="H194" s="31" t="s">
        <v>157</v>
      </c>
      <c r="I194" s="33"/>
    </row>
    <row r="195" spans="1:9">
      <c r="A195" s="31" t="s">
        <v>734</v>
      </c>
      <c r="B195" s="31" t="s">
        <v>734</v>
      </c>
      <c r="C195" s="31" t="s">
        <v>5956</v>
      </c>
      <c r="D195" s="31" t="s">
        <v>5957</v>
      </c>
      <c r="E195" s="27" t="s">
        <v>608</v>
      </c>
      <c r="F195" s="27" t="s">
        <v>608</v>
      </c>
      <c r="G195" s="32">
        <v>2891</v>
      </c>
      <c r="H195" s="31" t="s">
        <v>157</v>
      </c>
      <c r="I195" s="33"/>
    </row>
    <row r="196" spans="1:9">
      <c r="A196" s="31" t="s">
        <v>734</v>
      </c>
      <c r="B196" s="31" t="s">
        <v>734</v>
      </c>
      <c r="C196" s="31" t="s">
        <v>5958</v>
      </c>
      <c r="D196" s="31" t="s">
        <v>5959</v>
      </c>
      <c r="E196" s="27" t="s">
        <v>608</v>
      </c>
      <c r="F196" s="27" t="s">
        <v>608</v>
      </c>
      <c r="G196" s="32">
        <v>3757</v>
      </c>
      <c r="H196" s="31" t="s">
        <v>157</v>
      </c>
      <c r="I196" s="33"/>
    </row>
    <row r="197" spans="1:9">
      <c r="A197" s="31" t="s">
        <v>734</v>
      </c>
      <c r="B197" s="31" t="s">
        <v>734</v>
      </c>
      <c r="C197" s="31" t="s">
        <v>1642</v>
      </c>
      <c r="D197" s="31" t="s">
        <v>5960</v>
      </c>
      <c r="E197" s="27" t="s">
        <v>608</v>
      </c>
      <c r="F197" s="27" t="s">
        <v>608</v>
      </c>
      <c r="G197" s="32">
        <v>3713</v>
      </c>
      <c r="H197" s="31" t="s">
        <v>81</v>
      </c>
      <c r="I197" s="33"/>
    </row>
    <row r="198" spans="1:9">
      <c r="A198" s="31" t="s">
        <v>734</v>
      </c>
      <c r="B198" s="31" t="s">
        <v>734</v>
      </c>
      <c r="C198" s="31" t="s">
        <v>5961</v>
      </c>
      <c r="D198" s="31" t="s">
        <v>5962</v>
      </c>
      <c r="E198" s="27" t="s">
        <v>608</v>
      </c>
      <c r="F198" s="27" t="s">
        <v>608</v>
      </c>
      <c r="G198" s="32">
        <v>3550</v>
      </c>
      <c r="H198" s="31" t="s">
        <v>371</v>
      </c>
      <c r="I198" s="33"/>
    </row>
    <row r="199" spans="1:9">
      <c r="A199" s="31" t="s">
        <v>734</v>
      </c>
      <c r="B199" s="31" t="s">
        <v>734</v>
      </c>
      <c r="C199" s="31" t="s">
        <v>5963</v>
      </c>
      <c r="D199" s="31" t="s">
        <v>5964</v>
      </c>
      <c r="E199" s="27" t="s">
        <v>608</v>
      </c>
      <c r="F199" s="27" t="s">
        <v>608</v>
      </c>
      <c r="G199" s="32">
        <v>3629</v>
      </c>
      <c r="H199" s="31" t="s">
        <v>259</v>
      </c>
      <c r="I199" s="33"/>
    </row>
    <row r="200" spans="1:9">
      <c r="A200" s="31" t="s">
        <v>734</v>
      </c>
      <c r="B200" s="31" t="s">
        <v>734</v>
      </c>
      <c r="C200" s="31" t="s">
        <v>5965</v>
      </c>
      <c r="D200" s="31" t="s">
        <v>5966</v>
      </c>
      <c r="E200" s="27" t="s">
        <v>608</v>
      </c>
      <c r="F200" s="27" t="s">
        <v>608</v>
      </c>
      <c r="G200" s="32">
        <v>4123</v>
      </c>
      <c r="H200" s="31" t="s">
        <v>157</v>
      </c>
      <c r="I200" s="34"/>
    </row>
    <row r="201" spans="1:9">
      <c r="A201" s="31" t="s">
        <v>734</v>
      </c>
      <c r="B201" s="31" t="s">
        <v>734</v>
      </c>
      <c r="C201" s="31" t="s">
        <v>5967</v>
      </c>
      <c r="D201" s="31" t="s">
        <v>5968</v>
      </c>
      <c r="E201" s="27" t="s">
        <v>608</v>
      </c>
      <c r="F201" s="27" t="s">
        <v>608</v>
      </c>
      <c r="G201" s="32">
        <v>3656</v>
      </c>
      <c r="H201" s="31" t="s">
        <v>81</v>
      </c>
      <c r="I201" s="33"/>
    </row>
    <row r="202" spans="1:9">
      <c r="A202" s="31" t="s">
        <v>734</v>
      </c>
      <c r="B202" s="31" t="s">
        <v>734</v>
      </c>
      <c r="C202" s="31" t="s">
        <v>5969</v>
      </c>
      <c r="D202" s="31" t="s">
        <v>5970</v>
      </c>
      <c r="E202" s="27" t="s">
        <v>608</v>
      </c>
      <c r="F202" s="27" t="s">
        <v>608</v>
      </c>
      <c r="G202" s="32">
        <v>3636</v>
      </c>
      <c r="H202" s="31" t="s">
        <v>259</v>
      </c>
      <c r="I202" s="33"/>
    </row>
    <row r="203" spans="1:9">
      <c r="A203" s="31" t="s">
        <v>734</v>
      </c>
      <c r="B203" s="31" t="s">
        <v>734</v>
      </c>
      <c r="C203" s="31" t="s">
        <v>5971</v>
      </c>
      <c r="D203" s="31" t="s">
        <v>5972</v>
      </c>
      <c r="E203" s="27" t="s">
        <v>608</v>
      </c>
      <c r="F203" s="27" t="s">
        <v>608</v>
      </c>
      <c r="G203" s="32">
        <v>3823</v>
      </c>
      <c r="H203" s="31" t="s">
        <v>259</v>
      </c>
      <c r="I203" s="33"/>
    </row>
    <row r="204" spans="1:9">
      <c r="A204" s="31" t="s">
        <v>734</v>
      </c>
      <c r="B204" s="31" t="s">
        <v>734</v>
      </c>
      <c r="C204" s="31" t="s">
        <v>5973</v>
      </c>
      <c r="D204" s="31" t="s">
        <v>5974</v>
      </c>
      <c r="E204" s="27" t="s">
        <v>608</v>
      </c>
      <c r="F204" s="27" t="s">
        <v>608</v>
      </c>
      <c r="G204" s="32">
        <v>3372</v>
      </c>
      <c r="H204" s="31" t="s">
        <v>259</v>
      </c>
      <c r="I204" s="33"/>
    </row>
    <row r="205" spans="1:9">
      <c r="A205" s="31" t="s">
        <v>734</v>
      </c>
      <c r="B205" s="31" t="s">
        <v>734</v>
      </c>
      <c r="C205" s="31" t="s">
        <v>5975</v>
      </c>
      <c r="D205" s="31" t="s">
        <v>5976</v>
      </c>
      <c r="E205" s="27" t="s">
        <v>608</v>
      </c>
      <c r="F205" s="27" t="s">
        <v>608</v>
      </c>
      <c r="G205" s="32">
        <v>3419</v>
      </c>
      <c r="H205" s="31" t="s">
        <v>259</v>
      </c>
      <c r="I205" s="33"/>
    </row>
    <row r="206" spans="1:9">
      <c r="A206" s="31" t="s">
        <v>734</v>
      </c>
      <c r="B206" s="31" t="s">
        <v>734</v>
      </c>
      <c r="C206" s="31" t="s">
        <v>5977</v>
      </c>
      <c r="D206" s="31" t="s">
        <v>5978</v>
      </c>
      <c r="E206" s="27" t="s">
        <v>608</v>
      </c>
      <c r="F206" s="27" t="s">
        <v>608</v>
      </c>
      <c r="G206" s="32">
        <v>3396</v>
      </c>
      <c r="H206" s="31" t="s">
        <v>81</v>
      </c>
      <c r="I206" s="33"/>
    </row>
    <row r="207" spans="1:9">
      <c r="A207" s="31" t="s">
        <v>734</v>
      </c>
      <c r="B207" s="31" t="s">
        <v>734</v>
      </c>
      <c r="C207" s="31" t="s">
        <v>3619</v>
      </c>
      <c r="D207" s="31" t="s">
        <v>5979</v>
      </c>
      <c r="E207" s="27" t="s">
        <v>608</v>
      </c>
      <c r="F207" s="27" t="s">
        <v>608</v>
      </c>
      <c r="G207" s="32">
        <v>3881</v>
      </c>
      <c r="H207" s="31" t="s">
        <v>157</v>
      </c>
      <c r="I207" s="33"/>
    </row>
    <row r="208" spans="1:9">
      <c r="A208" s="31" t="s">
        <v>734</v>
      </c>
      <c r="B208" s="31" t="s">
        <v>734</v>
      </c>
      <c r="C208" s="31" t="s">
        <v>5980</v>
      </c>
      <c r="D208" s="31" t="s">
        <v>5981</v>
      </c>
      <c r="E208" s="27" t="s">
        <v>608</v>
      </c>
      <c r="F208" s="27" t="s">
        <v>608</v>
      </c>
      <c r="G208" s="32">
        <v>3426</v>
      </c>
      <c r="H208" s="31" t="s">
        <v>259</v>
      </c>
      <c r="I208" s="33"/>
    </row>
    <row r="209" spans="1:9">
      <c r="A209" s="31" t="s">
        <v>734</v>
      </c>
      <c r="B209" s="31" t="s">
        <v>734</v>
      </c>
      <c r="C209" s="31" t="s">
        <v>5982</v>
      </c>
      <c r="D209" s="31" t="s">
        <v>5983</v>
      </c>
      <c r="E209" s="27" t="s">
        <v>608</v>
      </c>
      <c r="F209" s="27" t="s">
        <v>608</v>
      </c>
      <c r="G209" s="32">
        <v>3371</v>
      </c>
      <c r="H209" s="31" t="s">
        <v>81</v>
      </c>
      <c r="I209" s="33"/>
    </row>
    <row r="210" spans="1:9">
      <c r="A210" s="31" t="s">
        <v>734</v>
      </c>
      <c r="B210" s="31" t="s">
        <v>734</v>
      </c>
      <c r="C210" s="31" t="s">
        <v>5984</v>
      </c>
      <c r="D210" s="31" t="s">
        <v>5985</v>
      </c>
      <c r="E210" s="27" t="s">
        <v>608</v>
      </c>
      <c r="F210" s="27" t="s">
        <v>608</v>
      </c>
      <c r="G210" s="32">
        <v>3681</v>
      </c>
      <c r="H210" s="31" t="s">
        <v>371</v>
      </c>
      <c r="I210" s="33"/>
    </row>
    <row r="211" spans="1:9">
      <c r="A211" s="31" t="s">
        <v>734</v>
      </c>
      <c r="B211" s="31" t="s">
        <v>734</v>
      </c>
      <c r="C211" s="31" t="s">
        <v>5986</v>
      </c>
      <c r="D211" s="31" t="s">
        <v>5987</v>
      </c>
      <c r="E211" s="27" t="s">
        <v>608</v>
      </c>
      <c r="F211" s="27" t="s">
        <v>608</v>
      </c>
      <c r="G211" s="32">
        <v>2480</v>
      </c>
      <c r="H211" s="31" t="s">
        <v>259</v>
      </c>
      <c r="I211" s="34" t="b">
        <v>1</v>
      </c>
    </row>
    <row r="212" spans="1:9">
      <c r="A212" s="31" t="s">
        <v>734</v>
      </c>
      <c r="B212" s="31" t="s">
        <v>734</v>
      </c>
      <c r="C212" s="31" t="s">
        <v>5986</v>
      </c>
      <c r="D212" s="31" t="s">
        <v>5987</v>
      </c>
      <c r="E212" s="27" t="s">
        <v>608</v>
      </c>
      <c r="F212" s="27" t="s">
        <v>608</v>
      </c>
      <c r="G212" s="32">
        <v>1148</v>
      </c>
      <c r="H212" s="31" t="s">
        <v>371</v>
      </c>
      <c r="I212" s="34" t="b">
        <v>1</v>
      </c>
    </row>
    <row r="213" spans="1:9">
      <c r="A213" s="31" t="s">
        <v>734</v>
      </c>
      <c r="B213" s="31" t="s">
        <v>734</v>
      </c>
      <c r="C213" s="31" t="s">
        <v>5988</v>
      </c>
      <c r="D213" s="31" t="s">
        <v>5989</v>
      </c>
      <c r="E213" s="27" t="s">
        <v>608</v>
      </c>
      <c r="F213" s="27" t="s">
        <v>608</v>
      </c>
      <c r="G213" s="32">
        <v>3899</v>
      </c>
      <c r="H213" s="31" t="s">
        <v>371</v>
      </c>
      <c r="I213" s="33"/>
    </row>
    <row r="214" spans="1:9">
      <c r="A214" s="31" t="s">
        <v>734</v>
      </c>
      <c r="B214" s="31" t="s">
        <v>734</v>
      </c>
      <c r="C214" s="31" t="s">
        <v>5990</v>
      </c>
      <c r="D214" s="31" t="s">
        <v>5991</v>
      </c>
      <c r="E214" s="27" t="s">
        <v>608</v>
      </c>
      <c r="F214" s="27" t="s">
        <v>608</v>
      </c>
      <c r="G214" s="32">
        <v>3810</v>
      </c>
      <c r="H214" s="31" t="s">
        <v>371</v>
      </c>
      <c r="I214" s="33"/>
    </row>
    <row r="215" spans="1:9">
      <c r="A215" s="31" t="s">
        <v>734</v>
      </c>
      <c r="B215" s="31" t="s">
        <v>734</v>
      </c>
      <c r="C215" s="31" t="s">
        <v>5992</v>
      </c>
      <c r="D215" s="31" t="s">
        <v>5993</v>
      </c>
      <c r="E215" s="27" t="s">
        <v>608</v>
      </c>
      <c r="F215" s="27" t="s">
        <v>608</v>
      </c>
      <c r="G215" s="32">
        <v>3959</v>
      </c>
      <c r="H215" s="31" t="s">
        <v>371</v>
      </c>
      <c r="I215" s="33"/>
    </row>
    <row r="216" spans="1:9">
      <c r="A216" s="31" t="s">
        <v>734</v>
      </c>
      <c r="B216" s="31" t="s">
        <v>734</v>
      </c>
      <c r="C216" s="31" t="s">
        <v>5994</v>
      </c>
      <c r="D216" s="31" t="s">
        <v>5995</v>
      </c>
      <c r="E216" s="27" t="s">
        <v>608</v>
      </c>
      <c r="F216" s="27" t="s">
        <v>608</v>
      </c>
      <c r="G216" s="32">
        <v>3968</v>
      </c>
      <c r="H216" s="31" t="s">
        <v>371</v>
      </c>
      <c r="I216" s="33"/>
    </row>
    <row r="217" spans="1:9">
      <c r="A217" s="31" t="s">
        <v>734</v>
      </c>
      <c r="B217" s="31" t="s">
        <v>734</v>
      </c>
      <c r="C217" s="31" t="s">
        <v>5996</v>
      </c>
      <c r="D217" s="31" t="s">
        <v>5997</v>
      </c>
      <c r="E217" s="27" t="s">
        <v>608</v>
      </c>
      <c r="F217" s="27" t="s">
        <v>608</v>
      </c>
      <c r="G217" s="32">
        <v>3746</v>
      </c>
      <c r="H217" s="31" t="s">
        <v>371</v>
      </c>
      <c r="I217" s="33"/>
    </row>
    <row r="218" spans="1:9">
      <c r="A218" s="31" t="s">
        <v>734</v>
      </c>
      <c r="B218" s="31" t="s">
        <v>734</v>
      </c>
      <c r="C218" s="31" t="s">
        <v>5998</v>
      </c>
      <c r="D218" s="31" t="s">
        <v>5999</v>
      </c>
      <c r="E218" s="27" t="s">
        <v>608</v>
      </c>
      <c r="F218" s="27" t="s">
        <v>608</v>
      </c>
      <c r="G218" s="32">
        <v>3819</v>
      </c>
      <c r="H218" s="31" t="s">
        <v>81</v>
      </c>
      <c r="I218" s="33"/>
    </row>
    <row r="219" spans="1:9">
      <c r="A219" s="31" t="s">
        <v>734</v>
      </c>
      <c r="B219" s="31" t="s">
        <v>734</v>
      </c>
      <c r="C219" s="31" t="s">
        <v>6000</v>
      </c>
      <c r="D219" s="31" t="s">
        <v>6001</v>
      </c>
      <c r="E219" s="27" t="s">
        <v>608</v>
      </c>
      <c r="F219" s="27" t="s">
        <v>608</v>
      </c>
      <c r="G219" s="32">
        <v>4306</v>
      </c>
      <c r="H219" s="31" t="s">
        <v>81</v>
      </c>
      <c r="I219" s="33"/>
    </row>
    <row r="220" spans="1:9">
      <c r="A220" s="31" t="s">
        <v>734</v>
      </c>
      <c r="B220" s="31" t="s">
        <v>734</v>
      </c>
      <c r="C220" s="31" t="s">
        <v>6002</v>
      </c>
      <c r="D220" s="31" t="s">
        <v>6003</v>
      </c>
      <c r="E220" s="27" t="s">
        <v>608</v>
      </c>
      <c r="F220" s="27" t="s">
        <v>608</v>
      </c>
      <c r="G220" s="32">
        <v>3596</v>
      </c>
      <c r="H220" s="31" t="s">
        <v>371</v>
      </c>
      <c r="I220" s="33"/>
    </row>
    <row r="221" spans="1:9">
      <c r="A221" s="31" t="s">
        <v>734</v>
      </c>
      <c r="B221" s="31" t="s">
        <v>734</v>
      </c>
      <c r="C221" s="31" t="s">
        <v>6004</v>
      </c>
      <c r="D221" s="31" t="s">
        <v>6005</v>
      </c>
      <c r="E221" s="27" t="s">
        <v>608</v>
      </c>
      <c r="F221" s="27" t="s">
        <v>608</v>
      </c>
      <c r="G221" s="32">
        <v>3080</v>
      </c>
      <c r="H221" s="31" t="s">
        <v>371</v>
      </c>
      <c r="I221" s="33"/>
    </row>
    <row r="222" spans="1:9">
      <c r="A222" s="31" t="s">
        <v>734</v>
      </c>
      <c r="B222" s="31" t="s">
        <v>734</v>
      </c>
      <c r="C222" s="31" t="s">
        <v>6006</v>
      </c>
      <c r="D222" s="31" t="s">
        <v>6007</v>
      </c>
      <c r="E222" s="27" t="s">
        <v>608</v>
      </c>
      <c r="F222" s="27" t="s">
        <v>608</v>
      </c>
      <c r="G222" s="32">
        <v>3443</v>
      </c>
      <c r="H222" s="31" t="s">
        <v>81</v>
      </c>
      <c r="I222" s="33"/>
    </row>
    <row r="223" spans="1:9">
      <c r="A223" s="31" t="s">
        <v>734</v>
      </c>
      <c r="B223" s="31" t="s">
        <v>734</v>
      </c>
      <c r="C223" s="31" t="s">
        <v>6008</v>
      </c>
      <c r="D223" s="31" t="s">
        <v>6009</v>
      </c>
      <c r="E223" s="27" t="s">
        <v>608</v>
      </c>
      <c r="F223" s="27" t="s">
        <v>608</v>
      </c>
      <c r="G223" s="32">
        <v>3851</v>
      </c>
      <c r="H223" s="31" t="s">
        <v>259</v>
      </c>
      <c r="I223" s="34"/>
    </row>
    <row r="224" spans="1:9">
      <c r="A224" s="31" t="s">
        <v>734</v>
      </c>
      <c r="B224" s="31" t="s">
        <v>734</v>
      </c>
      <c r="C224" s="31" t="s">
        <v>6010</v>
      </c>
      <c r="D224" s="31" t="s">
        <v>6011</v>
      </c>
      <c r="E224" s="27" t="s">
        <v>608</v>
      </c>
      <c r="F224" s="27" t="s">
        <v>608</v>
      </c>
      <c r="G224" s="32">
        <v>4000</v>
      </c>
      <c r="H224" s="31" t="s">
        <v>259</v>
      </c>
      <c r="I224" s="33"/>
    </row>
    <row r="225" spans="1:9">
      <c r="A225" s="31" t="s">
        <v>734</v>
      </c>
      <c r="B225" s="31" t="s">
        <v>734</v>
      </c>
      <c r="C225" s="31" t="s">
        <v>6012</v>
      </c>
      <c r="D225" s="31" t="s">
        <v>6013</v>
      </c>
      <c r="E225" s="27" t="s">
        <v>608</v>
      </c>
      <c r="F225" s="27" t="s">
        <v>608</v>
      </c>
      <c r="G225" s="32">
        <v>4018</v>
      </c>
      <c r="H225" s="31" t="s">
        <v>259</v>
      </c>
      <c r="I225" s="33"/>
    </row>
    <row r="226" spans="1:9">
      <c r="A226" s="31" t="s">
        <v>734</v>
      </c>
      <c r="B226" s="31" t="s">
        <v>734</v>
      </c>
      <c r="C226" s="31" t="s">
        <v>6014</v>
      </c>
      <c r="D226" s="31" t="s">
        <v>6015</v>
      </c>
      <c r="E226" s="27" t="s">
        <v>608</v>
      </c>
      <c r="F226" s="27" t="s">
        <v>608</v>
      </c>
      <c r="G226" s="32">
        <v>3764</v>
      </c>
      <c r="H226" s="31" t="s">
        <v>259</v>
      </c>
      <c r="I226" s="33"/>
    </row>
    <row r="227" spans="1:9">
      <c r="A227" s="31" t="s">
        <v>734</v>
      </c>
      <c r="B227" s="31" t="s">
        <v>734</v>
      </c>
      <c r="C227" s="31" t="s">
        <v>6016</v>
      </c>
      <c r="D227" s="31" t="s">
        <v>6017</v>
      </c>
      <c r="E227" s="27" t="s">
        <v>608</v>
      </c>
      <c r="F227" s="27" t="s">
        <v>608</v>
      </c>
      <c r="G227" s="32">
        <v>3951</v>
      </c>
      <c r="H227" s="31" t="s">
        <v>259</v>
      </c>
      <c r="I227" s="33"/>
    </row>
    <row r="228" spans="1:9">
      <c r="A228" s="31" t="s">
        <v>734</v>
      </c>
      <c r="B228" s="31" t="s">
        <v>734</v>
      </c>
      <c r="C228" s="31" t="s">
        <v>6018</v>
      </c>
      <c r="D228" s="31" t="s">
        <v>6019</v>
      </c>
      <c r="E228" s="27" t="s">
        <v>608</v>
      </c>
      <c r="F228" s="27" t="s">
        <v>608</v>
      </c>
      <c r="G228" s="32">
        <v>3768</v>
      </c>
      <c r="H228" s="31" t="s">
        <v>259</v>
      </c>
      <c r="I228" s="33"/>
    </row>
    <row r="229" spans="1:9">
      <c r="A229" s="31" t="s">
        <v>734</v>
      </c>
      <c r="B229" s="31" t="s">
        <v>734</v>
      </c>
      <c r="C229" s="31" t="s">
        <v>6020</v>
      </c>
      <c r="D229" s="31" t="s">
        <v>6021</v>
      </c>
      <c r="E229" s="27" t="s">
        <v>608</v>
      </c>
      <c r="F229" s="27" t="s">
        <v>608</v>
      </c>
      <c r="G229" s="32">
        <v>3854</v>
      </c>
      <c r="H229" s="31" t="s">
        <v>259</v>
      </c>
      <c r="I229" s="33"/>
    </row>
    <row r="230" spans="1:9">
      <c r="A230" s="31" t="s">
        <v>734</v>
      </c>
      <c r="B230" s="31" t="s">
        <v>734</v>
      </c>
      <c r="C230" s="31" t="s">
        <v>6022</v>
      </c>
      <c r="D230" s="31" t="s">
        <v>6023</v>
      </c>
      <c r="E230" s="27" t="s">
        <v>608</v>
      </c>
      <c r="F230" s="27" t="s">
        <v>608</v>
      </c>
      <c r="G230" s="32">
        <v>4135</v>
      </c>
      <c r="H230" s="31" t="s">
        <v>371</v>
      </c>
      <c r="I230" s="33"/>
    </row>
    <row r="231" spans="1:9">
      <c r="A231" s="31" t="s">
        <v>734</v>
      </c>
      <c r="B231" s="31" t="s">
        <v>734</v>
      </c>
      <c r="C231" s="31" t="s">
        <v>6024</v>
      </c>
      <c r="D231" s="31" t="s">
        <v>6025</v>
      </c>
      <c r="E231" s="27" t="s">
        <v>608</v>
      </c>
      <c r="F231" s="27" t="s">
        <v>608</v>
      </c>
      <c r="G231" s="32">
        <v>4052</v>
      </c>
      <c r="H231" s="31" t="s">
        <v>81</v>
      </c>
      <c r="I231" s="33"/>
    </row>
    <row r="232" spans="1:9">
      <c r="A232" s="31" t="s">
        <v>734</v>
      </c>
      <c r="B232" s="31" t="s">
        <v>734</v>
      </c>
      <c r="C232" s="31" t="s">
        <v>6026</v>
      </c>
      <c r="D232" s="31" t="s">
        <v>6027</v>
      </c>
      <c r="E232" s="27" t="s">
        <v>608</v>
      </c>
      <c r="F232" s="27" t="s">
        <v>608</v>
      </c>
      <c r="G232" s="32">
        <v>4025</v>
      </c>
      <c r="H232" s="31" t="s">
        <v>157</v>
      </c>
      <c r="I232" s="33"/>
    </row>
    <row r="233" spans="1:9">
      <c r="A233" s="31" t="s">
        <v>734</v>
      </c>
      <c r="B233" s="31" t="s">
        <v>734</v>
      </c>
      <c r="C233" s="31" t="s">
        <v>6028</v>
      </c>
      <c r="D233" s="31" t="s">
        <v>6029</v>
      </c>
      <c r="E233" s="27" t="s">
        <v>608</v>
      </c>
      <c r="F233" s="27" t="s">
        <v>608</v>
      </c>
      <c r="G233" s="32">
        <v>3586</v>
      </c>
      <c r="H233" s="31" t="s">
        <v>371</v>
      </c>
      <c r="I233" s="33"/>
    </row>
    <row r="234" spans="1:9">
      <c r="A234" s="31" t="s">
        <v>734</v>
      </c>
      <c r="B234" s="31" t="s">
        <v>734</v>
      </c>
      <c r="C234" s="31" t="s">
        <v>6030</v>
      </c>
      <c r="D234" s="31" t="s">
        <v>6031</v>
      </c>
      <c r="E234" s="27" t="s">
        <v>608</v>
      </c>
      <c r="F234" s="27" t="s">
        <v>608</v>
      </c>
      <c r="G234" s="32">
        <v>3617</v>
      </c>
      <c r="H234" s="31" t="s">
        <v>81</v>
      </c>
      <c r="I234" s="33"/>
    </row>
    <row r="235" spans="1:9">
      <c r="A235" s="31" t="s">
        <v>734</v>
      </c>
      <c r="B235" s="31" t="s">
        <v>734</v>
      </c>
      <c r="C235" s="31" t="s">
        <v>6032</v>
      </c>
      <c r="D235" s="31" t="s">
        <v>6033</v>
      </c>
      <c r="E235" s="27" t="s">
        <v>608</v>
      </c>
      <c r="F235" s="27" t="s">
        <v>608</v>
      </c>
      <c r="G235" s="32">
        <v>3914</v>
      </c>
      <c r="H235" s="31" t="s">
        <v>81</v>
      </c>
      <c r="I235" s="33"/>
    </row>
    <row r="236" spans="1:9">
      <c r="A236" s="31" t="s">
        <v>734</v>
      </c>
      <c r="B236" s="31" t="s">
        <v>734</v>
      </c>
      <c r="C236" s="31" t="s">
        <v>6034</v>
      </c>
      <c r="D236" s="31" t="s">
        <v>6035</v>
      </c>
      <c r="E236" s="27" t="s">
        <v>608</v>
      </c>
      <c r="F236" s="27" t="s">
        <v>608</v>
      </c>
      <c r="G236" s="32">
        <v>3974</v>
      </c>
      <c r="H236" s="31" t="s">
        <v>259</v>
      </c>
      <c r="I236" s="33"/>
    </row>
    <row r="237" spans="1:9">
      <c r="A237" s="31" t="s">
        <v>734</v>
      </c>
      <c r="B237" s="31" t="s">
        <v>734</v>
      </c>
      <c r="C237" s="31" t="s">
        <v>6036</v>
      </c>
      <c r="D237" s="31" t="s">
        <v>6037</v>
      </c>
      <c r="E237" s="27" t="s">
        <v>608</v>
      </c>
      <c r="F237" s="27" t="s">
        <v>608</v>
      </c>
      <c r="G237" s="32">
        <v>3598</v>
      </c>
      <c r="H237" s="31" t="s">
        <v>81</v>
      </c>
      <c r="I237" s="33"/>
    </row>
    <row r="238" spans="1:9">
      <c r="A238" s="31" t="s">
        <v>734</v>
      </c>
      <c r="B238" s="31" t="s">
        <v>734</v>
      </c>
      <c r="C238" s="31" t="s">
        <v>6038</v>
      </c>
      <c r="D238" s="31" t="s">
        <v>6039</v>
      </c>
      <c r="E238" s="27" t="s">
        <v>608</v>
      </c>
      <c r="F238" s="27" t="s">
        <v>608</v>
      </c>
      <c r="G238" s="32">
        <v>3470</v>
      </c>
      <c r="H238" s="31" t="s">
        <v>259</v>
      </c>
      <c r="I238" s="33"/>
    </row>
    <row r="239" spans="1:9">
      <c r="A239" s="31" t="s">
        <v>734</v>
      </c>
      <c r="B239" s="31" t="s">
        <v>734</v>
      </c>
      <c r="C239" s="31" t="s">
        <v>6040</v>
      </c>
      <c r="D239" s="31" t="s">
        <v>6041</v>
      </c>
      <c r="E239" s="27" t="s">
        <v>608</v>
      </c>
      <c r="F239" s="27" t="s">
        <v>608</v>
      </c>
      <c r="G239" s="32">
        <v>3474</v>
      </c>
      <c r="H239" s="31" t="s">
        <v>81</v>
      </c>
      <c r="I239" s="33"/>
    </row>
    <row r="240" spans="1:9">
      <c r="A240" s="31" t="s">
        <v>734</v>
      </c>
      <c r="B240" s="31" t="s">
        <v>734</v>
      </c>
      <c r="C240" s="31" t="s">
        <v>6042</v>
      </c>
      <c r="D240" s="31" t="s">
        <v>6043</v>
      </c>
      <c r="E240" s="27" t="s">
        <v>608</v>
      </c>
      <c r="F240" s="27" t="s">
        <v>608</v>
      </c>
      <c r="G240" s="32">
        <v>4143</v>
      </c>
      <c r="H240" s="31" t="s">
        <v>371</v>
      </c>
      <c r="I240" s="33"/>
    </row>
    <row r="241" spans="1:9">
      <c r="A241" s="13" t="s">
        <v>735</v>
      </c>
      <c r="B241" s="31" t="s">
        <v>736</v>
      </c>
      <c r="C241" s="31" t="s">
        <v>6044</v>
      </c>
      <c r="D241" s="31" t="s">
        <v>6045</v>
      </c>
      <c r="E241" s="27">
        <v>13356</v>
      </c>
      <c r="F241" s="27" t="s">
        <v>608</v>
      </c>
      <c r="G241" s="32">
        <v>6737</v>
      </c>
      <c r="H241" s="31" t="s">
        <v>541</v>
      </c>
      <c r="I241" s="33"/>
    </row>
    <row r="242" spans="1:9">
      <c r="A242" s="13" t="s">
        <v>735</v>
      </c>
      <c r="B242" s="31" t="s">
        <v>736</v>
      </c>
      <c r="C242" s="31" t="s">
        <v>6046</v>
      </c>
      <c r="D242" s="31" t="s">
        <v>6047</v>
      </c>
      <c r="E242" s="27" t="s">
        <v>608</v>
      </c>
      <c r="F242" s="27" t="s">
        <v>608</v>
      </c>
      <c r="G242" s="32">
        <v>6533</v>
      </c>
      <c r="H242" s="31" t="s">
        <v>541</v>
      </c>
      <c r="I242" s="33"/>
    </row>
    <row r="243" spans="1:9">
      <c r="A243" s="13" t="s">
        <v>735</v>
      </c>
      <c r="B243" s="31" t="s">
        <v>736</v>
      </c>
      <c r="C243" s="31" t="s">
        <v>6048</v>
      </c>
      <c r="D243" s="31" t="s">
        <v>6049</v>
      </c>
      <c r="E243" s="27">
        <v>34808</v>
      </c>
      <c r="F243" s="27" t="s">
        <v>608</v>
      </c>
      <c r="G243" s="32">
        <v>6906</v>
      </c>
      <c r="H243" s="31" t="s">
        <v>80</v>
      </c>
      <c r="I243" s="33"/>
    </row>
    <row r="244" spans="1:9">
      <c r="A244" s="13" t="s">
        <v>735</v>
      </c>
      <c r="B244" s="31" t="s">
        <v>736</v>
      </c>
      <c r="C244" s="31" t="s">
        <v>6050</v>
      </c>
      <c r="D244" s="31" t="s">
        <v>6051</v>
      </c>
      <c r="E244" s="27">
        <v>70994</v>
      </c>
      <c r="F244" s="27" t="s">
        <v>608</v>
      </c>
      <c r="G244" s="32">
        <v>5222</v>
      </c>
      <c r="H244" s="31" t="s">
        <v>218</v>
      </c>
      <c r="I244" s="33"/>
    </row>
    <row r="245" spans="1:9">
      <c r="A245" s="13" t="s">
        <v>735</v>
      </c>
      <c r="B245" s="31" t="s">
        <v>736</v>
      </c>
      <c r="C245" s="31" t="s">
        <v>6052</v>
      </c>
      <c r="D245" s="31" t="s">
        <v>6053</v>
      </c>
      <c r="E245" s="27" t="s">
        <v>608</v>
      </c>
      <c r="F245" s="27" t="s">
        <v>608</v>
      </c>
      <c r="G245" s="32">
        <v>6812</v>
      </c>
      <c r="H245" s="31" t="s">
        <v>80</v>
      </c>
      <c r="I245" s="33"/>
    </row>
    <row r="246" spans="1:9">
      <c r="A246" s="13" t="s">
        <v>735</v>
      </c>
      <c r="B246" s="31" t="s">
        <v>736</v>
      </c>
      <c r="C246" s="31" t="s">
        <v>6054</v>
      </c>
      <c r="D246" s="31" t="s">
        <v>6055</v>
      </c>
      <c r="E246" s="27" t="s">
        <v>608</v>
      </c>
      <c r="F246" s="27" t="s">
        <v>608</v>
      </c>
      <c r="G246" s="32">
        <v>6295</v>
      </c>
      <c r="H246" s="31" t="s">
        <v>218</v>
      </c>
      <c r="I246" s="33"/>
    </row>
    <row r="247" spans="1:9">
      <c r="A247" s="13" t="s">
        <v>735</v>
      </c>
      <c r="B247" s="31" t="s">
        <v>736</v>
      </c>
      <c r="C247" s="31" t="s">
        <v>6056</v>
      </c>
      <c r="D247" s="31" t="s">
        <v>6057</v>
      </c>
      <c r="E247" s="27" t="s">
        <v>608</v>
      </c>
      <c r="F247" s="27" t="s">
        <v>608</v>
      </c>
      <c r="G247" s="32">
        <v>6976</v>
      </c>
      <c r="H247" s="31" t="s">
        <v>80</v>
      </c>
      <c r="I247" s="33"/>
    </row>
    <row r="248" spans="1:9">
      <c r="A248" s="13" t="s">
        <v>735</v>
      </c>
      <c r="B248" s="31" t="s">
        <v>736</v>
      </c>
      <c r="C248" s="31" t="s">
        <v>6058</v>
      </c>
      <c r="D248" s="31" t="s">
        <v>6059</v>
      </c>
      <c r="E248" s="27" t="s">
        <v>608</v>
      </c>
      <c r="F248" s="27" t="s">
        <v>608</v>
      </c>
      <c r="G248" s="32">
        <v>6140</v>
      </c>
      <c r="H248" s="31" t="s">
        <v>218</v>
      </c>
      <c r="I248" s="33"/>
    </row>
    <row r="249" spans="1:9">
      <c r="A249" s="13" t="s">
        <v>735</v>
      </c>
      <c r="B249" s="31" t="s">
        <v>736</v>
      </c>
      <c r="C249" s="31" t="s">
        <v>6060</v>
      </c>
      <c r="D249" s="31" t="s">
        <v>6061</v>
      </c>
      <c r="E249" s="27" t="s">
        <v>608</v>
      </c>
      <c r="F249" s="27" t="s">
        <v>608</v>
      </c>
      <c r="G249" s="32">
        <v>6616</v>
      </c>
      <c r="H249" s="31" t="s">
        <v>218</v>
      </c>
      <c r="I249" s="33"/>
    </row>
    <row r="250" spans="1:9">
      <c r="A250" s="13" t="s">
        <v>735</v>
      </c>
      <c r="B250" s="31" t="s">
        <v>736</v>
      </c>
      <c r="C250" s="31" t="s">
        <v>6062</v>
      </c>
      <c r="D250" s="31" t="s">
        <v>6063</v>
      </c>
      <c r="E250" s="27" t="s">
        <v>608</v>
      </c>
      <c r="F250" s="27" t="s">
        <v>608</v>
      </c>
      <c r="G250" s="32">
        <v>5706</v>
      </c>
      <c r="H250" s="31" t="s">
        <v>218</v>
      </c>
      <c r="I250" s="33"/>
    </row>
    <row r="251" spans="1:9">
      <c r="A251" s="13" t="s">
        <v>735</v>
      </c>
      <c r="B251" s="31" t="s">
        <v>736</v>
      </c>
      <c r="C251" s="31" t="s">
        <v>6064</v>
      </c>
      <c r="D251" s="31" t="s">
        <v>6065</v>
      </c>
      <c r="E251" s="27" t="s">
        <v>608</v>
      </c>
      <c r="F251" s="27" t="s">
        <v>608</v>
      </c>
      <c r="G251" s="32">
        <v>150</v>
      </c>
      <c r="H251" s="31" t="s">
        <v>218</v>
      </c>
      <c r="I251" s="34" t="b">
        <v>1</v>
      </c>
    </row>
    <row r="252" spans="1:9">
      <c r="A252" s="13" t="s">
        <v>735</v>
      </c>
      <c r="B252" s="31" t="s">
        <v>736</v>
      </c>
      <c r="C252" s="31" t="s">
        <v>6064</v>
      </c>
      <c r="D252" s="31" t="s">
        <v>6065</v>
      </c>
      <c r="E252" s="27">
        <v>25461</v>
      </c>
      <c r="F252" s="27" t="s">
        <v>608</v>
      </c>
      <c r="G252" s="32">
        <v>5493</v>
      </c>
      <c r="H252" s="31" t="s">
        <v>281</v>
      </c>
      <c r="I252" s="34" t="b">
        <v>1</v>
      </c>
    </row>
    <row r="253" spans="1:9">
      <c r="A253" s="13" t="s">
        <v>735</v>
      </c>
      <c r="B253" s="31" t="s">
        <v>736</v>
      </c>
      <c r="C253" s="31" t="s">
        <v>6066</v>
      </c>
      <c r="D253" s="31" t="s">
        <v>6067</v>
      </c>
      <c r="E253" s="27" t="s">
        <v>608</v>
      </c>
      <c r="F253" s="27" t="s">
        <v>608</v>
      </c>
      <c r="G253" s="32">
        <v>6473</v>
      </c>
      <c r="H253" s="31" t="s">
        <v>218</v>
      </c>
      <c r="I253" s="33"/>
    </row>
    <row r="254" spans="1:9">
      <c r="A254" s="13" t="s">
        <v>735</v>
      </c>
      <c r="B254" s="31" t="s">
        <v>736</v>
      </c>
      <c r="C254" s="31" t="s">
        <v>6068</v>
      </c>
      <c r="D254" s="31" t="s">
        <v>6069</v>
      </c>
      <c r="E254" s="27" t="s">
        <v>608</v>
      </c>
      <c r="F254" s="27" t="s">
        <v>608</v>
      </c>
      <c r="G254" s="32">
        <v>6413</v>
      </c>
      <c r="H254" s="31" t="s">
        <v>218</v>
      </c>
      <c r="I254" s="33"/>
    </row>
    <row r="255" spans="1:9">
      <c r="A255" s="13" t="s">
        <v>735</v>
      </c>
      <c r="B255" s="31" t="s">
        <v>736</v>
      </c>
      <c r="C255" s="31" t="s">
        <v>6070</v>
      </c>
      <c r="D255" s="31" t="s">
        <v>6071</v>
      </c>
      <c r="E255" s="27" t="s">
        <v>608</v>
      </c>
      <c r="F255" s="27" t="s">
        <v>608</v>
      </c>
      <c r="G255" s="32">
        <v>6529</v>
      </c>
      <c r="H255" s="31" t="s">
        <v>218</v>
      </c>
      <c r="I255" s="33"/>
    </row>
    <row r="256" spans="1:9">
      <c r="A256" s="13" t="s">
        <v>735</v>
      </c>
      <c r="B256" s="31" t="s">
        <v>736</v>
      </c>
      <c r="C256" s="31" t="s">
        <v>6072</v>
      </c>
      <c r="D256" s="31" t="s">
        <v>6073</v>
      </c>
      <c r="E256" s="27" t="s">
        <v>608</v>
      </c>
      <c r="F256" s="27" t="s">
        <v>608</v>
      </c>
      <c r="G256" s="32">
        <v>6191</v>
      </c>
      <c r="H256" s="31" t="s">
        <v>281</v>
      </c>
      <c r="I256" s="33"/>
    </row>
    <row r="257" spans="1:9">
      <c r="A257" s="13" t="s">
        <v>735</v>
      </c>
      <c r="B257" s="31" t="s">
        <v>736</v>
      </c>
      <c r="C257" s="31" t="s">
        <v>6074</v>
      </c>
      <c r="D257" s="31" t="s">
        <v>6075</v>
      </c>
      <c r="E257" s="27" t="s">
        <v>608</v>
      </c>
      <c r="F257" s="27" t="s">
        <v>608</v>
      </c>
      <c r="G257" s="32">
        <v>7381</v>
      </c>
      <c r="H257" s="31" t="s">
        <v>80</v>
      </c>
      <c r="I257" s="33"/>
    </row>
    <row r="258" spans="1:9">
      <c r="A258" s="13" t="s">
        <v>735</v>
      </c>
      <c r="B258" s="31" t="s">
        <v>736</v>
      </c>
      <c r="C258" s="31" t="s">
        <v>6076</v>
      </c>
      <c r="D258" s="31" t="s">
        <v>6077</v>
      </c>
      <c r="E258" s="27" t="s">
        <v>608</v>
      </c>
      <c r="F258" s="27" t="s">
        <v>608</v>
      </c>
      <c r="G258" s="32">
        <v>6303</v>
      </c>
      <c r="H258" s="31" t="s">
        <v>218</v>
      </c>
      <c r="I258" s="33"/>
    </row>
    <row r="259" spans="1:9">
      <c r="A259" s="13" t="s">
        <v>735</v>
      </c>
      <c r="B259" s="31" t="s">
        <v>736</v>
      </c>
      <c r="C259" s="31" t="s">
        <v>6078</v>
      </c>
      <c r="D259" s="31" t="s">
        <v>6079</v>
      </c>
      <c r="E259" s="27" t="s">
        <v>608</v>
      </c>
      <c r="F259" s="27" t="s">
        <v>608</v>
      </c>
      <c r="G259" s="32">
        <v>6267</v>
      </c>
      <c r="H259" s="31" t="s">
        <v>281</v>
      </c>
      <c r="I259" s="33"/>
    </row>
    <row r="260" spans="1:9">
      <c r="A260" s="13" t="s">
        <v>735</v>
      </c>
      <c r="B260" s="31" t="s">
        <v>736</v>
      </c>
      <c r="C260" s="31" t="s">
        <v>6080</v>
      </c>
      <c r="D260" s="31" t="s">
        <v>6081</v>
      </c>
      <c r="E260" s="27" t="s">
        <v>608</v>
      </c>
      <c r="F260" s="27" t="s">
        <v>608</v>
      </c>
      <c r="G260" s="32">
        <v>1850</v>
      </c>
      <c r="H260" s="31" t="s">
        <v>80</v>
      </c>
      <c r="I260" s="34" t="b">
        <v>1</v>
      </c>
    </row>
    <row r="261" spans="1:9">
      <c r="A261" s="13" t="s">
        <v>735</v>
      </c>
      <c r="B261" s="31" t="s">
        <v>736</v>
      </c>
      <c r="C261" s="31" t="s">
        <v>6080</v>
      </c>
      <c r="D261" s="31" t="s">
        <v>6081</v>
      </c>
      <c r="E261" s="27" t="s">
        <v>608</v>
      </c>
      <c r="F261" s="27" t="s">
        <v>608</v>
      </c>
      <c r="G261" s="32">
        <v>4489</v>
      </c>
      <c r="H261" s="31" t="s">
        <v>218</v>
      </c>
      <c r="I261" s="34" t="b">
        <v>1</v>
      </c>
    </row>
    <row r="262" spans="1:9">
      <c r="A262" s="13" t="s">
        <v>735</v>
      </c>
      <c r="B262" s="31" t="s">
        <v>736</v>
      </c>
      <c r="C262" s="31" t="s">
        <v>6082</v>
      </c>
      <c r="D262" s="31" t="s">
        <v>6083</v>
      </c>
      <c r="E262" s="27" t="s">
        <v>608</v>
      </c>
      <c r="F262" s="27" t="s">
        <v>608</v>
      </c>
      <c r="G262" s="32">
        <v>6200</v>
      </c>
      <c r="H262" s="31" t="s">
        <v>218</v>
      </c>
      <c r="I262" s="33"/>
    </row>
    <row r="263" spans="1:9">
      <c r="A263" s="13" t="s">
        <v>735</v>
      </c>
      <c r="B263" s="31" t="s">
        <v>736</v>
      </c>
      <c r="C263" s="31" t="s">
        <v>6084</v>
      </c>
      <c r="D263" s="31" t="s">
        <v>6085</v>
      </c>
      <c r="E263" s="27" t="s">
        <v>608</v>
      </c>
      <c r="F263" s="27" t="s">
        <v>608</v>
      </c>
      <c r="G263" s="32">
        <v>6211</v>
      </c>
      <c r="H263" s="31" t="s">
        <v>281</v>
      </c>
      <c r="I263" s="33"/>
    </row>
    <row r="264" spans="1:9">
      <c r="A264" s="13" t="s">
        <v>735</v>
      </c>
      <c r="B264" s="31" t="s">
        <v>736</v>
      </c>
      <c r="C264" s="31" t="s">
        <v>6086</v>
      </c>
      <c r="D264" s="31" t="s">
        <v>6087</v>
      </c>
      <c r="E264" s="27" t="s">
        <v>608</v>
      </c>
      <c r="F264" s="27" t="s">
        <v>608</v>
      </c>
      <c r="G264" s="32">
        <v>7092</v>
      </c>
      <c r="H264" s="31" t="s">
        <v>80</v>
      </c>
      <c r="I264" s="33"/>
    </row>
    <row r="265" spans="1:9">
      <c r="A265" s="13" t="s">
        <v>735</v>
      </c>
      <c r="B265" s="31" t="s">
        <v>737</v>
      </c>
      <c r="C265" s="31" t="s">
        <v>6088</v>
      </c>
      <c r="D265" s="31" t="s">
        <v>6089</v>
      </c>
      <c r="E265" s="27">
        <v>76460</v>
      </c>
      <c r="F265" s="27" t="s">
        <v>608</v>
      </c>
      <c r="G265" s="32">
        <v>6954</v>
      </c>
      <c r="H265" s="31" t="s">
        <v>351</v>
      </c>
      <c r="I265" s="33"/>
    </row>
    <row r="266" spans="1:9">
      <c r="A266" s="13" t="s">
        <v>735</v>
      </c>
      <c r="B266" s="31" t="s">
        <v>737</v>
      </c>
      <c r="C266" s="31" t="s">
        <v>6090</v>
      </c>
      <c r="D266" s="31" t="s">
        <v>6091</v>
      </c>
      <c r="E266" s="27" t="s">
        <v>608</v>
      </c>
      <c r="F266" s="27" t="s">
        <v>608</v>
      </c>
      <c r="G266" s="32">
        <v>6138</v>
      </c>
      <c r="H266" s="31" t="s">
        <v>351</v>
      </c>
      <c r="I266" s="33"/>
    </row>
    <row r="267" spans="1:9">
      <c r="A267" s="13" t="s">
        <v>735</v>
      </c>
      <c r="B267" s="31" t="s">
        <v>737</v>
      </c>
      <c r="C267" s="31" t="s">
        <v>6092</v>
      </c>
      <c r="D267" s="31" t="s">
        <v>6093</v>
      </c>
      <c r="E267" s="27" t="s">
        <v>608</v>
      </c>
      <c r="F267" s="27" t="s">
        <v>608</v>
      </c>
      <c r="G267" s="32">
        <v>6790</v>
      </c>
      <c r="H267" s="31" t="s">
        <v>351</v>
      </c>
      <c r="I267" s="33"/>
    </row>
    <row r="268" spans="1:9">
      <c r="A268" s="13" t="s">
        <v>735</v>
      </c>
      <c r="B268" s="31" t="s">
        <v>737</v>
      </c>
      <c r="C268" s="31" t="s">
        <v>6094</v>
      </c>
      <c r="D268" s="31" t="s">
        <v>6095</v>
      </c>
      <c r="E268" s="27">
        <v>43919</v>
      </c>
      <c r="F268" s="27" t="s">
        <v>608</v>
      </c>
      <c r="G268" s="32">
        <v>6825</v>
      </c>
      <c r="H268" s="31" t="s">
        <v>352</v>
      </c>
      <c r="I268" s="33"/>
    </row>
    <row r="269" spans="1:9">
      <c r="A269" s="13" t="s">
        <v>735</v>
      </c>
      <c r="B269" s="31" t="s">
        <v>737</v>
      </c>
      <c r="C269" s="31" t="s">
        <v>1442</v>
      </c>
      <c r="D269" s="31" t="s">
        <v>6096</v>
      </c>
      <c r="E269" s="27">
        <v>3190</v>
      </c>
      <c r="F269" s="27" t="s">
        <v>608</v>
      </c>
      <c r="G269" s="32">
        <v>2127</v>
      </c>
      <c r="H269" s="31" t="s">
        <v>157</v>
      </c>
      <c r="I269" s="34" t="b">
        <v>1</v>
      </c>
    </row>
    <row r="270" spans="1:9">
      <c r="A270" s="13" t="s">
        <v>735</v>
      </c>
      <c r="B270" s="31" t="s">
        <v>737</v>
      </c>
      <c r="C270" s="29" t="s">
        <v>1442</v>
      </c>
      <c r="D270" s="31" t="s">
        <v>6096</v>
      </c>
      <c r="E270" s="27">
        <v>60440</v>
      </c>
      <c r="F270" s="27" t="s">
        <v>608</v>
      </c>
      <c r="G270" s="32">
        <v>5107</v>
      </c>
      <c r="H270" s="31" t="s">
        <v>353</v>
      </c>
      <c r="I270" s="34" t="b">
        <v>1</v>
      </c>
    </row>
    <row r="271" spans="1:9">
      <c r="A271" s="13" t="s">
        <v>735</v>
      </c>
      <c r="B271" s="31" t="s">
        <v>737</v>
      </c>
      <c r="C271" s="31" t="s">
        <v>6097</v>
      </c>
      <c r="D271" s="31" t="s">
        <v>6098</v>
      </c>
      <c r="E271" s="27" t="s">
        <v>608</v>
      </c>
      <c r="F271" s="27" t="s">
        <v>608</v>
      </c>
      <c r="G271" s="32">
        <v>7246</v>
      </c>
      <c r="H271" s="31" t="s">
        <v>351</v>
      </c>
    </row>
    <row r="272" spans="1:9">
      <c r="A272" s="13" t="s">
        <v>735</v>
      </c>
      <c r="B272" s="31" t="s">
        <v>737</v>
      </c>
      <c r="C272" s="31" t="s">
        <v>6099</v>
      </c>
      <c r="D272" s="31" t="s">
        <v>6100</v>
      </c>
      <c r="E272" s="27" t="s">
        <v>608</v>
      </c>
      <c r="F272" s="27" t="s">
        <v>608</v>
      </c>
      <c r="G272" s="32">
        <v>7452</v>
      </c>
      <c r="H272" s="31" t="s">
        <v>353</v>
      </c>
      <c r="I272" s="33"/>
    </row>
    <row r="273" spans="1:9">
      <c r="A273" s="13" t="s">
        <v>735</v>
      </c>
      <c r="B273" s="31" t="s">
        <v>737</v>
      </c>
      <c r="C273" s="31" t="s">
        <v>6101</v>
      </c>
      <c r="D273" s="31" t="s">
        <v>6102</v>
      </c>
      <c r="E273" s="27" t="s">
        <v>608</v>
      </c>
      <c r="F273" s="27" t="s">
        <v>608</v>
      </c>
      <c r="G273" s="32">
        <v>7811</v>
      </c>
      <c r="H273" s="31" t="s">
        <v>351</v>
      </c>
      <c r="I273" s="33"/>
    </row>
    <row r="274" spans="1:9">
      <c r="A274" s="13" t="s">
        <v>735</v>
      </c>
      <c r="B274" s="31" t="s">
        <v>737</v>
      </c>
      <c r="C274" s="31" t="s">
        <v>6103</v>
      </c>
      <c r="D274" s="31" t="s">
        <v>6104</v>
      </c>
      <c r="E274" s="27" t="s">
        <v>608</v>
      </c>
      <c r="F274" s="27" t="s">
        <v>608</v>
      </c>
      <c r="G274" s="32">
        <v>6829</v>
      </c>
      <c r="H274" s="31" t="s">
        <v>351</v>
      </c>
      <c r="I274" s="33"/>
    </row>
    <row r="275" spans="1:9">
      <c r="A275" s="13" t="s">
        <v>735</v>
      </c>
      <c r="B275" s="31" t="s">
        <v>737</v>
      </c>
      <c r="C275" s="31" t="s">
        <v>6105</v>
      </c>
      <c r="D275" s="31" t="s">
        <v>6106</v>
      </c>
      <c r="E275" s="27" t="s">
        <v>608</v>
      </c>
      <c r="F275" s="27" t="s">
        <v>608</v>
      </c>
      <c r="G275" s="32">
        <v>8044</v>
      </c>
      <c r="H275" s="31" t="s">
        <v>353</v>
      </c>
      <c r="I275" s="33"/>
    </row>
    <row r="276" spans="1:9">
      <c r="A276" s="13" t="s">
        <v>735</v>
      </c>
      <c r="B276" s="31" t="s">
        <v>737</v>
      </c>
      <c r="C276" s="31" t="s">
        <v>6107</v>
      </c>
      <c r="D276" s="31" t="s">
        <v>6108</v>
      </c>
      <c r="E276" s="27" t="s">
        <v>608</v>
      </c>
      <c r="F276" s="27" t="s">
        <v>608</v>
      </c>
      <c r="G276" s="32">
        <v>8022</v>
      </c>
      <c r="H276" s="31" t="s">
        <v>353</v>
      </c>
      <c r="I276" s="33"/>
    </row>
    <row r="277" spans="1:9">
      <c r="A277" s="13" t="s">
        <v>735</v>
      </c>
      <c r="B277" s="31" t="s">
        <v>737</v>
      </c>
      <c r="C277" s="31" t="s">
        <v>4908</v>
      </c>
      <c r="D277" s="31" t="s">
        <v>6109</v>
      </c>
      <c r="E277" s="27" t="s">
        <v>608</v>
      </c>
      <c r="F277" s="27" t="s">
        <v>608</v>
      </c>
      <c r="G277" s="32">
        <v>7424</v>
      </c>
      <c r="H277" s="31" t="s">
        <v>352</v>
      </c>
      <c r="I277" s="33"/>
    </row>
    <row r="278" spans="1:9">
      <c r="A278" s="13" t="s">
        <v>735</v>
      </c>
      <c r="B278" s="31" t="s">
        <v>737</v>
      </c>
      <c r="C278" s="31" t="s">
        <v>6110</v>
      </c>
      <c r="D278" s="31" t="s">
        <v>6111</v>
      </c>
      <c r="E278" s="27" t="s">
        <v>608</v>
      </c>
      <c r="F278" s="27" t="s">
        <v>608</v>
      </c>
      <c r="G278" s="32">
        <v>7449</v>
      </c>
      <c r="H278" s="31" t="s">
        <v>353</v>
      </c>
      <c r="I278" s="33"/>
    </row>
    <row r="279" spans="1:9">
      <c r="A279" s="13" t="s">
        <v>735</v>
      </c>
      <c r="B279" s="31" t="s">
        <v>737</v>
      </c>
      <c r="C279" s="31" t="s">
        <v>4417</v>
      </c>
      <c r="D279" s="31" t="s">
        <v>6112</v>
      </c>
      <c r="E279" s="27" t="s">
        <v>608</v>
      </c>
      <c r="F279" s="27" t="s">
        <v>608</v>
      </c>
      <c r="G279" s="32">
        <v>7210</v>
      </c>
      <c r="H279" s="31" t="s">
        <v>353</v>
      </c>
      <c r="I279" s="33"/>
    </row>
    <row r="280" spans="1:9">
      <c r="A280" s="13" t="s">
        <v>735</v>
      </c>
      <c r="B280" s="31" t="s">
        <v>737</v>
      </c>
      <c r="C280" s="31" t="s">
        <v>6113</v>
      </c>
      <c r="D280" s="31" t="s">
        <v>6114</v>
      </c>
      <c r="E280" s="27" t="s">
        <v>608</v>
      </c>
      <c r="F280" s="27" t="s">
        <v>608</v>
      </c>
      <c r="G280" s="32">
        <v>1980</v>
      </c>
      <c r="H280" s="31" t="s">
        <v>157</v>
      </c>
      <c r="I280" s="34" t="b">
        <v>1</v>
      </c>
    </row>
    <row r="281" spans="1:9">
      <c r="A281" s="13" t="s">
        <v>735</v>
      </c>
      <c r="B281" s="31" t="s">
        <v>737</v>
      </c>
      <c r="C281" s="31" t="s">
        <v>6113</v>
      </c>
      <c r="D281" s="31" t="s">
        <v>6114</v>
      </c>
      <c r="E281" s="27">
        <v>7048</v>
      </c>
      <c r="F281" s="27" t="s">
        <v>608</v>
      </c>
      <c r="G281" s="32">
        <v>1541</v>
      </c>
      <c r="H281" s="31" t="s">
        <v>259</v>
      </c>
      <c r="I281" s="34" t="b">
        <v>1</v>
      </c>
    </row>
    <row r="282" spans="1:9">
      <c r="A282" s="13" t="s">
        <v>735</v>
      </c>
      <c r="B282" s="31" t="s">
        <v>737</v>
      </c>
      <c r="C282" s="31" t="s">
        <v>6113</v>
      </c>
      <c r="D282" s="31" t="s">
        <v>6114</v>
      </c>
      <c r="E282" s="27" t="s">
        <v>608</v>
      </c>
      <c r="F282" s="27" t="s">
        <v>608</v>
      </c>
      <c r="G282" s="32">
        <v>3912</v>
      </c>
      <c r="H282" s="31" t="s">
        <v>353</v>
      </c>
      <c r="I282" s="34" t="b">
        <v>1</v>
      </c>
    </row>
    <row r="283" spans="1:9">
      <c r="A283" s="13" t="s">
        <v>735</v>
      </c>
      <c r="B283" s="31" t="s">
        <v>737</v>
      </c>
      <c r="C283" s="31" t="s">
        <v>6115</v>
      </c>
      <c r="D283" s="31" t="s">
        <v>6116</v>
      </c>
      <c r="E283" s="27" t="s">
        <v>608</v>
      </c>
      <c r="F283" s="27" t="s">
        <v>608</v>
      </c>
      <c r="G283" s="32">
        <v>7010</v>
      </c>
      <c r="H283" s="31" t="s">
        <v>351</v>
      </c>
      <c r="I283" s="33"/>
    </row>
    <row r="284" spans="1:9">
      <c r="A284" s="13" t="s">
        <v>735</v>
      </c>
      <c r="B284" s="31" t="s">
        <v>737</v>
      </c>
      <c r="C284" s="31" t="s">
        <v>5272</v>
      </c>
      <c r="D284" s="31" t="s">
        <v>6117</v>
      </c>
      <c r="E284" s="27" t="s">
        <v>608</v>
      </c>
      <c r="F284" s="27" t="s">
        <v>608</v>
      </c>
      <c r="G284" s="32">
        <v>6971</v>
      </c>
      <c r="H284" s="31" t="s">
        <v>352</v>
      </c>
      <c r="I284" s="33"/>
    </row>
    <row r="285" spans="1:9">
      <c r="A285" s="13" t="s">
        <v>735</v>
      </c>
      <c r="B285" s="31" t="s">
        <v>737</v>
      </c>
      <c r="C285" s="31" t="s">
        <v>6118</v>
      </c>
      <c r="D285" s="31" t="s">
        <v>6119</v>
      </c>
      <c r="E285" s="27" t="s">
        <v>608</v>
      </c>
      <c r="F285" s="27" t="s">
        <v>608</v>
      </c>
      <c r="G285" s="32">
        <v>5931</v>
      </c>
      <c r="H285" s="31" t="s">
        <v>351</v>
      </c>
      <c r="I285" s="33"/>
    </row>
    <row r="286" spans="1:9">
      <c r="A286" s="13" t="s">
        <v>735</v>
      </c>
      <c r="B286" s="31" t="s">
        <v>737</v>
      </c>
      <c r="C286" s="31" t="s">
        <v>6120</v>
      </c>
      <c r="D286" s="31" t="s">
        <v>6121</v>
      </c>
      <c r="E286" s="27" t="s">
        <v>608</v>
      </c>
      <c r="F286" s="27" t="s">
        <v>608</v>
      </c>
      <c r="G286" s="32">
        <v>1794</v>
      </c>
      <c r="H286" s="31" t="s">
        <v>259</v>
      </c>
      <c r="I286" s="34" t="b">
        <v>1</v>
      </c>
    </row>
    <row r="287" spans="1:9">
      <c r="A287" s="13" t="s">
        <v>735</v>
      </c>
      <c r="B287" s="31" t="s">
        <v>737</v>
      </c>
      <c r="C287" s="31" t="s">
        <v>6120</v>
      </c>
      <c r="D287" s="31" t="s">
        <v>6121</v>
      </c>
      <c r="E287" s="27" t="s">
        <v>608</v>
      </c>
      <c r="F287" s="27" t="s">
        <v>608</v>
      </c>
      <c r="G287" s="32">
        <v>6285</v>
      </c>
      <c r="H287" s="31" t="s">
        <v>351</v>
      </c>
      <c r="I287" s="34" t="b">
        <v>1</v>
      </c>
    </row>
    <row r="288" spans="1:9">
      <c r="A288" s="13" t="s">
        <v>735</v>
      </c>
      <c r="B288" s="31" t="s">
        <v>737</v>
      </c>
      <c r="C288" s="31" t="s">
        <v>6122</v>
      </c>
      <c r="D288" s="31" t="s">
        <v>6123</v>
      </c>
      <c r="E288" s="27" t="s">
        <v>608</v>
      </c>
      <c r="F288" s="27" t="s">
        <v>608</v>
      </c>
      <c r="G288" s="32">
        <v>118</v>
      </c>
      <c r="H288" s="31" t="s">
        <v>351</v>
      </c>
      <c r="I288" s="34" t="b">
        <v>1</v>
      </c>
    </row>
    <row r="289" spans="1:9">
      <c r="A289" s="13" t="s">
        <v>735</v>
      </c>
      <c r="B289" s="31" t="s">
        <v>737</v>
      </c>
      <c r="C289" s="31" t="s">
        <v>6122</v>
      </c>
      <c r="D289" s="31" t="s">
        <v>6123</v>
      </c>
      <c r="E289" s="27" t="s">
        <v>608</v>
      </c>
      <c r="F289" s="27" t="s">
        <v>608</v>
      </c>
      <c r="G289" s="32">
        <v>4981</v>
      </c>
      <c r="H289" s="31" t="s">
        <v>352</v>
      </c>
      <c r="I289" s="34" t="b">
        <v>1</v>
      </c>
    </row>
    <row r="290" spans="1:9">
      <c r="A290" s="13" t="s">
        <v>735</v>
      </c>
      <c r="B290" s="31" t="s">
        <v>737</v>
      </c>
      <c r="C290" s="31" t="s">
        <v>6122</v>
      </c>
      <c r="D290" s="31" t="s">
        <v>6123</v>
      </c>
      <c r="E290" s="27" t="s">
        <v>608</v>
      </c>
      <c r="F290" s="27" t="s">
        <v>608</v>
      </c>
      <c r="G290" s="32">
        <v>1821</v>
      </c>
      <c r="H290" s="31" t="s">
        <v>353</v>
      </c>
      <c r="I290" s="34" t="b">
        <v>1</v>
      </c>
    </row>
    <row r="291" spans="1:9">
      <c r="A291" s="13" t="s">
        <v>735</v>
      </c>
      <c r="B291" s="31" t="s">
        <v>737</v>
      </c>
      <c r="C291" s="31" t="s">
        <v>6124</v>
      </c>
      <c r="D291" s="31" t="s">
        <v>6125</v>
      </c>
      <c r="E291" s="27" t="s">
        <v>608</v>
      </c>
      <c r="F291" s="27" t="s">
        <v>608</v>
      </c>
      <c r="G291" s="32">
        <v>7243</v>
      </c>
      <c r="H291" s="31" t="s">
        <v>353</v>
      </c>
      <c r="I291" s="33"/>
    </row>
    <row r="292" spans="1:9">
      <c r="A292" s="13" t="s">
        <v>735</v>
      </c>
      <c r="B292" s="31" t="s">
        <v>737</v>
      </c>
      <c r="C292" s="31" t="s">
        <v>6126</v>
      </c>
      <c r="D292" s="31" t="s">
        <v>6127</v>
      </c>
      <c r="E292" s="27" t="s">
        <v>608</v>
      </c>
      <c r="F292" s="27" t="s">
        <v>608</v>
      </c>
      <c r="G292" s="32">
        <v>6364</v>
      </c>
      <c r="H292" s="31" t="s">
        <v>259</v>
      </c>
      <c r="I292" s="34" t="b">
        <v>1</v>
      </c>
    </row>
    <row r="293" spans="1:9">
      <c r="A293" s="13" t="s">
        <v>735</v>
      </c>
      <c r="B293" s="31" t="s">
        <v>737</v>
      </c>
      <c r="C293" s="31" t="s">
        <v>6126</v>
      </c>
      <c r="D293" s="31" t="s">
        <v>6127</v>
      </c>
      <c r="E293" s="27" t="s">
        <v>608</v>
      </c>
      <c r="F293" s="27" t="s">
        <v>608</v>
      </c>
      <c r="G293" s="32">
        <v>452</v>
      </c>
      <c r="H293" s="31" t="s">
        <v>351</v>
      </c>
      <c r="I293" s="34" t="b">
        <v>1</v>
      </c>
    </row>
    <row r="294" spans="1:9">
      <c r="A294" s="13" t="s">
        <v>735</v>
      </c>
      <c r="B294" s="31" t="s">
        <v>737</v>
      </c>
      <c r="C294" s="31" t="s">
        <v>6128</v>
      </c>
      <c r="D294" s="31" t="s">
        <v>6129</v>
      </c>
      <c r="E294" s="27" t="s">
        <v>608</v>
      </c>
      <c r="F294" s="27" t="s">
        <v>608</v>
      </c>
      <c r="G294" s="32">
        <v>7146</v>
      </c>
      <c r="H294" s="31" t="s">
        <v>352</v>
      </c>
      <c r="I294" s="33"/>
    </row>
    <row r="295" spans="1:9">
      <c r="A295" s="13" t="s">
        <v>735</v>
      </c>
      <c r="B295" s="31" t="s">
        <v>737</v>
      </c>
      <c r="C295" s="31" t="s">
        <v>6130</v>
      </c>
      <c r="D295" s="31" t="s">
        <v>6131</v>
      </c>
      <c r="E295" s="27" t="s">
        <v>608</v>
      </c>
      <c r="F295" s="27" t="s">
        <v>608</v>
      </c>
      <c r="G295" s="32">
        <v>7228</v>
      </c>
      <c r="H295" s="31" t="s">
        <v>352</v>
      </c>
      <c r="I295" s="33"/>
    </row>
    <row r="296" spans="1:9">
      <c r="A296" s="13" t="s">
        <v>735</v>
      </c>
      <c r="B296" s="31" t="s">
        <v>737</v>
      </c>
      <c r="C296" s="31" t="s">
        <v>6132</v>
      </c>
      <c r="D296" s="31" t="s">
        <v>6133</v>
      </c>
      <c r="E296" s="27" t="s">
        <v>608</v>
      </c>
      <c r="F296" s="27" t="s">
        <v>608</v>
      </c>
      <c r="G296" s="32">
        <v>6647</v>
      </c>
      <c r="H296" s="31" t="s">
        <v>351</v>
      </c>
      <c r="I296" s="33"/>
    </row>
    <row r="297" spans="1:9">
      <c r="A297" s="13" t="s">
        <v>735</v>
      </c>
      <c r="B297" s="31" t="s">
        <v>737</v>
      </c>
      <c r="C297" s="31" t="s">
        <v>6134</v>
      </c>
      <c r="D297" s="31" t="s">
        <v>6135</v>
      </c>
      <c r="E297" s="27" t="s">
        <v>608</v>
      </c>
      <c r="F297" s="27" t="s">
        <v>608</v>
      </c>
      <c r="G297" s="32">
        <v>6943</v>
      </c>
      <c r="H297" s="31" t="s">
        <v>351</v>
      </c>
      <c r="I297" s="33"/>
    </row>
    <row r="298" spans="1:9">
      <c r="A298" s="13" t="s">
        <v>735</v>
      </c>
      <c r="B298" s="31" t="s">
        <v>738</v>
      </c>
      <c r="C298" s="31" t="s">
        <v>6136</v>
      </c>
      <c r="D298" s="31" t="s">
        <v>6137</v>
      </c>
      <c r="E298" s="27">
        <v>34374</v>
      </c>
      <c r="F298" s="27" t="s">
        <v>608</v>
      </c>
      <c r="G298" s="32">
        <v>6548</v>
      </c>
      <c r="H298" s="31" t="s">
        <v>157</v>
      </c>
      <c r="I298" s="33"/>
    </row>
    <row r="299" spans="1:9">
      <c r="A299" s="13" t="s">
        <v>735</v>
      </c>
      <c r="B299" s="31" t="s">
        <v>738</v>
      </c>
      <c r="C299" s="31" t="s">
        <v>6138</v>
      </c>
      <c r="D299" s="31" t="s">
        <v>6139</v>
      </c>
      <c r="E299" s="27" t="s">
        <v>608</v>
      </c>
      <c r="F299" s="27" t="s">
        <v>608</v>
      </c>
      <c r="G299" s="32">
        <v>6</v>
      </c>
      <c r="H299" s="31" t="s">
        <v>157</v>
      </c>
      <c r="I299" s="34" t="b">
        <v>1</v>
      </c>
    </row>
    <row r="300" spans="1:9">
      <c r="A300" s="13" t="s">
        <v>735</v>
      </c>
      <c r="B300" s="31" t="s">
        <v>738</v>
      </c>
      <c r="C300" s="31" t="s">
        <v>6138</v>
      </c>
      <c r="D300" s="31" t="s">
        <v>6139</v>
      </c>
      <c r="E300" s="27">
        <v>32956</v>
      </c>
      <c r="F300" s="27" t="s">
        <v>608</v>
      </c>
      <c r="G300" s="32">
        <v>7756</v>
      </c>
      <c r="H300" s="31" t="s">
        <v>352</v>
      </c>
      <c r="I300" s="34" t="b">
        <v>1</v>
      </c>
    </row>
    <row r="301" spans="1:9">
      <c r="A301" s="13" t="s">
        <v>735</v>
      </c>
      <c r="B301" s="31" t="s">
        <v>738</v>
      </c>
      <c r="C301" s="31" t="s">
        <v>6140</v>
      </c>
      <c r="D301" s="31" t="s">
        <v>6141</v>
      </c>
      <c r="E301" s="27" t="s">
        <v>608</v>
      </c>
      <c r="F301" s="27" t="s">
        <v>608</v>
      </c>
      <c r="G301" s="32">
        <v>5083</v>
      </c>
      <c r="H301" s="31" t="s">
        <v>157</v>
      </c>
      <c r="I301" s="34" t="b">
        <v>1</v>
      </c>
    </row>
    <row r="302" spans="1:9">
      <c r="A302" s="13" t="s">
        <v>735</v>
      </c>
      <c r="B302" s="31" t="s">
        <v>738</v>
      </c>
      <c r="C302" s="31" t="s">
        <v>6140</v>
      </c>
      <c r="D302" s="31" t="s">
        <v>6141</v>
      </c>
      <c r="E302" s="27">
        <v>16063</v>
      </c>
      <c r="F302" s="27" t="s">
        <v>608</v>
      </c>
      <c r="G302" s="32">
        <v>2189</v>
      </c>
      <c r="H302" s="31" t="s">
        <v>353</v>
      </c>
      <c r="I302" s="34" t="b">
        <v>1</v>
      </c>
    </row>
    <row r="303" spans="1:9">
      <c r="A303" s="13" t="s">
        <v>735</v>
      </c>
      <c r="B303" s="31" t="s">
        <v>738</v>
      </c>
      <c r="C303" s="31" t="s">
        <v>6142</v>
      </c>
      <c r="D303" s="31" t="s">
        <v>6143</v>
      </c>
      <c r="E303" s="27">
        <v>73022</v>
      </c>
      <c r="F303" s="27" t="s">
        <v>608</v>
      </c>
      <c r="G303" s="32">
        <v>8938</v>
      </c>
      <c r="H303" s="31" t="s">
        <v>531</v>
      </c>
      <c r="I303" s="33"/>
    </row>
    <row r="304" spans="1:9">
      <c r="A304" s="13" t="s">
        <v>735</v>
      </c>
      <c r="B304" s="31" t="s">
        <v>738</v>
      </c>
      <c r="C304" s="31" t="s">
        <v>6144</v>
      </c>
      <c r="D304" s="31" t="s">
        <v>6145</v>
      </c>
      <c r="E304" s="27" t="s">
        <v>608</v>
      </c>
      <c r="F304" s="27" t="s">
        <v>608</v>
      </c>
      <c r="G304" s="32">
        <v>8867</v>
      </c>
      <c r="H304" s="31" t="s">
        <v>531</v>
      </c>
      <c r="I304" s="33"/>
    </row>
    <row r="305" spans="1:9">
      <c r="A305" s="13" t="s">
        <v>735</v>
      </c>
      <c r="B305" s="31" t="s">
        <v>738</v>
      </c>
      <c r="C305" s="31" t="s">
        <v>6146</v>
      </c>
      <c r="D305" s="31" t="s">
        <v>6147</v>
      </c>
      <c r="E305" s="27" t="s">
        <v>608</v>
      </c>
      <c r="F305" s="27" t="s">
        <v>608</v>
      </c>
      <c r="G305" s="32">
        <v>1090</v>
      </c>
      <c r="H305" s="31" t="s">
        <v>157</v>
      </c>
      <c r="I305" s="34" t="b">
        <v>1</v>
      </c>
    </row>
    <row r="306" spans="1:9">
      <c r="A306" s="13" t="s">
        <v>735</v>
      </c>
      <c r="B306" s="31" t="s">
        <v>738</v>
      </c>
      <c r="C306" s="31" t="s">
        <v>6146</v>
      </c>
      <c r="D306" s="31" t="s">
        <v>6147</v>
      </c>
      <c r="E306" s="27" t="s">
        <v>608</v>
      </c>
      <c r="F306" s="27" t="s">
        <v>608</v>
      </c>
      <c r="G306" s="32">
        <v>6475</v>
      </c>
      <c r="H306" s="31" t="s">
        <v>353</v>
      </c>
      <c r="I306" s="34" t="b">
        <v>1</v>
      </c>
    </row>
    <row r="307" spans="1:9">
      <c r="A307" s="13" t="s">
        <v>735</v>
      </c>
      <c r="B307" s="31" t="s">
        <v>738</v>
      </c>
      <c r="C307" s="31" t="s">
        <v>6148</v>
      </c>
      <c r="D307" s="31" t="s">
        <v>6149</v>
      </c>
      <c r="E307" s="27" t="s">
        <v>608</v>
      </c>
      <c r="F307" s="27" t="s">
        <v>608</v>
      </c>
      <c r="G307" s="32">
        <v>8895</v>
      </c>
      <c r="H307" s="31" t="s">
        <v>352</v>
      </c>
      <c r="I307" s="33"/>
    </row>
    <row r="308" spans="1:9">
      <c r="A308" s="13" t="s">
        <v>735</v>
      </c>
      <c r="B308" s="31" t="s">
        <v>738</v>
      </c>
      <c r="C308" s="31" t="s">
        <v>6150</v>
      </c>
      <c r="D308" s="31" t="s">
        <v>6151</v>
      </c>
      <c r="E308" s="27" t="s">
        <v>608</v>
      </c>
      <c r="F308" s="27" t="s">
        <v>608</v>
      </c>
      <c r="G308" s="32">
        <v>6505</v>
      </c>
      <c r="H308" s="31" t="s">
        <v>157</v>
      </c>
      <c r="I308" s="33"/>
    </row>
    <row r="309" spans="1:9">
      <c r="A309" s="13" t="s">
        <v>735</v>
      </c>
      <c r="B309" s="31" t="s">
        <v>738</v>
      </c>
      <c r="C309" s="31" t="s">
        <v>6152</v>
      </c>
      <c r="D309" s="31" t="s">
        <v>6153</v>
      </c>
      <c r="E309" s="27" t="s">
        <v>608</v>
      </c>
      <c r="F309" s="27" t="s">
        <v>608</v>
      </c>
      <c r="G309" s="32">
        <v>7226</v>
      </c>
      <c r="H309" s="31" t="s">
        <v>353</v>
      </c>
      <c r="I309" s="33"/>
    </row>
    <row r="310" spans="1:9">
      <c r="A310" s="13" t="s">
        <v>735</v>
      </c>
      <c r="B310" s="31" t="s">
        <v>738</v>
      </c>
      <c r="C310" s="31" t="s">
        <v>6154</v>
      </c>
      <c r="D310" s="31" t="s">
        <v>6155</v>
      </c>
      <c r="E310" s="27" t="s">
        <v>608</v>
      </c>
      <c r="F310" s="27" t="s">
        <v>608</v>
      </c>
      <c r="G310" s="32">
        <v>8615</v>
      </c>
      <c r="H310" s="31" t="s">
        <v>531</v>
      </c>
      <c r="I310" s="33"/>
    </row>
    <row r="311" spans="1:9">
      <c r="A311" s="13" t="s">
        <v>735</v>
      </c>
      <c r="B311" s="31" t="s">
        <v>738</v>
      </c>
      <c r="C311" s="31" t="s">
        <v>6156</v>
      </c>
      <c r="D311" s="31" t="s">
        <v>6157</v>
      </c>
      <c r="E311" s="27" t="s">
        <v>608</v>
      </c>
      <c r="F311" s="27" t="s">
        <v>608</v>
      </c>
      <c r="G311" s="32">
        <v>6251</v>
      </c>
      <c r="H311" s="31" t="s">
        <v>531</v>
      </c>
      <c r="I311" s="34"/>
    </row>
    <row r="312" spans="1:9">
      <c r="A312" s="13" t="s">
        <v>735</v>
      </c>
      <c r="B312" s="31" t="s">
        <v>738</v>
      </c>
      <c r="C312" s="31" t="s">
        <v>6158</v>
      </c>
      <c r="D312" s="31" t="s">
        <v>6159</v>
      </c>
      <c r="E312" s="27" t="s">
        <v>608</v>
      </c>
      <c r="F312" s="27" t="s">
        <v>608</v>
      </c>
      <c r="G312" s="32">
        <v>7981</v>
      </c>
      <c r="H312" s="31" t="s">
        <v>531</v>
      </c>
      <c r="I312" s="34"/>
    </row>
    <row r="313" spans="1:9">
      <c r="A313" s="13" t="s">
        <v>735</v>
      </c>
      <c r="B313" s="31" t="s">
        <v>738</v>
      </c>
      <c r="C313" s="31" t="s">
        <v>6160</v>
      </c>
      <c r="D313" s="31" t="s">
        <v>6161</v>
      </c>
      <c r="E313" s="27" t="s">
        <v>608</v>
      </c>
      <c r="F313" s="27" t="s">
        <v>608</v>
      </c>
      <c r="G313" s="32">
        <v>7365</v>
      </c>
      <c r="H313" s="31" t="s">
        <v>531</v>
      </c>
      <c r="I313" s="33"/>
    </row>
    <row r="314" spans="1:9">
      <c r="A314" s="13" t="s">
        <v>735</v>
      </c>
      <c r="B314" s="31" t="s">
        <v>738</v>
      </c>
      <c r="C314" s="31" t="s">
        <v>6162</v>
      </c>
      <c r="D314" s="31" t="s">
        <v>6163</v>
      </c>
      <c r="E314" s="27" t="s">
        <v>608</v>
      </c>
      <c r="F314" s="27" t="s">
        <v>608</v>
      </c>
      <c r="G314" s="32">
        <v>7614</v>
      </c>
      <c r="H314" s="31" t="s">
        <v>157</v>
      </c>
      <c r="I314" s="33"/>
    </row>
    <row r="315" spans="1:9">
      <c r="A315" s="13" t="s">
        <v>735</v>
      </c>
      <c r="B315" s="31" t="s">
        <v>738</v>
      </c>
      <c r="C315" s="31" t="s">
        <v>2936</v>
      </c>
      <c r="D315" s="31" t="s">
        <v>6164</v>
      </c>
      <c r="E315" s="27" t="s">
        <v>608</v>
      </c>
      <c r="F315" s="27" t="s">
        <v>608</v>
      </c>
      <c r="G315" s="32">
        <v>8098</v>
      </c>
      <c r="H315" s="31" t="s">
        <v>531</v>
      </c>
      <c r="I315" s="33"/>
    </row>
    <row r="316" spans="1:9">
      <c r="A316" s="13" t="s">
        <v>735</v>
      </c>
      <c r="B316" s="31" t="s">
        <v>738</v>
      </c>
      <c r="C316" s="31" t="s">
        <v>6165</v>
      </c>
      <c r="D316" s="31" t="s">
        <v>6166</v>
      </c>
      <c r="E316" s="27" t="s">
        <v>608</v>
      </c>
      <c r="F316" s="27" t="s">
        <v>608</v>
      </c>
      <c r="G316" s="32">
        <v>7748</v>
      </c>
      <c r="H316" s="31" t="s">
        <v>531</v>
      </c>
      <c r="I316" s="33"/>
    </row>
    <row r="317" spans="1:9">
      <c r="A317" s="13" t="s">
        <v>735</v>
      </c>
      <c r="B317" s="31" t="s">
        <v>738</v>
      </c>
      <c r="C317" s="31" t="s">
        <v>6167</v>
      </c>
      <c r="D317" s="31" t="s">
        <v>6168</v>
      </c>
      <c r="E317" s="27" t="s">
        <v>608</v>
      </c>
      <c r="F317" s="27" t="s">
        <v>608</v>
      </c>
      <c r="G317" s="32">
        <v>7698</v>
      </c>
      <c r="H317" s="31" t="s">
        <v>352</v>
      </c>
      <c r="I317" s="33"/>
    </row>
    <row r="318" spans="1:9">
      <c r="A318" s="13" t="s">
        <v>735</v>
      </c>
      <c r="B318" s="31" t="s">
        <v>738</v>
      </c>
      <c r="C318" s="31" t="s">
        <v>6169</v>
      </c>
      <c r="D318" s="31" t="s">
        <v>6170</v>
      </c>
      <c r="E318" s="27" t="s">
        <v>608</v>
      </c>
      <c r="F318" s="27" t="s">
        <v>608</v>
      </c>
      <c r="G318" s="32">
        <v>9083</v>
      </c>
      <c r="H318" s="31" t="s">
        <v>352</v>
      </c>
      <c r="I318" s="33"/>
    </row>
    <row r="319" spans="1:9">
      <c r="A319" s="13" t="s">
        <v>735</v>
      </c>
      <c r="B319" s="31" t="s">
        <v>738</v>
      </c>
      <c r="C319" s="31" t="s">
        <v>6171</v>
      </c>
      <c r="D319" s="31" t="s">
        <v>6172</v>
      </c>
      <c r="E319" s="27" t="s">
        <v>608</v>
      </c>
      <c r="F319" s="27" t="s">
        <v>608</v>
      </c>
      <c r="G319" s="32">
        <v>7800</v>
      </c>
      <c r="H319" s="31" t="s">
        <v>157</v>
      </c>
      <c r="I319" s="33"/>
    </row>
    <row r="320" spans="1:9">
      <c r="A320" s="13" t="s">
        <v>735</v>
      </c>
      <c r="B320" s="31" t="s">
        <v>738</v>
      </c>
      <c r="C320" s="31" t="s">
        <v>6173</v>
      </c>
      <c r="D320" s="31" t="s">
        <v>6174</v>
      </c>
      <c r="E320" s="27" t="s">
        <v>608</v>
      </c>
      <c r="F320" s="27" t="s">
        <v>608</v>
      </c>
      <c r="G320" s="32">
        <v>8514</v>
      </c>
      <c r="H320" s="31" t="s">
        <v>531</v>
      </c>
      <c r="I320" s="33"/>
    </row>
    <row r="321" spans="1:9">
      <c r="A321" s="13" t="s">
        <v>735</v>
      </c>
      <c r="B321" s="31" t="s">
        <v>739</v>
      </c>
      <c r="C321" s="31" t="s">
        <v>6175</v>
      </c>
      <c r="D321" s="31" t="s">
        <v>6176</v>
      </c>
      <c r="E321" s="27">
        <v>6753</v>
      </c>
      <c r="F321" s="27" t="s">
        <v>608</v>
      </c>
      <c r="G321" s="32">
        <v>6705</v>
      </c>
      <c r="H321" s="31" t="s">
        <v>466</v>
      </c>
      <c r="I321" s="33"/>
    </row>
    <row r="322" spans="1:9">
      <c r="A322" s="13" t="s">
        <v>735</v>
      </c>
      <c r="B322" s="31" t="s">
        <v>739</v>
      </c>
      <c r="C322" s="31" t="s">
        <v>6177</v>
      </c>
      <c r="D322" s="31" t="s">
        <v>6178</v>
      </c>
      <c r="E322" s="27">
        <v>5839</v>
      </c>
      <c r="F322" s="27" t="s">
        <v>608</v>
      </c>
      <c r="G322" s="32">
        <v>5879</v>
      </c>
      <c r="H322" s="31" t="s">
        <v>281</v>
      </c>
      <c r="I322" s="33"/>
    </row>
    <row r="323" spans="1:9">
      <c r="A323" s="13" t="s">
        <v>735</v>
      </c>
      <c r="B323" s="31" t="s">
        <v>739</v>
      </c>
      <c r="C323" s="31" t="s">
        <v>6179</v>
      </c>
      <c r="D323" s="31" t="s">
        <v>6180</v>
      </c>
      <c r="E323" s="27">
        <v>6453</v>
      </c>
      <c r="F323" s="27" t="s">
        <v>608</v>
      </c>
      <c r="G323" s="32">
        <v>6100</v>
      </c>
      <c r="H323" s="31" t="s">
        <v>466</v>
      </c>
      <c r="I323" s="33"/>
    </row>
    <row r="324" spans="1:9">
      <c r="A324" s="13" t="s">
        <v>735</v>
      </c>
      <c r="B324" s="31" t="s">
        <v>739</v>
      </c>
      <c r="C324" s="31" t="s">
        <v>6181</v>
      </c>
      <c r="D324" s="31" t="s">
        <v>6182</v>
      </c>
      <c r="E324" s="27">
        <v>7313</v>
      </c>
      <c r="F324" s="27" t="s">
        <v>608</v>
      </c>
      <c r="G324" s="32">
        <v>7104</v>
      </c>
      <c r="H324" s="31" t="s">
        <v>281</v>
      </c>
      <c r="I324" s="33"/>
    </row>
    <row r="325" spans="1:9">
      <c r="A325" s="13" t="s">
        <v>735</v>
      </c>
      <c r="B325" s="31" t="s">
        <v>739</v>
      </c>
      <c r="C325" s="31" t="s">
        <v>6183</v>
      </c>
      <c r="D325" s="31" t="s">
        <v>6184</v>
      </c>
      <c r="E325" s="27">
        <v>6929</v>
      </c>
      <c r="F325" s="27" t="s">
        <v>608</v>
      </c>
      <c r="G325" s="32">
        <v>6914</v>
      </c>
      <c r="H325" s="31" t="s">
        <v>466</v>
      </c>
      <c r="I325" s="33"/>
    </row>
    <row r="326" spans="1:9">
      <c r="A326" s="13" t="s">
        <v>735</v>
      </c>
      <c r="B326" s="31" t="s">
        <v>739</v>
      </c>
      <c r="C326" s="31" t="s">
        <v>6185</v>
      </c>
      <c r="D326" s="31" t="s">
        <v>6186</v>
      </c>
      <c r="E326" s="27">
        <v>5889</v>
      </c>
      <c r="F326" s="27" t="s">
        <v>608</v>
      </c>
      <c r="G326" s="32">
        <v>5615</v>
      </c>
      <c r="H326" s="31" t="s">
        <v>466</v>
      </c>
      <c r="I326" s="33"/>
    </row>
    <row r="327" spans="1:9">
      <c r="A327" s="13" t="s">
        <v>735</v>
      </c>
      <c r="B327" s="31" t="s">
        <v>739</v>
      </c>
      <c r="C327" s="31" t="s">
        <v>6187</v>
      </c>
      <c r="D327" s="31" t="s">
        <v>6188</v>
      </c>
      <c r="E327" s="27">
        <v>5717</v>
      </c>
      <c r="F327" s="27" t="s">
        <v>608</v>
      </c>
      <c r="G327" s="32">
        <v>5682</v>
      </c>
      <c r="H327" s="31" t="s">
        <v>281</v>
      </c>
      <c r="I327" s="33"/>
    </row>
    <row r="328" spans="1:9">
      <c r="A328" s="13" t="s">
        <v>735</v>
      </c>
      <c r="B328" s="31" t="s">
        <v>739</v>
      </c>
      <c r="C328" s="31" t="s">
        <v>6189</v>
      </c>
      <c r="D328" s="31" t="s">
        <v>6190</v>
      </c>
      <c r="E328" s="27">
        <v>6680</v>
      </c>
      <c r="F328" s="27" t="s">
        <v>608</v>
      </c>
      <c r="G328" s="32">
        <v>6497</v>
      </c>
      <c r="H328" s="31" t="s">
        <v>466</v>
      </c>
      <c r="I328" s="33"/>
    </row>
    <row r="329" spans="1:9">
      <c r="A329" s="13" t="s">
        <v>735</v>
      </c>
      <c r="B329" s="31" t="s">
        <v>739</v>
      </c>
      <c r="C329" s="31" t="s">
        <v>6191</v>
      </c>
      <c r="D329" s="31" t="s">
        <v>6192</v>
      </c>
      <c r="E329" s="27">
        <v>7175</v>
      </c>
      <c r="F329" s="27" t="s">
        <v>608</v>
      </c>
      <c r="G329" s="32">
        <v>6698</v>
      </c>
      <c r="H329" s="31" t="s">
        <v>281</v>
      </c>
      <c r="I329" s="33"/>
    </row>
    <row r="330" spans="1:9">
      <c r="A330" s="13" t="s">
        <v>735</v>
      </c>
      <c r="B330" s="31" t="s">
        <v>739</v>
      </c>
      <c r="C330" s="31" t="s">
        <v>6193</v>
      </c>
      <c r="D330" s="31" t="s">
        <v>6194</v>
      </c>
      <c r="E330" s="27">
        <v>7026</v>
      </c>
      <c r="F330" s="27" t="s">
        <v>608</v>
      </c>
      <c r="G330" s="32">
        <v>7412</v>
      </c>
      <c r="H330" s="31" t="s">
        <v>281</v>
      </c>
      <c r="I330" s="33"/>
    </row>
    <row r="331" spans="1:9">
      <c r="A331" s="13" t="s">
        <v>735</v>
      </c>
      <c r="B331" s="31" t="s">
        <v>739</v>
      </c>
      <c r="C331" s="31" t="s">
        <v>6195</v>
      </c>
      <c r="D331" s="31" t="s">
        <v>6196</v>
      </c>
      <c r="E331" s="27">
        <v>6898</v>
      </c>
      <c r="F331" s="27" t="s">
        <v>608</v>
      </c>
      <c r="G331" s="32">
        <v>6618</v>
      </c>
      <c r="H331" s="31" t="s">
        <v>466</v>
      </c>
      <c r="I331" s="33"/>
    </row>
    <row r="332" spans="1:9">
      <c r="A332" s="13" t="s">
        <v>735</v>
      </c>
      <c r="B332" s="31" t="s">
        <v>739</v>
      </c>
      <c r="C332" s="31" t="s">
        <v>6197</v>
      </c>
      <c r="D332" s="31" t="s">
        <v>6198</v>
      </c>
      <c r="E332" s="27">
        <v>6350</v>
      </c>
      <c r="F332" s="27" t="s">
        <v>608</v>
      </c>
      <c r="G332" s="32">
        <v>6683</v>
      </c>
      <c r="H332" s="31" t="s">
        <v>281</v>
      </c>
      <c r="I332" s="33"/>
    </row>
    <row r="333" spans="1:9">
      <c r="A333" s="13" t="s">
        <v>735</v>
      </c>
      <c r="B333" s="31" t="s">
        <v>739</v>
      </c>
      <c r="C333" s="31" t="s">
        <v>6199</v>
      </c>
      <c r="D333" s="31" t="s">
        <v>6200</v>
      </c>
      <c r="E333" s="27">
        <v>6225</v>
      </c>
      <c r="F333" s="27" t="s">
        <v>608</v>
      </c>
      <c r="G333" s="32">
        <v>5919</v>
      </c>
      <c r="H333" s="31" t="s">
        <v>281</v>
      </c>
      <c r="I333" s="33"/>
    </row>
    <row r="334" spans="1:9">
      <c r="A334" s="13" t="s">
        <v>735</v>
      </c>
      <c r="B334" s="31" t="s">
        <v>739</v>
      </c>
      <c r="C334" s="31" t="s">
        <v>6201</v>
      </c>
      <c r="D334" s="31" t="s">
        <v>6202</v>
      </c>
      <c r="E334" s="27">
        <v>6325</v>
      </c>
      <c r="F334" s="27" t="s">
        <v>608</v>
      </c>
      <c r="G334" s="32">
        <v>6349</v>
      </c>
      <c r="H334" s="31" t="s">
        <v>466</v>
      </c>
      <c r="I334" s="33"/>
    </row>
    <row r="335" spans="1:9">
      <c r="A335" s="13" t="s">
        <v>735</v>
      </c>
      <c r="B335" s="31" t="s">
        <v>739</v>
      </c>
      <c r="C335" s="31" t="s">
        <v>6203</v>
      </c>
      <c r="D335" s="31" t="s">
        <v>6204</v>
      </c>
      <c r="E335" s="27">
        <v>5481</v>
      </c>
      <c r="F335" s="27" t="s">
        <v>608</v>
      </c>
      <c r="G335" s="32">
        <v>5260</v>
      </c>
      <c r="H335" s="31" t="s">
        <v>466</v>
      </c>
      <c r="I335" s="33"/>
    </row>
    <row r="336" spans="1:9">
      <c r="A336" s="13" t="s">
        <v>735</v>
      </c>
      <c r="B336" s="31" t="s">
        <v>739</v>
      </c>
      <c r="C336" s="31" t="s">
        <v>6205</v>
      </c>
      <c r="D336" s="31" t="s">
        <v>6206</v>
      </c>
      <c r="E336" s="27">
        <v>6122</v>
      </c>
      <c r="F336" s="27" t="s">
        <v>608</v>
      </c>
      <c r="G336" s="32">
        <v>5962</v>
      </c>
      <c r="H336" s="31" t="s">
        <v>466</v>
      </c>
      <c r="I336" s="33"/>
    </row>
    <row r="337" spans="1:9">
      <c r="A337" s="13" t="s">
        <v>735</v>
      </c>
      <c r="B337" s="31" t="s">
        <v>739</v>
      </c>
      <c r="C337" s="31" t="s">
        <v>6207</v>
      </c>
      <c r="D337" s="31" t="s">
        <v>6208</v>
      </c>
      <c r="E337" s="27">
        <v>5831</v>
      </c>
      <c r="F337" s="27" t="s">
        <v>608</v>
      </c>
      <c r="G337" s="32">
        <v>5917</v>
      </c>
      <c r="H337" s="31" t="s">
        <v>466</v>
      </c>
      <c r="I337" s="33"/>
    </row>
    <row r="338" spans="1:9">
      <c r="A338" s="13" t="s">
        <v>735</v>
      </c>
      <c r="B338" s="31" t="s">
        <v>739</v>
      </c>
      <c r="C338" s="31" t="s">
        <v>6209</v>
      </c>
      <c r="D338" s="31" t="s">
        <v>6210</v>
      </c>
      <c r="E338" s="27">
        <v>6364</v>
      </c>
      <c r="F338" s="27" t="s">
        <v>608</v>
      </c>
      <c r="G338" s="32">
        <v>6137</v>
      </c>
      <c r="H338" s="31" t="s">
        <v>466</v>
      </c>
      <c r="I338" s="33"/>
    </row>
    <row r="339" spans="1:9">
      <c r="A339" s="13" t="s">
        <v>735</v>
      </c>
      <c r="B339" s="31" t="s">
        <v>740</v>
      </c>
      <c r="C339" s="31" t="s">
        <v>5339</v>
      </c>
      <c r="D339" s="31" t="s">
        <v>6211</v>
      </c>
      <c r="E339" s="27">
        <v>8435</v>
      </c>
      <c r="F339" s="27" t="s">
        <v>608</v>
      </c>
      <c r="G339" s="32">
        <v>8176</v>
      </c>
      <c r="H339" s="31" t="s">
        <v>505</v>
      </c>
      <c r="I339" s="33"/>
    </row>
    <row r="340" spans="1:9">
      <c r="A340" s="13" t="s">
        <v>735</v>
      </c>
      <c r="B340" s="31" t="s">
        <v>740</v>
      </c>
      <c r="C340" s="31" t="s">
        <v>1442</v>
      </c>
      <c r="D340" s="31" t="s">
        <v>6212</v>
      </c>
      <c r="E340" s="27">
        <v>8210</v>
      </c>
      <c r="F340" s="27" t="s">
        <v>608</v>
      </c>
      <c r="G340" s="32">
        <v>7912</v>
      </c>
      <c r="H340" s="31" t="s">
        <v>541</v>
      </c>
      <c r="I340" s="33"/>
    </row>
    <row r="341" spans="1:9">
      <c r="A341" s="13" t="s">
        <v>735</v>
      </c>
      <c r="B341" s="31" t="s">
        <v>740</v>
      </c>
      <c r="C341" s="31" t="s">
        <v>6213</v>
      </c>
      <c r="D341" s="31" t="s">
        <v>6214</v>
      </c>
      <c r="E341" s="27">
        <v>9027</v>
      </c>
      <c r="F341" s="27" t="s">
        <v>608</v>
      </c>
      <c r="G341" s="32">
        <v>9293</v>
      </c>
      <c r="H341" s="31" t="s">
        <v>269</v>
      </c>
      <c r="I341" s="33"/>
    </row>
    <row r="342" spans="1:9">
      <c r="A342" s="13" t="s">
        <v>735</v>
      </c>
      <c r="B342" s="31" t="s">
        <v>740</v>
      </c>
      <c r="C342" s="31" t="s">
        <v>6215</v>
      </c>
      <c r="D342" s="31" t="s">
        <v>6216</v>
      </c>
      <c r="E342" s="27">
        <v>7856</v>
      </c>
      <c r="F342" s="27" t="s">
        <v>608</v>
      </c>
      <c r="G342" s="32">
        <v>8845</v>
      </c>
      <c r="H342" s="31" t="s">
        <v>269</v>
      </c>
      <c r="I342" s="33"/>
    </row>
    <row r="343" spans="1:9">
      <c r="A343" s="13" t="s">
        <v>735</v>
      </c>
      <c r="B343" s="31" t="s">
        <v>740</v>
      </c>
      <c r="C343" s="31" t="s">
        <v>6217</v>
      </c>
      <c r="D343" s="31" t="s">
        <v>6218</v>
      </c>
      <c r="E343" s="27">
        <v>8987</v>
      </c>
      <c r="F343" s="27" t="s">
        <v>608</v>
      </c>
      <c r="G343" s="32">
        <v>8917</v>
      </c>
      <c r="H343" s="31" t="s">
        <v>505</v>
      </c>
      <c r="I343" s="33"/>
    </row>
    <row r="344" spans="1:9">
      <c r="A344" s="13" t="s">
        <v>735</v>
      </c>
      <c r="B344" s="31" t="s">
        <v>740</v>
      </c>
      <c r="C344" s="31" t="s">
        <v>4353</v>
      </c>
      <c r="D344" s="31" t="s">
        <v>6219</v>
      </c>
      <c r="E344" s="27">
        <v>7759</v>
      </c>
      <c r="F344" s="27" t="s">
        <v>608</v>
      </c>
      <c r="G344" s="32">
        <v>8619</v>
      </c>
      <c r="H344" s="31" t="s">
        <v>505</v>
      </c>
      <c r="I344" s="33"/>
    </row>
    <row r="345" spans="1:9">
      <c r="A345" s="13" t="s">
        <v>735</v>
      </c>
      <c r="B345" s="31" t="s">
        <v>740</v>
      </c>
      <c r="C345" s="31" t="s">
        <v>6220</v>
      </c>
      <c r="D345" s="31" t="s">
        <v>6221</v>
      </c>
      <c r="E345" s="27">
        <v>9171</v>
      </c>
      <c r="F345" s="27" t="s">
        <v>608</v>
      </c>
      <c r="G345" s="32">
        <v>9289</v>
      </c>
      <c r="H345" s="31" t="s">
        <v>269</v>
      </c>
      <c r="I345" s="33"/>
    </row>
    <row r="346" spans="1:9">
      <c r="A346" s="13" t="s">
        <v>735</v>
      </c>
      <c r="B346" s="31" t="s">
        <v>740</v>
      </c>
      <c r="C346" s="31" t="s">
        <v>6222</v>
      </c>
      <c r="D346" s="31" t="s">
        <v>6223</v>
      </c>
      <c r="E346" s="27">
        <v>9886</v>
      </c>
      <c r="F346" s="27" t="s">
        <v>608</v>
      </c>
      <c r="G346" s="32">
        <v>10638</v>
      </c>
      <c r="H346" s="31" t="s">
        <v>269</v>
      </c>
      <c r="I346" s="33"/>
    </row>
    <row r="347" spans="1:9">
      <c r="A347" s="13" t="s">
        <v>735</v>
      </c>
      <c r="B347" s="31" t="s">
        <v>740</v>
      </c>
      <c r="C347" s="31" t="s">
        <v>6224</v>
      </c>
      <c r="D347" s="31" t="s">
        <v>6225</v>
      </c>
      <c r="E347" s="27">
        <v>7109</v>
      </c>
      <c r="F347" s="27" t="s">
        <v>608</v>
      </c>
      <c r="G347" s="32">
        <v>7704</v>
      </c>
      <c r="H347" s="31" t="s">
        <v>505</v>
      </c>
      <c r="I347" s="33"/>
    </row>
    <row r="348" spans="1:9">
      <c r="A348" s="13" t="s">
        <v>735</v>
      </c>
      <c r="B348" s="31" t="s">
        <v>740</v>
      </c>
      <c r="C348" s="31" t="s">
        <v>6226</v>
      </c>
      <c r="D348" s="31" t="s">
        <v>6227</v>
      </c>
      <c r="E348" s="27">
        <v>7631</v>
      </c>
      <c r="F348" s="27" t="s">
        <v>608</v>
      </c>
      <c r="G348" s="32">
        <v>7706</v>
      </c>
      <c r="H348" s="31" t="s">
        <v>505</v>
      </c>
      <c r="I348" s="33"/>
    </row>
    <row r="349" spans="1:9">
      <c r="A349" s="13" t="s">
        <v>735</v>
      </c>
      <c r="B349" s="31" t="s">
        <v>740</v>
      </c>
      <c r="C349" s="31" t="s">
        <v>2194</v>
      </c>
      <c r="D349" s="31" t="s">
        <v>6228</v>
      </c>
      <c r="E349" s="27">
        <v>7987</v>
      </c>
      <c r="F349" s="27" t="s">
        <v>608</v>
      </c>
      <c r="G349" s="32">
        <v>7821</v>
      </c>
      <c r="H349" s="31" t="s">
        <v>541</v>
      </c>
      <c r="I349" s="33"/>
    </row>
    <row r="350" spans="1:9">
      <c r="A350" s="13" t="s">
        <v>735</v>
      </c>
      <c r="B350" s="31" t="s">
        <v>740</v>
      </c>
      <c r="C350" s="31" t="s">
        <v>6229</v>
      </c>
      <c r="D350" s="31" t="s">
        <v>6230</v>
      </c>
      <c r="E350" s="27">
        <v>8497</v>
      </c>
      <c r="F350" s="27" t="s">
        <v>608</v>
      </c>
      <c r="G350" s="32">
        <v>8889</v>
      </c>
      <c r="H350" s="31" t="s">
        <v>505</v>
      </c>
      <c r="I350" s="33"/>
    </row>
    <row r="351" spans="1:9">
      <c r="A351" s="13" t="s">
        <v>735</v>
      </c>
      <c r="B351" s="31" t="s">
        <v>740</v>
      </c>
      <c r="C351" s="31" t="s">
        <v>6231</v>
      </c>
      <c r="D351" s="31" t="s">
        <v>6232</v>
      </c>
      <c r="E351" s="27">
        <v>7790</v>
      </c>
      <c r="F351" s="27" t="s">
        <v>608</v>
      </c>
      <c r="G351" s="32">
        <v>7518</v>
      </c>
      <c r="H351" s="31" t="s">
        <v>269</v>
      </c>
      <c r="I351" s="33"/>
    </row>
    <row r="352" spans="1:9">
      <c r="A352" s="13" t="s">
        <v>735</v>
      </c>
      <c r="B352" s="31" t="s">
        <v>740</v>
      </c>
      <c r="C352" s="31" t="s">
        <v>6233</v>
      </c>
      <c r="D352" s="31" t="s">
        <v>6234</v>
      </c>
      <c r="E352" s="27">
        <v>9697</v>
      </c>
      <c r="F352" s="27" t="s">
        <v>608</v>
      </c>
      <c r="G352" s="32">
        <v>9697</v>
      </c>
      <c r="H352" s="31" t="s">
        <v>269</v>
      </c>
      <c r="I352" s="33"/>
    </row>
    <row r="353" spans="1:9">
      <c r="A353" s="13" t="s">
        <v>735</v>
      </c>
      <c r="B353" s="31" t="s">
        <v>740</v>
      </c>
      <c r="C353" s="31" t="s">
        <v>6235</v>
      </c>
      <c r="D353" s="31" t="s">
        <v>6236</v>
      </c>
      <c r="E353" s="27">
        <v>8035</v>
      </c>
      <c r="F353" s="27" t="s">
        <v>608</v>
      </c>
      <c r="G353" s="32">
        <v>8065</v>
      </c>
      <c r="H353" s="31" t="s">
        <v>269</v>
      </c>
      <c r="I353" s="33"/>
    </row>
    <row r="354" spans="1:9">
      <c r="A354" s="13" t="s">
        <v>735</v>
      </c>
      <c r="B354" s="31" t="s">
        <v>740</v>
      </c>
      <c r="C354" s="31" t="s">
        <v>6237</v>
      </c>
      <c r="D354" s="31" t="s">
        <v>6238</v>
      </c>
      <c r="E354" s="27">
        <v>7881</v>
      </c>
      <c r="F354" s="27" t="s">
        <v>608</v>
      </c>
      <c r="G354" s="32">
        <v>8275</v>
      </c>
      <c r="H354" s="31" t="s">
        <v>505</v>
      </c>
      <c r="I354" s="33"/>
    </row>
    <row r="355" spans="1:9">
      <c r="A355" s="13" t="s">
        <v>735</v>
      </c>
      <c r="B355" s="31" t="s">
        <v>740</v>
      </c>
      <c r="C355" s="31" t="s">
        <v>6239</v>
      </c>
      <c r="D355" s="31" t="s">
        <v>6240</v>
      </c>
      <c r="E355" s="27">
        <v>7920</v>
      </c>
      <c r="F355" s="27" t="s">
        <v>608</v>
      </c>
      <c r="G355" s="32">
        <v>7902</v>
      </c>
      <c r="H355" s="31" t="s">
        <v>269</v>
      </c>
      <c r="I355" s="33"/>
    </row>
    <row r="356" spans="1:9">
      <c r="A356" s="13" t="s">
        <v>735</v>
      </c>
      <c r="B356" s="31" t="s">
        <v>740</v>
      </c>
      <c r="C356" s="31" t="s">
        <v>6241</v>
      </c>
      <c r="D356" s="31" t="s">
        <v>6242</v>
      </c>
      <c r="E356" s="27">
        <v>7501</v>
      </c>
      <c r="F356" s="27" t="s">
        <v>608</v>
      </c>
      <c r="G356" s="32">
        <v>7161</v>
      </c>
      <c r="H356" s="31" t="s">
        <v>269</v>
      </c>
      <c r="I356" s="33"/>
    </row>
    <row r="357" spans="1:9">
      <c r="A357" s="13" t="s">
        <v>735</v>
      </c>
      <c r="B357" s="31" t="s">
        <v>740</v>
      </c>
      <c r="C357" s="31" t="s">
        <v>1684</v>
      </c>
      <c r="D357" s="31" t="s">
        <v>6243</v>
      </c>
      <c r="E357" s="27">
        <v>8335</v>
      </c>
      <c r="F357" s="27" t="s">
        <v>608</v>
      </c>
      <c r="G357" s="32">
        <v>8454</v>
      </c>
      <c r="H357" s="31" t="s">
        <v>505</v>
      </c>
      <c r="I357" s="33"/>
    </row>
    <row r="358" spans="1:9">
      <c r="A358" s="13" t="s">
        <v>735</v>
      </c>
      <c r="B358" s="31" t="s">
        <v>740</v>
      </c>
      <c r="C358" s="31" t="s">
        <v>4190</v>
      </c>
      <c r="D358" s="31" t="s">
        <v>6244</v>
      </c>
      <c r="E358" s="27">
        <v>8054</v>
      </c>
      <c r="F358" s="27" t="s">
        <v>608</v>
      </c>
      <c r="G358" s="32">
        <v>7910</v>
      </c>
      <c r="H358" s="31" t="s">
        <v>505</v>
      </c>
      <c r="I358" s="33"/>
    </row>
    <row r="359" spans="1:9">
      <c r="A359" s="13" t="s">
        <v>735</v>
      </c>
      <c r="B359" s="31" t="s">
        <v>740</v>
      </c>
      <c r="C359" s="31" t="s">
        <v>6245</v>
      </c>
      <c r="D359" s="31" t="s">
        <v>6246</v>
      </c>
      <c r="E359" s="27">
        <v>8550</v>
      </c>
      <c r="F359" s="27" t="s">
        <v>608</v>
      </c>
      <c r="G359" s="32">
        <v>8204</v>
      </c>
      <c r="H359" s="31" t="s">
        <v>541</v>
      </c>
      <c r="I359" s="33"/>
    </row>
    <row r="360" spans="1:9">
      <c r="A360" s="13" t="s">
        <v>735</v>
      </c>
      <c r="B360" s="31" t="s">
        <v>740</v>
      </c>
      <c r="C360" s="31" t="s">
        <v>6247</v>
      </c>
      <c r="D360" s="31" t="s">
        <v>6248</v>
      </c>
      <c r="E360" s="27">
        <v>9090</v>
      </c>
      <c r="F360" s="27" t="s">
        <v>608</v>
      </c>
      <c r="G360" s="32">
        <v>8753</v>
      </c>
      <c r="H360" s="31" t="s">
        <v>541</v>
      </c>
      <c r="I360" s="33"/>
    </row>
    <row r="361" spans="1:9">
      <c r="A361" s="13" t="s">
        <v>735</v>
      </c>
      <c r="B361" s="31" t="s">
        <v>740</v>
      </c>
      <c r="C361" s="31" t="s">
        <v>6249</v>
      </c>
      <c r="D361" s="31" t="s">
        <v>6250</v>
      </c>
      <c r="E361" s="27">
        <v>7935</v>
      </c>
      <c r="F361" s="27" t="s">
        <v>608</v>
      </c>
      <c r="G361" s="32">
        <v>7871</v>
      </c>
      <c r="H361" s="31" t="s">
        <v>541</v>
      </c>
      <c r="I361" s="33"/>
    </row>
    <row r="362" spans="1:9">
      <c r="A362" s="13" t="s">
        <v>735</v>
      </c>
      <c r="B362" s="31" t="s">
        <v>740</v>
      </c>
      <c r="C362" s="31" t="s">
        <v>6251</v>
      </c>
      <c r="D362" s="31" t="s">
        <v>6252</v>
      </c>
      <c r="E362" s="27">
        <v>7837</v>
      </c>
      <c r="F362" s="27" t="s">
        <v>608</v>
      </c>
      <c r="G362" s="32">
        <v>7622</v>
      </c>
      <c r="H362" s="31" t="s">
        <v>541</v>
      </c>
      <c r="I362" s="33"/>
    </row>
    <row r="363" spans="1:9">
      <c r="A363" s="13" t="s">
        <v>735</v>
      </c>
      <c r="B363" s="31" t="s">
        <v>740</v>
      </c>
      <c r="C363" s="31" t="s">
        <v>6253</v>
      </c>
      <c r="D363" s="31" t="s">
        <v>6254</v>
      </c>
      <c r="E363" s="27">
        <v>8810</v>
      </c>
      <c r="F363" s="27" t="s">
        <v>608</v>
      </c>
      <c r="G363" s="32">
        <v>8683</v>
      </c>
      <c r="H363" s="31" t="s">
        <v>541</v>
      </c>
      <c r="I363" s="33"/>
    </row>
  </sheetData>
  <autoFilter ref="A1:I363" xr:uid="{64C43303-BF78-4318-92B6-E4A09F6C9DE7}">
    <sortState xmlns:xlrd2="http://schemas.microsoft.com/office/spreadsheetml/2017/richdata2" ref="A2:I363">
      <sortCondition ref="A1:A363"/>
    </sortState>
  </autoFilter>
  <phoneticPr fontId="1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AFAF9-5F92-40EC-8ED2-06DD1D12DEBF}">
  <dimension ref="A1:I900"/>
  <sheetViews>
    <sheetView workbookViewId="0">
      <pane ySplit="1" topLeftCell="A2" activePane="bottomLeft" state="frozen"/>
      <selection activeCell="N87" sqref="N87"/>
      <selection pane="bottomLeft"/>
    </sheetView>
  </sheetViews>
  <sheetFormatPr defaultRowHeight="14.4"/>
  <cols>
    <col min="1" max="1" width="20.5546875" style="13" bestFit="1" customWidth="1"/>
    <col min="2" max="2" width="24.88671875" style="13" bestFit="1" customWidth="1"/>
    <col min="3" max="3" width="35.109375" style="13" bestFit="1" customWidth="1"/>
    <col min="4" max="4" width="12.109375" style="13" bestFit="1" customWidth="1"/>
    <col min="5" max="5" width="9.6640625" style="24" customWidth="1"/>
    <col min="6" max="7" width="9.6640625" style="13" customWidth="1"/>
    <col min="8" max="8" width="37.6640625" style="13" bestFit="1" customWidth="1"/>
    <col min="9" max="9" width="8.6640625" style="13" customWidth="1"/>
  </cols>
  <sheetData>
    <row r="1" spans="1:9" ht="57.6">
      <c r="A1" s="16" t="s">
        <v>603</v>
      </c>
      <c r="B1" s="16" t="s">
        <v>604</v>
      </c>
      <c r="C1" s="16" t="s">
        <v>929</v>
      </c>
      <c r="D1" s="16" t="s">
        <v>930</v>
      </c>
      <c r="E1" s="23" t="s">
        <v>19</v>
      </c>
      <c r="F1" s="18" t="s">
        <v>20</v>
      </c>
      <c r="G1" s="22">
        <v>45992</v>
      </c>
      <c r="H1" s="16" t="s">
        <v>17</v>
      </c>
      <c r="I1" s="18" t="s">
        <v>931</v>
      </c>
    </row>
    <row r="2" spans="1:9">
      <c r="A2" s="13" t="s">
        <v>741</v>
      </c>
      <c r="B2" s="31" t="s">
        <v>742</v>
      </c>
      <c r="C2" s="31" t="s">
        <v>6255</v>
      </c>
      <c r="D2" s="31" t="s">
        <v>6256</v>
      </c>
      <c r="E2" s="27">
        <v>3743</v>
      </c>
      <c r="F2" s="27" t="s">
        <v>608</v>
      </c>
      <c r="G2" s="32">
        <v>3621</v>
      </c>
      <c r="H2" s="31" t="s">
        <v>513</v>
      </c>
      <c r="I2"/>
    </row>
    <row r="3" spans="1:9">
      <c r="A3" s="13" t="s">
        <v>741</v>
      </c>
      <c r="B3" s="31" t="s">
        <v>742</v>
      </c>
      <c r="C3" s="31" t="s">
        <v>6257</v>
      </c>
      <c r="D3" s="31" t="s">
        <v>6258</v>
      </c>
      <c r="E3" s="27">
        <v>10146</v>
      </c>
      <c r="F3" s="27" t="s">
        <v>608</v>
      </c>
      <c r="G3" s="32">
        <v>11282</v>
      </c>
      <c r="H3" s="31" t="s">
        <v>152</v>
      </c>
      <c r="I3"/>
    </row>
    <row r="4" spans="1:9">
      <c r="A4" s="13" t="s">
        <v>741</v>
      </c>
      <c r="B4" s="31" t="s">
        <v>742</v>
      </c>
      <c r="C4" s="31" t="s">
        <v>6259</v>
      </c>
      <c r="D4" s="31" t="s">
        <v>6260</v>
      </c>
      <c r="E4" s="27">
        <v>4165</v>
      </c>
      <c r="F4" s="27" t="s">
        <v>608</v>
      </c>
      <c r="G4" s="32">
        <v>4372</v>
      </c>
      <c r="H4" s="31" t="s">
        <v>138</v>
      </c>
      <c r="I4"/>
    </row>
    <row r="5" spans="1:9">
      <c r="A5" s="13" t="s">
        <v>741</v>
      </c>
      <c r="B5" s="31" t="s">
        <v>742</v>
      </c>
      <c r="C5" s="31" t="s">
        <v>6261</v>
      </c>
      <c r="D5" s="31" t="s">
        <v>6262</v>
      </c>
      <c r="E5" s="27">
        <v>7012</v>
      </c>
      <c r="F5" s="27" t="s">
        <v>608</v>
      </c>
      <c r="G5" s="32">
        <v>6838</v>
      </c>
      <c r="H5" s="31" t="s">
        <v>321</v>
      </c>
      <c r="I5"/>
    </row>
    <row r="6" spans="1:9">
      <c r="A6" s="13" t="s">
        <v>741</v>
      </c>
      <c r="B6" s="31" t="s">
        <v>742</v>
      </c>
      <c r="C6" s="31" t="s">
        <v>6263</v>
      </c>
      <c r="D6" s="31" t="s">
        <v>6264</v>
      </c>
      <c r="E6" s="27">
        <v>5215</v>
      </c>
      <c r="F6" s="27" t="s">
        <v>608</v>
      </c>
      <c r="G6" s="32">
        <v>7127</v>
      </c>
      <c r="H6" s="31" t="s">
        <v>152</v>
      </c>
      <c r="I6"/>
    </row>
    <row r="7" spans="1:9">
      <c r="A7" s="13" t="s">
        <v>741</v>
      </c>
      <c r="B7" s="31" t="s">
        <v>742</v>
      </c>
      <c r="C7" s="31" t="s">
        <v>6265</v>
      </c>
      <c r="D7" s="31" t="s">
        <v>6266</v>
      </c>
      <c r="E7" s="27">
        <v>6792</v>
      </c>
      <c r="F7" s="27" t="s">
        <v>608</v>
      </c>
      <c r="G7" s="32">
        <v>6678</v>
      </c>
      <c r="H7" s="31" t="s">
        <v>321</v>
      </c>
      <c r="I7"/>
    </row>
    <row r="8" spans="1:9">
      <c r="A8" s="13" t="s">
        <v>741</v>
      </c>
      <c r="B8" s="31" t="s">
        <v>742</v>
      </c>
      <c r="C8" s="31" t="s">
        <v>6267</v>
      </c>
      <c r="D8" s="31" t="s">
        <v>6268</v>
      </c>
      <c r="E8" s="27">
        <v>4157</v>
      </c>
      <c r="F8" s="27" t="s">
        <v>608</v>
      </c>
      <c r="G8" s="32">
        <v>5770</v>
      </c>
      <c r="H8" s="31" t="s">
        <v>138</v>
      </c>
      <c r="I8"/>
    </row>
    <row r="9" spans="1:9">
      <c r="A9" s="13" t="s">
        <v>741</v>
      </c>
      <c r="B9" s="31" t="s">
        <v>742</v>
      </c>
      <c r="C9" s="31" t="s">
        <v>6269</v>
      </c>
      <c r="D9" s="31" t="s">
        <v>6270</v>
      </c>
      <c r="E9" s="27">
        <v>3660</v>
      </c>
      <c r="F9" s="27" t="s">
        <v>608</v>
      </c>
      <c r="G9" s="32">
        <v>4016</v>
      </c>
      <c r="H9" s="31" t="s">
        <v>513</v>
      </c>
      <c r="I9"/>
    </row>
    <row r="10" spans="1:9">
      <c r="A10" s="13" t="s">
        <v>741</v>
      </c>
      <c r="B10" s="31" t="s">
        <v>742</v>
      </c>
      <c r="C10" s="31" t="s">
        <v>6271</v>
      </c>
      <c r="D10" s="31" t="s">
        <v>6272</v>
      </c>
      <c r="E10" s="27">
        <v>10880</v>
      </c>
      <c r="F10" s="27" t="s">
        <v>608</v>
      </c>
      <c r="G10" s="32">
        <v>10901</v>
      </c>
      <c r="H10" s="31" t="s">
        <v>152</v>
      </c>
      <c r="I10"/>
    </row>
    <row r="11" spans="1:9" s="13" customFormat="1">
      <c r="A11" s="13" t="s">
        <v>741</v>
      </c>
      <c r="B11" s="31" t="s">
        <v>742</v>
      </c>
      <c r="C11" s="31" t="s">
        <v>6273</v>
      </c>
      <c r="D11" s="31" t="s">
        <v>6274</v>
      </c>
      <c r="E11" s="27">
        <v>11157</v>
      </c>
      <c r="F11" s="27" t="s">
        <v>608</v>
      </c>
      <c r="G11" s="32">
        <v>12411</v>
      </c>
      <c r="H11" s="31" t="s">
        <v>152</v>
      </c>
      <c r="I11"/>
    </row>
    <row r="12" spans="1:9" s="13" customFormat="1">
      <c r="A12" s="13" t="s">
        <v>741</v>
      </c>
      <c r="B12" s="31" t="s">
        <v>742</v>
      </c>
      <c r="C12" s="31" t="s">
        <v>6275</v>
      </c>
      <c r="D12" s="31" t="s">
        <v>6276</v>
      </c>
      <c r="E12" s="27">
        <v>3421</v>
      </c>
      <c r="F12" s="27" t="s">
        <v>608</v>
      </c>
      <c r="G12" s="32">
        <v>3830</v>
      </c>
      <c r="H12" s="31" t="s">
        <v>159</v>
      </c>
      <c r="I12"/>
    </row>
    <row r="13" spans="1:9" s="13" customFormat="1">
      <c r="A13" s="13" t="s">
        <v>741</v>
      </c>
      <c r="B13" s="31" t="s">
        <v>742</v>
      </c>
      <c r="C13" s="31" t="s">
        <v>6277</v>
      </c>
      <c r="D13" s="31" t="s">
        <v>6278</v>
      </c>
      <c r="E13" s="27">
        <v>10658</v>
      </c>
      <c r="F13" s="27" t="s">
        <v>608</v>
      </c>
      <c r="G13" s="32">
        <v>11489</v>
      </c>
      <c r="H13" s="31" t="s">
        <v>159</v>
      </c>
      <c r="I13"/>
    </row>
    <row r="14" spans="1:9" s="13" customFormat="1">
      <c r="A14" s="13" t="s">
        <v>741</v>
      </c>
      <c r="B14" s="31" t="s">
        <v>742</v>
      </c>
      <c r="C14" s="31" t="s">
        <v>6279</v>
      </c>
      <c r="D14" s="31" t="s">
        <v>6280</v>
      </c>
      <c r="E14" s="27">
        <v>3411</v>
      </c>
      <c r="F14" s="27" t="s">
        <v>608</v>
      </c>
      <c r="G14" s="32">
        <v>3319</v>
      </c>
      <c r="H14" s="31" t="s">
        <v>159</v>
      </c>
      <c r="I14"/>
    </row>
    <row r="15" spans="1:9" s="13" customFormat="1">
      <c r="A15" s="13" t="s">
        <v>741</v>
      </c>
      <c r="B15" s="31" t="s">
        <v>742</v>
      </c>
      <c r="C15" s="31" t="s">
        <v>6281</v>
      </c>
      <c r="D15" s="31" t="s">
        <v>6282</v>
      </c>
      <c r="E15" s="27">
        <v>6682</v>
      </c>
      <c r="F15" s="27" t="s">
        <v>608</v>
      </c>
      <c r="G15" s="32">
        <v>6606</v>
      </c>
      <c r="H15" s="31" t="s">
        <v>159</v>
      </c>
      <c r="I15"/>
    </row>
    <row r="16" spans="1:9" s="13" customFormat="1">
      <c r="A16" s="13" t="s">
        <v>741</v>
      </c>
      <c r="B16" s="31" t="s">
        <v>742</v>
      </c>
      <c r="C16" s="31" t="s">
        <v>6283</v>
      </c>
      <c r="D16" s="31" t="s">
        <v>6284</v>
      </c>
      <c r="E16" s="27">
        <v>3079</v>
      </c>
      <c r="F16" s="27" t="s">
        <v>608</v>
      </c>
      <c r="G16" s="32">
        <v>2919</v>
      </c>
      <c r="H16" s="31" t="s">
        <v>159</v>
      </c>
      <c r="I16"/>
    </row>
    <row r="17" spans="1:9" s="13" customFormat="1">
      <c r="A17" s="13" t="s">
        <v>741</v>
      </c>
      <c r="B17" s="31" t="s">
        <v>742</v>
      </c>
      <c r="C17" s="31" t="s">
        <v>6285</v>
      </c>
      <c r="D17" s="31" t="s">
        <v>6286</v>
      </c>
      <c r="E17" s="27">
        <v>7024</v>
      </c>
      <c r="F17" s="27" t="s">
        <v>608</v>
      </c>
      <c r="G17" s="32">
        <v>6753</v>
      </c>
      <c r="H17" s="31" t="s">
        <v>159</v>
      </c>
      <c r="I17"/>
    </row>
    <row r="18" spans="1:9" s="13" customFormat="1">
      <c r="A18" s="13" t="s">
        <v>741</v>
      </c>
      <c r="B18" s="31" t="s">
        <v>742</v>
      </c>
      <c r="C18" s="31" t="s">
        <v>6287</v>
      </c>
      <c r="D18" s="31" t="s">
        <v>6288</v>
      </c>
      <c r="E18" s="27">
        <v>8296</v>
      </c>
      <c r="F18" s="27" t="s">
        <v>608</v>
      </c>
      <c r="G18" s="32">
        <v>8456</v>
      </c>
      <c r="H18" s="31" t="s">
        <v>152</v>
      </c>
      <c r="I18"/>
    </row>
    <row r="19" spans="1:9" s="13" customFormat="1">
      <c r="A19" s="13" t="s">
        <v>741</v>
      </c>
      <c r="B19" s="31" t="s">
        <v>742</v>
      </c>
      <c r="C19" s="31" t="s">
        <v>6289</v>
      </c>
      <c r="D19" s="31" t="s">
        <v>6290</v>
      </c>
      <c r="E19" s="27">
        <v>3994</v>
      </c>
      <c r="F19" s="27" t="s">
        <v>608</v>
      </c>
      <c r="G19" s="32">
        <v>3810</v>
      </c>
      <c r="H19" s="31" t="s">
        <v>321</v>
      </c>
      <c r="I19"/>
    </row>
    <row r="20" spans="1:9" s="13" customFormat="1">
      <c r="A20" s="13" t="s">
        <v>741</v>
      </c>
      <c r="B20" s="31" t="s">
        <v>742</v>
      </c>
      <c r="C20" s="31" t="s">
        <v>6291</v>
      </c>
      <c r="D20" s="31" t="s">
        <v>6292</v>
      </c>
      <c r="E20" s="27">
        <v>3446</v>
      </c>
      <c r="F20" s="27" t="s">
        <v>608</v>
      </c>
      <c r="G20" s="32">
        <v>3778</v>
      </c>
      <c r="H20" s="31" t="s">
        <v>321</v>
      </c>
      <c r="I20"/>
    </row>
    <row r="21" spans="1:9" s="13" customFormat="1">
      <c r="A21" s="13" t="s">
        <v>741</v>
      </c>
      <c r="B21" s="31" t="s">
        <v>742</v>
      </c>
      <c r="C21" s="31" t="s">
        <v>6293</v>
      </c>
      <c r="D21" s="31" t="s">
        <v>6294</v>
      </c>
      <c r="E21" s="27">
        <v>7250</v>
      </c>
      <c r="F21" s="27" t="s">
        <v>608</v>
      </c>
      <c r="G21" s="32">
        <v>7210</v>
      </c>
      <c r="H21" s="31" t="s">
        <v>513</v>
      </c>
      <c r="I21"/>
    </row>
    <row r="22" spans="1:9" s="13" customFormat="1">
      <c r="A22" s="13" t="s">
        <v>741</v>
      </c>
      <c r="B22" s="31" t="s">
        <v>742</v>
      </c>
      <c r="C22" s="31" t="s">
        <v>6295</v>
      </c>
      <c r="D22" s="31" t="s">
        <v>6296</v>
      </c>
      <c r="E22" s="27">
        <v>7182</v>
      </c>
      <c r="F22" s="27" t="s">
        <v>608</v>
      </c>
      <c r="G22" s="32">
        <v>7784</v>
      </c>
      <c r="H22" s="31" t="s">
        <v>159</v>
      </c>
      <c r="I22"/>
    </row>
    <row r="23" spans="1:9" s="13" customFormat="1">
      <c r="A23" s="13" t="s">
        <v>741</v>
      </c>
      <c r="B23" s="31" t="s">
        <v>742</v>
      </c>
      <c r="C23" s="31" t="s">
        <v>6297</v>
      </c>
      <c r="D23" s="31" t="s">
        <v>6298</v>
      </c>
      <c r="E23" s="27">
        <v>3674</v>
      </c>
      <c r="F23" s="27" t="s">
        <v>608</v>
      </c>
      <c r="G23" s="32">
        <v>3820</v>
      </c>
      <c r="H23" s="31" t="s">
        <v>513</v>
      </c>
      <c r="I23"/>
    </row>
    <row r="24" spans="1:9" s="13" customFormat="1">
      <c r="A24" s="13" t="s">
        <v>741</v>
      </c>
      <c r="B24" s="31" t="s">
        <v>742</v>
      </c>
      <c r="C24" s="31" t="s">
        <v>6299</v>
      </c>
      <c r="D24" s="31" t="s">
        <v>6300</v>
      </c>
      <c r="E24" s="27">
        <v>10420</v>
      </c>
      <c r="F24" s="27" t="s">
        <v>608</v>
      </c>
      <c r="G24" s="32">
        <v>10551</v>
      </c>
      <c r="H24" s="31" t="s">
        <v>513</v>
      </c>
      <c r="I24"/>
    </row>
    <row r="25" spans="1:9" s="13" customFormat="1">
      <c r="A25" s="13" t="s">
        <v>741</v>
      </c>
      <c r="B25" s="31" t="s">
        <v>742</v>
      </c>
      <c r="C25" s="31" t="s">
        <v>6301</v>
      </c>
      <c r="D25" s="31" t="s">
        <v>6302</v>
      </c>
      <c r="E25" s="27">
        <v>4429</v>
      </c>
      <c r="F25" s="27" t="s">
        <v>608</v>
      </c>
      <c r="G25" s="32">
        <v>4688</v>
      </c>
      <c r="H25" s="31" t="s">
        <v>159</v>
      </c>
      <c r="I25"/>
    </row>
    <row r="26" spans="1:9" s="13" customFormat="1">
      <c r="A26" s="13" t="s">
        <v>741</v>
      </c>
      <c r="B26" s="31" t="s">
        <v>742</v>
      </c>
      <c r="C26" s="31" t="s">
        <v>6303</v>
      </c>
      <c r="D26" s="31" t="s">
        <v>6304</v>
      </c>
      <c r="E26" s="27">
        <v>7048</v>
      </c>
      <c r="F26" s="27" t="s">
        <v>608</v>
      </c>
      <c r="G26" s="32">
        <v>7263</v>
      </c>
      <c r="H26" s="31" t="s">
        <v>321</v>
      </c>
      <c r="I26"/>
    </row>
    <row r="27" spans="1:9" s="13" customFormat="1">
      <c r="A27" s="13" t="s">
        <v>741</v>
      </c>
      <c r="B27" s="31" t="s">
        <v>742</v>
      </c>
      <c r="C27" s="31" t="s">
        <v>6305</v>
      </c>
      <c r="D27" s="31" t="s">
        <v>6306</v>
      </c>
      <c r="E27" s="27">
        <v>3595</v>
      </c>
      <c r="F27" s="27" t="s">
        <v>608</v>
      </c>
      <c r="G27" s="32">
        <v>3855</v>
      </c>
      <c r="H27" s="31" t="s">
        <v>321</v>
      </c>
      <c r="I27"/>
    </row>
    <row r="28" spans="1:9" s="13" customFormat="1">
      <c r="A28" s="13" t="s">
        <v>741</v>
      </c>
      <c r="B28" s="31" t="s">
        <v>742</v>
      </c>
      <c r="C28" s="31" t="s">
        <v>6307</v>
      </c>
      <c r="D28" s="31" t="s">
        <v>6308</v>
      </c>
      <c r="E28" s="27">
        <v>3423</v>
      </c>
      <c r="F28" s="27" t="s">
        <v>608</v>
      </c>
      <c r="G28" s="32">
        <v>3306</v>
      </c>
      <c r="H28" s="31" t="s">
        <v>321</v>
      </c>
      <c r="I28"/>
    </row>
    <row r="29" spans="1:9" s="13" customFormat="1">
      <c r="A29" s="13" t="s">
        <v>741</v>
      </c>
      <c r="B29" s="31" t="s">
        <v>742</v>
      </c>
      <c r="C29" s="31" t="s">
        <v>6309</v>
      </c>
      <c r="D29" s="31" t="s">
        <v>6310</v>
      </c>
      <c r="E29" s="27">
        <v>6449</v>
      </c>
      <c r="F29" s="27" t="s">
        <v>608</v>
      </c>
      <c r="G29" s="32">
        <v>6525</v>
      </c>
      <c r="H29" s="31" t="s">
        <v>321</v>
      </c>
      <c r="I29"/>
    </row>
    <row r="30" spans="1:9" s="13" customFormat="1">
      <c r="A30" s="13" t="s">
        <v>741</v>
      </c>
      <c r="B30" s="31" t="s">
        <v>742</v>
      </c>
      <c r="C30" s="31" t="s">
        <v>6311</v>
      </c>
      <c r="D30" s="31" t="s">
        <v>6312</v>
      </c>
      <c r="E30" s="27">
        <v>7310</v>
      </c>
      <c r="F30" s="27" t="s">
        <v>608</v>
      </c>
      <c r="G30" s="32">
        <v>7603</v>
      </c>
      <c r="H30" s="31" t="s">
        <v>321</v>
      </c>
      <c r="I30"/>
    </row>
    <row r="31" spans="1:9" s="13" customFormat="1">
      <c r="A31" s="13" t="s">
        <v>741</v>
      </c>
      <c r="B31" s="31" t="s">
        <v>742</v>
      </c>
      <c r="C31" s="31" t="s">
        <v>6313</v>
      </c>
      <c r="D31" s="31" t="s">
        <v>6314</v>
      </c>
      <c r="E31" s="27">
        <v>6306</v>
      </c>
      <c r="F31" s="27" t="s">
        <v>608</v>
      </c>
      <c r="G31" s="32">
        <v>5978</v>
      </c>
      <c r="H31" s="31" t="s">
        <v>321</v>
      </c>
      <c r="I31"/>
    </row>
    <row r="32" spans="1:9" s="13" customFormat="1">
      <c r="A32" s="13" t="s">
        <v>741</v>
      </c>
      <c r="B32" s="31" t="s">
        <v>742</v>
      </c>
      <c r="C32" s="31" t="s">
        <v>6315</v>
      </c>
      <c r="D32" s="31" t="s">
        <v>6316</v>
      </c>
      <c r="E32" s="27">
        <v>11230</v>
      </c>
      <c r="F32" s="27" t="s">
        <v>608</v>
      </c>
      <c r="G32" s="32">
        <v>10996</v>
      </c>
      <c r="H32" s="31" t="s">
        <v>335</v>
      </c>
      <c r="I32"/>
    </row>
    <row r="33" spans="1:9" s="13" customFormat="1">
      <c r="A33" s="13" t="s">
        <v>741</v>
      </c>
      <c r="B33" s="31" t="s">
        <v>742</v>
      </c>
      <c r="C33" s="31" t="s">
        <v>6317</v>
      </c>
      <c r="D33" s="31" t="s">
        <v>6318</v>
      </c>
      <c r="E33" s="27">
        <v>3589</v>
      </c>
      <c r="F33" s="27" t="s">
        <v>608</v>
      </c>
      <c r="G33" s="32">
        <v>3601</v>
      </c>
      <c r="H33" s="31" t="s">
        <v>513</v>
      </c>
      <c r="I33"/>
    </row>
    <row r="34" spans="1:9" s="13" customFormat="1">
      <c r="A34" s="13" t="s">
        <v>741</v>
      </c>
      <c r="B34" s="31" t="s">
        <v>742</v>
      </c>
      <c r="C34" s="31" t="s">
        <v>6319</v>
      </c>
      <c r="D34" s="31" t="s">
        <v>6320</v>
      </c>
      <c r="E34" s="27">
        <v>7146</v>
      </c>
      <c r="F34" s="27" t="s">
        <v>608</v>
      </c>
      <c r="G34" s="32">
        <v>6913</v>
      </c>
      <c r="H34" s="31" t="s">
        <v>159</v>
      </c>
      <c r="I34"/>
    </row>
    <row r="35" spans="1:9" s="13" customFormat="1">
      <c r="A35" s="13" t="s">
        <v>741</v>
      </c>
      <c r="B35" s="31" t="s">
        <v>742</v>
      </c>
      <c r="C35" s="31" t="s">
        <v>6321</v>
      </c>
      <c r="D35" s="31" t="s">
        <v>6322</v>
      </c>
      <c r="E35" s="27">
        <v>7360</v>
      </c>
      <c r="F35" s="27" t="s">
        <v>608</v>
      </c>
      <c r="G35" s="32">
        <v>7348</v>
      </c>
      <c r="H35" s="31" t="s">
        <v>159</v>
      </c>
      <c r="I35"/>
    </row>
    <row r="36" spans="1:9" s="13" customFormat="1">
      <c r="A36" s="13" t="s">
        <v>741</v>
      </c>
      <c r="B36" s="31" t="s">
        <v>742</v>
      </c>
      <c r="C36" s="31" t="s">
        <v>6323</v>
      </c>
      <c r="D36" s="31" t="s">
        <v>6324</v>
      </c>
      <c r="E36" s="27">
        <v>7034</v>
      </c>
      <c r="F36" s="27" t="s">
        <v>608</v>
      </c>
      <c r="G36" s="32">
        <v>6829</v>
      </c>
      <c r="H36" s="31" t="s">
        <v>152</v>
      </c>
      <c r="I36"/>
    </row>
    <row r="37" spans="1:9" s="13" customFormat="1">
      <c r="A37" s="13" t="s">
        <v>741</v>
      </c>
      <c r="B37" s="31" t="s">
        <v>742</v>
      </c>
      <c r="C37" s="31" t="s">
        <v>6325</v>
      </c>
      <c r="D37" s="31" t="s">
        <v>6326</v>
      </c>
      <c r="E37" s="27">
        <v>6286</v>
      </c>
      <c r="F37" s="27" t="s">
        <v>608</v>
      </c>
      <c r="G37" s="32">
        <v>6442</v>
      </c>
      <c r="H37" s="31" t="s">
        <v>321</v>
      </c>
      <c r="I37"/>
    </row>
    <row r="38" spans="1:9" s="13" customFormat="1">
      <c r="A38" s="13" t="s">
        <v>741</v>
      </c>
      <c r="B38" s="31" t="s">
        <v>742</v>
      </c>
      <c r="C38" s="31" t="s">
        <v>6327</v>
      </c>
      <c r="D38" s="31" t="s">
        <v>6328</v>
      </c>
      <c r="E38" s="27">
        <v>6926</v>
      </c>
      <c r="F38" s="27" t="s">
        <v>608</v>
      </c>
      <c r="G38" s="32">
        <v>7079</v>
      </c>
      <c r="H38" s="31" t="s">
        <v>321</v>
      </c>
      <c r="I38"/>
    </row>
    <row r="39" spans="1:9" s="13" customFormat="1">
      <c r="A39" s="13" t="s">
        <v>741</v>
      </c>
      <c r="B39" s="31" t="s">
        <v>742</v>
      </c>
      <c r="C39" s="31" t="s">
        <v>6329</v>
      </c>
      <c r="D39" s="31" t="s">
        <v>6330</v>
      </c>
      <c r="E39" s="27">
        <v>3707</v>
      </c>
      <c r="F39" s="27" t="s">
        <v>608</v>
      </c>
      <c r="G39" s="32">
        <v>3705</v>
      </c>
      <c r="H39" s="31" t="s">
        <v>321</v>
      </c>
      <c r="I39"/>
    </row>
    <row r="40" spans="1:9" s="13" customFormat="1">
      <c r="A40" s="13" t="s">
        <v>741</v>
      </c>
      <c r="B40" s="31" t="s">
        <v>742</v>
      </c>
      <c r="C40" s="31" t="s">
        <v>6331</v>
      </c>
      <c r="D40" s="31" t="s">
        <v>6332</v>
      </c>
      <c r="E40" s="27">
        <v>4587</v>
      </c>
      <c r="F40" s="27" t="s">
        <v>608</v>
      </c>
      <c r="G40" s="32">
        <v>5096</v>
      </c>
      <c r="H40" s="31" t="s">
        <v>152</v>
      </c>
      <c r="I40"/>
    </row>
    <row r="41" spans="1:9" s="13" customFormat="1">
      <c r="A41" s="13" t="s">
        <v>741</v>
      </c>
      <c r="B41" s="31" t="s">
        <v>742</v>
      </c>
      <c r="C41" s="31" t="s">
        <v>6333</v>
      </c>
      <c r="D41" s="31" t="s">
        <v>6334</v>
      </c>
      <c r="E41" s="27">
        <v>4479</v>
      </c>
      <c r="F41" s="27" t="s">
        <v>608</v>
      </c>
      <c r="G41" s="32">
        <v>4419</v>
      </c>
      <c r="H41" s="31" t="s">
        <v>152</v>
      </c>
      <c r="I41"/>
    </row>
    <row r="42" spans="1:9" s="13" customFormat="1">
      <c r="A42" s="13" t="s">
        <v>741</v>
      </c>
      <c r="B42" s="31" t="s">
        <v>742</v>
      </c>
      <c r="C42" s="31" t="s">
        <v>6335</v>
      </c>
      <c r="D42" s="31" t="s">
        <v>6336</v>
      </c>
      <c r="E42" s="27">
        <v>3744</v>
      </c>
      <c r="F42" s="27" t="s">
        <v>608</v>
      </c>
      <c r="G42" s="32">
        <v>4195</v>
      </c>
      <c r="H42" s="31" t="s">
        <v>152</v>
      </c>
      <c r="I42"/>
    </row>
    <row r="43" spans="1:9" s="13" customFormat="1">
      <c r="A43" s="13" t="s">
        <v>741</v>
      </c>
      <c r="B43" s="31" t="s">
        <v>742</v>
      </c>
      <c r="C43" s="31" t="s">
        <v>6337</v>
      </c>
      <c r="D43" s="31" t="s">
        <v>6338</v>
      </c>
      <c r="E43" s="27">
        <v>4298</v>
      </c>
      <c r="F43" s="27" t="s">
        <v>608</v>
      </c>
      <c r="G43" s="32">
        <v>4310</v>
      </c>
      <c r="H43" s="31" t="s">
        <v>152</v>
      </c>
      <c r="I43"/>
    </row>
    <row r="44" spans="1:9" s="13" customFormat="1">
      <c r="A44" s="13" t="s">
        <v>741</v>
      </c>
      <c r="B44" s="31" t="s">
        <v>742</v>
      </c>
      <c r="C44" s="31" t="s">
        <v>6339</v>
      </c>
      <c r="D44" s="31" t="s">
        <v>6340</v>
      </c>
      <c r="E44" s="27">
        <v>4053</v>
      </c>
      <c r="F44" s="27" t="s">
        <v>608</v>
      </c>
      <c r="G44" s="32">
        <v>4898</v>
      </c>
      <c r="H44" s="31" t="s">
        <v>159</v>
      </c>
      <c r="I44"/>
    </row>
    <row r="45" spans="1:9" s="13" customFormat="1">
      <c r="A45" s="13" t="s">
        <v>741</v>
      </c>
      <c r="B45" s="31" t="s">
        <v>742</v>
      </c>
      <c r="C45" s="31" t="s">
        <v>722</v>
      </c>
      <c r="D45" s="31" t="s">
        <v>6341</v>
      </c>
      <c r="E45" s="27">
        <v>3587</v>
      </c>
      <c r="F45" s="27" t="s">
        <v>608</v>
      </c>
      <c r="G45" s="32">
        <v>3771</v>
      </c>
      <c r="H45" s="31" t="s">
        <v>321</v>
      </c>
      <c r="I45"/>
    </row>
    <row r="46" spans="1:9" s="13" customFormat="1">
      <c r="A46" s="13" t="s">
        <v>741</v>
      </c>
      <c r="B46" s="31" t="s">
        <v>742</v>
      </c>
      <c r="C46" s="31" t="s">
        <v>6342</v>
      </c>
      <c r="D46" s="31" t="s">
        <v>6343</v>
      </c>
      <c r="E46" s="27">
        <v>4122</v>
      </c>
      <c r="F46" s="27" t="s">
        <v>608</v>
      </c>
      <c r="G46" s="32">
        <v>4340</v>
      </c>
      <c r="H46" s="31" t="s">
        <v>159</v>
      </c>
      <c r="I46"/>
    </row>
    <row r="47" spans="1:9" s="13" customFormat="1">
      <c r="A47" s="13" t="s">
        <v>741</v>
      </c>
      <c r="B47" s="31" t="s">
        <v>742</v>
      </c>
      <c r="C47" s="31" t="s">
        <v>6344</v>
      </c>
      <c r="D47" s="31" t="s">
        <v>6345</v>
      </c>
      <c r="E47" s="27">
        <v>3807</v>
      </c>
      <c r="F47" s="27" t="s">
        <v>608</v>
      </c>
      <c r="G47" s="32">
        <v>4028</v>
      </c>
      <c r="H47" s="31" t="s">
        <v>513</v>
      </c>
      <c r="I47"/>
    </row>
    <row r="48" spans="1:9" s="13" customFormat="1">
      <c r="A48" s="13" t="s">
        <v>741</v>
      </c>
      <c r="B48" s="31" t="s">
        <v>742</v>
      </c>
      <c r="C48" s="31" t="s">
        <v>6346</v>
      </c>
      <c r="D48" s="31" t="s">
        <v>6347</v>
      </c>
      <c r="E48" s="27">
        <v>3294</v>
      </c>
      <c r="F48" s="27" t="s">
        <v>608</v>
      </c>
      <c r="G48" s="32">
        <v>3304</v>
      </c>
      <c r="H48" s="31" t="s">
        <v>513</v>
      </c>
      <c r="I48"/>
    </row>
    <row r="49" spans="1:9">
      <c r="A49" s="13" t="s">
        <v>741</v>
      </c>
      <c r="B49" s="31" t="s">
        <v>742</v>
      </c>
      <c r="C49" s="31" t="s">
        <v>6348</v>
      </c>
      <c r="D49" s="31" t="s">
        <v>6349</v>
      </c>
      <c r="E49" s="27">
        <v>3631</v>
      </c>
      <c r="F49" s="27" t="s">
        <v>608</v>
      </c>
      <c r="G49" s="32">
        <v>4061</v>
      </c>
      <c r="H49" s="31" t="s">
        <v>513</v>
      </c>
      <c r="I49"/>
    </row>
    <row r="50" spans="1:9">
      <c r="A50" s="13" t="s">
        <v>741</v>
      </c>
      <c r="B50" s="31" t="s">
        <v>742</v>
      </c>
      <c r="C50" s="31" t="s">
        <v>6350</v>
      </c>
      <c r="D50" s="31" t="s">
        <v>6351</v>
      </c>
      <c r="E50" s="27">
        <v>8091</v>
      </c>
      <c r="F50" s="27" t="s">
        <v>608</v>
      </c>
      <c r="G50" s="32">
        <v>7969</v>
      </c>
      <c r="H50" s="31" t="s">
        <v>513</v>
      </c>
      <c r="I50"/>
    </row>
    <row r="51" spans="1:9">
      <c r="A51" s="13" t="s">
        <v>741</v>
      </c>
      <c r="B51" s="31" t="s">
        <v>742</v>
      </c>
      <c r="C51" s="31" t="s">
        <v>6352</v>
      </c>
      <c r="D51" s="31" t="s">
        <v>6353</v>
      </c>
      <c r="E51" s="27">
        <v>7669</v>
      </c>
      <c r="F51" s="27" t="s">
        <v>608</v>
      </c>
      <c r="G51" s="32">
        <v>7895</v>
      </c>
      <c r="H51" s="31" t="s">
        <v>159</v>
      </c>
      <c r="I51"/>
    </row>
    <row r="52" spans="1:9">
      <c r="A52" s="13" t="s">
        <v>741</v>
      </c>
      <c r="B52" s="31" t="s">
        <v>742</v>
      </c>
      <c r="C52" s="31" t="s">
        <v>6354</v>
      </c>
      <c r="D52" s="31" t="s">
        <v>6355</v>
      </c>
      <c r="E52" s="27">
        <v>4525</v>
      </c>
      <c r="F52" s="27" t="s">
        <v>608</v>
      </c>
      <c r="G52" s="32">
        <v>4645</v>
      </c>
      <c r="H52" s="31" t="s">
        <v>138</v>
      </c>
      <c r="I52"/>
    </row>
    <row r="53" spans="1:9">
      <c r="A53" s="13" t="s">
        <v>741</v>
      </c>
      <c r="B53" s="31" t="s">
        <v>742</v>
      </c>
      <c r="C53" s="31" t="s">
        <v>6356</v>
      </c>
      <c r="D53" s="31" t="s">
        <v>6357</v>
      </c>
      <c r="E53" s="27">
        <v>4488</v>
      </c>
      <c r="F53" s="27" t="s">
        <v>608</v>
      </c>
      <c r="G53" s="32">
        <v>4688</v>
      </c>
      <c r="H53" s="31" t="s">
        <v>138</v>
      </c>
      <c r="I53"/>
    </row>
    <row r="54" spans="1:9">
      <c r="A54" s="13" t="s">
        <v>741</v>
      </c>
      <c r="B54" s="31" t="s">
        <v>743</v>
      </c>
      <c r="C54" s="31" t="s">
        <v>6358</v>
      </c>
      <c r="D54" s="31" t="s">
        <v>6359</v>
      </c>
      <c r="E54" s="27">
        <v>9998</v>
      </c>
      <c r="F54" s="27" t="s">
        <v>608</v>
      </c>
      <c r="G54" s="32">
        <v>9119</v>
      </c>
      <c r="H54" s="31" t="s">
        <v>137</v>
      </c>
      <c r="I54"/>
    </row>
    <row r="55" spans="1:9">
      <c r="A55" s="13" t="s">
        <v>741</v>
      </c>
      <c r="B55" s="31" t="s">
        <v>743</v>
      </c>
      <c r="C55" s="31" t="s">
        <v>6360</v>
      </c>
      <c r="D55" s="31" t="s">
        <v>6361</v>
      </c>
      <c r="E55" s="27">
        <v>8129</v>
      </c>
      <c r="F55" s="27" t="s">
        <v>608</v>
      </c>
      <c r="G55" s="32">
        <v>7708</v>
      </c>
      <c r="H55" s="31" t="s">
        <v>196</v>
      </c>
      <c r="I55"/>
    </row>
    <row r="56" spans="1:9">
      <c r="A56" s="13" t="s">
        <v>741</v>
      </c>
      <c r="B56" s="31" t="s">
        <v>743</v>
      </c>
      <c r="C56" s="31" t="s">
        <v>6362</v>
      </c>
      <c r="D56" s="31" t="s">
        <v>6363</v>
      </c>
      <c r="E56" s="27">
        <v>13371</v>
      </c>
      <c r="F56" s="27" t="s">
        <v>608</v>
      </c>
      <c r="G56" s="32">
        <v>11759</v>
      </c>
      <c r="H56" s="31" t="s">
        <v>137</v>
      </c>
      <c r="I56"/>
    </row>
    <row r="57" spans="1:9">
      <c r="A57" s="13" t="s">
        <v>741</v>
      </c>
      <c r="B57" s="31" t="s">
        <v>743</v>
      </c>
      <c r="C57" s="31" t="s">
        <v>6364</v>
      </c>
      <c r="D57" s="31" t="s">
        <v>6365</v>
      </c>
      <c r="E57" s="27">
        <v>8520</v>
      </c>
      <c r="F57" s="27" t="s">
        <v>608</v>
      </c>
      <c r="G57" s="32">
        <v>8329</v>
      </c>
      <c r="H57" s="31" t="s">
        <v>138</v>
      </c>
      <c r="I57"/>
    </row>
    <row r="58" spans="1:9">
      <c r="A58" s="13" t="s">
        <v>741</v>
      </c>
      <c r="B58" s="31" t="s">
        <v>743</v>
      </c>
      <c r="C58" s="31" t="s">
        <v>6366</v>
      </c>
      <c r="D58" s="31" t="s">
        <v>6367</v>
      </c>
      <c r="E58" s="27">
        <v>8465</v>
      </c>
      <c r="F58" s="27" t="s">
        <v>608</v>
      </c>
      <c r="G58" s="32">
        <v>8157</v>
      </c>
      <c r="H58" s="31" t="s">
        <v>335</v>
      </c>
      <c r="I58"/>
    </row>
    <row r="59" spans="1:9">
      <c r="A59" s="13" t="s">
        <v>741</v>
      </c>
      <c r="B59" s="31" t="s">
        <v>743</v>
      </c>
      <c r="C59" s="31" t="s">
        <v>6368</v>
      </c>
      <c r="D59" s="31" t="s">
        <v>6369</v>
      </c>
      <c r="E59" s="27">
        <v>3755</v>
      </c>
      <c r="F59" s="27" t="s">
        <v>608</v>
      </c>
      <c r="G59" s="32">
        <v>3613</v>
      </c>
      <c r="H59" s="31" t="s">
        <v>138</v>
      </c>
      <c r="I59"/>
    </row>
    <row r="60" spans="1:9">
      <c r="A60" s="13" t="s">
        <v>741</v>
      </c>
      <c r="B60" s="31" t="s">
        <v>743</v>
      </c>
      <c r="C60" s="31" t="s">
        <v>6370</v>
      </c>
      <c r="D60" s="31" t="s">
        <v>6371</v>
      </c>
      <c r="E60" s="27">
        <v>7631</v>
      </c>
      <c r="F60" s="27" t="s">
        <v>608</v>
      </c>
      <c r="G60" s="32">
        <v>7290</v>
      </c>
      <c r="H60" s="31" t="s">
        <v>429</v>
      </c>
      <c r="I60"/>
    </row>
    <row r="61" spans="1:9">
      <c r="A61" s="13" t="s">
        <v>741</v>
      </c>
      <c r="B61" s="31" t="s">
        <v>743</v>
      </c>
      <c r="C61" s="31" t="s">
        <v>6372</v>
      </c>
      <c r="D61" s="31" t="s">
        <v>6373</v>
      </c>
      <c r="E61" s="27">
        <v>7407</v>
      </c>
      <c r="F61" s="27" t="s">
        <v>608</v>
      </c>
      <c r="G61" s="32">
        <v>7026</v>
      </c>
      <c r="H61" s="31" t="s">
        <v>429</v>
      </c>
      <c r="I61"/>
    </row>
    <row r="62" spans="1:9">
      <c r="A62" s="13" t="s">
        <v>741</v>
      </c>
      <c r="B62" s="31" t="s">
        <v>743</v>
      </c>
      <c r="C62" s="31" t="s">
        <v>6374</v>
      </c>
      <c r="D62" s="31" t="s">
        <v>6375</v>
      </c>
      <c r="E62" s="27">
        <v>8720</v>
      </c>
      <c r="F62" s="27" t="s">
        <v>608</v>
      </c>
      <c r="G62" s="32">
        <v>8413</v>
      </c>
      <c r="H62" s="31" t="s">
        <v>137</v>
      </c>
      <c r="I62"/>
    </row>
    <row r="63" spans="1:9">
      <c r="A63" s="13" t="s">
        <v>741</v>
      </c>
      <c r="B63" s="31" t="s">
        <v>743</v>
      </c>
      <c r="C63" s="31" t="s">
        <v>6376</v>
      </c>
      <c r="D63" s="31" t="s">
        <v>6377</v>
      </c>
      <c r="E63" s="27">
        <v>7402</v>
      </c>
      <c r="F63" s="27" t="s">
        <v>608</v>
      </c>
      <c r="G63" s="32">
        <v>7831</v>
      </c>
      <c r="H63" s="31" t="s">
        <v>138</v>
      </c>
      <c r="I63"/>
    </row>
    <row r="64" spans="1:9">
      <c r="A64" s="13" t="s">
        <v>741</v>
      </c>
      <c r="B64" s="31" t="s">
        <v>743</v>
      </c>
      <c r="C64" s="31" t="s">
        <v>6378</v>
      </c>
      <c r="D64" s="31" t="s">
        <v>6379</v>
      </c>
      <c r="E64" s="27">
        <v>6784</v>
      </c>
      <c r="F64" s="27" t="s">
        <v>608</v>
      </c>
      <c r="G64" s="32">
        <v>7201</v>
      </c>
      <c r="H64" s="31" t="s">
        <v>335</v>
      </c>
      <c r="I64"/>
    </row>
    <row r="65" spans="1:9">
      <c r="A65" s="13" t="s">
        <v>741</v>
      </c>
      <c r="B65" s="31" t="s">
        <v>743</v>
      </c>
      <c r="C65" s="31" t="s">
        <v>6380</v>
      </c>
      <c r="D65" s="31" t="s">
        <v>6381</v>
      </c>
      <c r="E65" s="27">
        <v>4246</v>
      </c>
      <c r="F65" s="27" t="s">
        <v>608</v>
      </c>
      <c r="G65" s="32">
        <v>4104</v>
      </c>
      <c r="H65" s="31" t="s">
        <v>429</v>
      </c>
      <c r="I65"/>
    </row>
    <row r="66" spans="1:9">
      <c r="A66" s="13" t="s">
        <v>741</v>
      </c>
      <c r="B66" s="31" t="s">
        <v>743</v>
      </c>
      <c r="C66" s="31" t="s">
        <v>6382</v>
      </c>
      <c r="D66" s="31" t="s">
        <v>6383</v>
      </c>
      <c r="E66" s="27">
        <v>3911</v>
      </c>
      <c r="F66" s="27" t="s">
        <v>608</v>
      </c>
      <c r="G66" s="32">
        <v>3584</v>
      </c>
      <c r="H66" s="31" t="s">
        <v>138</v>
      </c>
      <c r="I66"/>
    </row>
    <row r="67" spans="1:9">
      <c r="A67" s="13" t="s">
        <v>741</v>
      </c>
      <c r="B67" s="31" t="s">
        <v>743</v>
      </c>
      <c r="C67" s="31" t="s">
        <v>6384</v>
      </c>
      <c r="D67" s="31" t="s">
        <v>6385</v>
      </c>
      <c r="E67" s="27">
        <v>7758</v>
      </c>
      <c r="F67" s="27" t="s">
        <v>608</v>
      </c>
      <c r="G67" s="32">
        <v>8046</v>
      </c>
      <c r="H67" s="31" t="s">
        <v>196</v>
      </c>
      <c r="I67"/>
    </row>
    <row r="68" spans="1:9">
      <c r="A68" s="13" t="s">
        <v>741</v>
      </c>
      <c r="B68" s="31" t="s">
        <v>743</v>
      </c>
      <c r="C68" s="31" t="s">
        <v>6386</v>
      </c>
      <c r="D68" s="31" t="s">
        <v>6387</v>
      </c>
      <c r="E68" s="27">
        <v>4251</v>
      </c>
      <c r="F68" s="27" t="s">
        <v>608</v>
      </c>
      <c r="G68" s="32">
        <v>3975</v>
      </c>
      <c r="H68" s="31" t="s">
        <v>137</v>
      </c>
      <c r="I68"/>
    </row>
    <row r="69" spans="1:9">
      <c r="A69" s="13" t="s">
        <v>741</v>
      </c>
      <c r="B69" s="31" t="s">
        <v>743</v>
      </c>
      <c r="C69" s="31" t="s">
        <v>6388</v>
      </c>
      <c r="D69" s="31" t="s">
        <v>6389</v>
      </c>
      <c r="E69" s="27">
        <v>3755</v>
      </c>
      <c r="F69" s="27" t="s">
        <v>608</v>
      </c>
      <c r="G69" s="32">
        <v>3794</v>
      </c>
      <c r="H69" s="31" t="s">
        <v>138</v>
      </c>
      <c r="I69"/>
    </row>
    <row r="70" spans="1:9">
      <c r="A70" s="13" t="s">
        <v>741</v>
      </c>
      <c r="B70" s="31" t="s">
        <v>743</v>
      </c>
      <c r="C70" s="31" t="s">
        <v>6390</v>
      </c>
      <c r="D70" s="31" t="s">
        <v>6391</v>
      </c>
      <c r="E70" s="27">
        <v>10387</v>
      </c>
      <c r="F70" s="27" t="s">
        <v>608</v>
      </c>
      <c r="G70" s="32">
        <v>10025</v>
      </c>
      <c r="H70" s="31" t="s">
        <v>513</v>
      </c>
      <c r="I70"/>
    </row>
    <row r="71" spans="1:9">
      <c r="A71" s="13" t="s">
        <v>741</v>
      </c>
      <c r="B71" s="31" t="s">
        <v>743</v>
      </c>
      <c r="C71" s="31" t="s">
        <v>6392</v>
      </c>
      <c r="D71" s="31" t="s">
        <v>6393</v>
      </c>
      <c r="E71" s="27">
        <v>4279</v>
      </c>
      <c r="F71" s="27" t="s">
        <v>608</v>
      </c>
      <c r="G71" s="32">
        <v>3947</v>
      </c>
      <c r="H71" s="31" t="s">
        <v>137</v>
      </c>
      <c r="I71"/>
    </row>
    <row r="72" spans="1:9">
      <c r="A72" s="13" t="s">
        <v>741</v>
      </c>
      <c r="B72" s="31" t="s">
        <v>743</v>
      </c>
      <c r="C72" s="31" t="s">
        <v>6394</v>
      </c>
      <c r="D72" s="31" t="s">
        <v>6395</v>
      </c>
      <c r="E72" s="27">
        <v>4214</v>
      </c>
      <c r="F72" s="27" t="s">
        <v>608</v>
      </c>
      <c r="G72" s="32">
        <v>3859</v>
      </c>
      <c r="H72" s="31" t="s">
        <v>196</v>
      </c>
      <c r="I72"/>
    </row>
    <row r="73" spans="1:9">
      <c r="A73" s="13" t="s">
        <v>741</v>
      </c>
      <c r="B73" s="31" t="s">
        <v>743</v>
      </c>
      <c r="C73" s="31" t="s">
        <v>6396</v>
      </c>
      <c r="D73" s="31" t="s">
        <v>6397</v>
      </c>
      <c r="E73" s="27">
        <v>11478</v>
      </c>
      <c r="F73" s="27" t="s">
        <v>608</v>
      </c>
      <c r="G73" s="32">
        <v>10600</v>
      </c>
      <c r="H73" s="31" t="s">
        <v>137</v>
      </c>
      <c r="I73"/>
    </row>
    <row r="74" spans="1:9">
      <c r="A74" s="13" t="s">
        <v>741</v>
      </c>
      <c r="B74" s="31" t="s">
        <v>743</v>
      </c>
      <c r="C74" s="31" t="s">
        <v>6398</v>
      </c>
      <c r="D74" s="31" t="s">
        <v>6399</v>
      </c>
      <c r="E74" s="27">
        <v>3686</v>
      </c>
      <c r="F74" s="27" t="s">
        <v>608</v>
      </c>
      <c r="G74" s="32">
        <v>3575</v>
      </c>
      <c r="H74" s="31" t="s">
        <v>335</v>
      </c>
      <c r="I74"/>
    </row>
    <row r="75" spans="1:9">
      <c r="A75" s="13" t="s">
        <v>741</v>
      </c>
      <c r="B75" s="31" t="s">
        <v>743</v>
      </c>
      <c r="C75" s="31" t="s">
        <v>6400</v>
      </c>
      <c r="D75" s="31" t="s">
        <v>6401</v>
      </c>
      <c r="E75" s="27">
        <v>6679</v>
      </c>
      <c r="F75" s="27" t="s">
        <v>608</v>
      </c>
      <c r="G75" s="32">
        <v>6981</v>
      </c>
      <c r="H75" s="31" t="s">
        <v>335</v>
      </c>
      <c r="I75"/>
    </row>
    <row r="76" spans="1:9">
      <c r="A76" s="13" t="s">
        <v>741</v>
      </c>
      <c r="B76" s="31" t="s">
        <v>743</v>
      </c>
      <c r="C76" s="31" t="s">
        <v>6402</v>
      </c>
      <c r="D76" s="31" t="s">
        <v>6403</v>
      </c>
      <c r="E76" s="27">
        <v>3741</v>
      </c>
      <c r="F76" s="27" t="s">
        <v>608</v>
      </c>
      <c r="G76" s="32">
        <v>3530</v>
      </c>
      <c r="H76" s="31" t="s">
        <v>335</v>
      </c>
      <c r="I76"/>
    </row>
    <row r="77" spans="1:9">
      <c r="A77" s="13" t="s">
        <v>741</v>
      </c>
      <c r="B77" s="31" t="s">
        <v>743</v>
      </c>
      <c r="C77" s="31" t="s">
        <v>6404</v>
      </c>
      <c r="D77" s="31" t="s">
        <v>6405</v>
      </c>
      <c r="E77" s="27">
        <v>4124</v>
      </c>
      <c r="F77" s="27" t="s">
        <v>608</v>
      </c>
      <c r="G77" s="32">
        <v>3917</v>
      </c>
      <c r="H77" s="31" t="s">
        <v>137</v>
      </c>
      <c r="I77"/>
    </row>
    <row r="78" spans="1:9">
      <c r="A78" s="13" t="s">
        <v>741</v>
      </c>
      <c r="B78" s="31" t="s">
        <v>743</v>
      </c>
      <c r="C78" s="31" t="s">
        <v>6406</v>
      </c>
      <c r="D78" s="31" t="s">
        <v>6407</v>
      </c>
      <c r="E78" s="27">
        <v>4078</v>
      </c>
      <c r="F78" s="27" t="s">
        <v>608</v>
      </c>
      <c r="G78" s="32">
        <v>4035</v>
      </c>
      <c r="H78" s="31" t="s">
        <v>335</v>
      </c>
      <c r="I78"/>
    </row>
    <row r="79" spans="1:9">
      <c r="A79" s="13" t="s">
        <v>741</v>
      </c>
      <c r="B79" s="31" t="s">
        <v>743</v>
      </c>
      <c r="C79" s="31" t="s">
        <v>6408</v>
      </c>
      <c r="D79" s="31" t="s">
        <v>6409</v>
      </c>
      <c r="E79" s="27">
        <v>4159</v>
      </c>
      <c r="F79" s="27" t="s">
        <v>608</v>
      </c>
      <c r="G79" s="32">
        <v>4077</v>
      </c>
      <c r="H79" s="31" t="s">
        <v>429</v>
      </c>
      <c r="I79"/>
    </row>
    <row r="80" spans="1:9">
      <c r="A80" s="13" t="s">
        <v>741</v>
      </c>
      <c r="B80" s="31" t="s">
        <v>743</v>
      </c>
      <c r="C80" s="31" t="s">
        <v>6410</v>
      </c>
      <c r="D80" s="31" t="s">
        <v>6411</v>
      </c>
      <c r="E80" s="27">
        <v>4281</v>
      </c>
      <c r="F80" s="27" t="s">
        <v>608</v>
      </c>
      <c r="G80" s="32">
        <v>4139</v>
      </c>
      <c r="H80" s="31" t="s">
        <v>137</v>
      </c>
      <c r="I80"/>
    </row>
    <row r="81" spans="1:9">
      <c r="A81" s="13" t="s">
        <v>741</v>
      </c>
      <c r="B81" s="31" t="s">
        <v>743</v>
      </c>
      <c r="C81" s="31" t="s">
        <v>6412</v>
      </c>
      <c r="D81" s="31" t="s">
        <v>6413</v>
      </c>
      <c r="E81" s="27">
        <v>4044</v>
      </c>
      <c r="F81" s="27" t="s">
        <v>608</v>
      </c>
      <c r="G81" s="32">
        <v>3960</v>
      </c>
      <c r="H81" s="31" t="s">
        <v>513</v>
      </c>
      <c r="I81"/>
    </row>
    <row r="82" spans="1:9">
      <c r="A82" s="13" t="s">
        <v>741</v>
      </c>
      <c r="B82" s="31" t="s">
        <v>743</v>
      </c>
      <c r="C82" s="31" t="s">
        <v>6414</v>
      </c>
      <c r="D82" s="31" t="s">
        <v>6415</v>
      </c>
      <c r="E82" s="27">
        <v>4284</v>
      </c>
      <c r="F82" s="27" t="s">
        <v>608</v>
      </c>
      <c r="G82" s="32">
        <v>4017</v>
      </c>
      <c r="H82" s="31" t="s">
        <v>196</v>
      </c>
      <c r="I82"/>
    </row>
    <row r="83" spans="1:9">
      <c r="A83" s="13" t="s">
        <v>741</v>
      </c>
      <c r="B83" s="31" t="s">
        <v>743</v>
      </c>
      <c r="C83" s="31" t="s">
        <v>6416</v>
      </c>
      <c r="D83" s="31" t="s">
        <v>6417</v>
      </c>
      <c r="E83" s="27">
        <v>8257</v>
      </c>
      <c r="F83" s="27" t="s">
        <v>608</v>
      </c>
      <c r="G83" s="32">
        <v>7604</v>
      </c>
      <c r="H83" s="31" t="s">
        <v>196</v>
      </c>
      <c r="I83"/>
    </row>
    <row r="84" spans="1:9">
      <c r="A84" s="13" t="s">
        <v>741</v>
      </c>
      <c r="B84" s="31" t="s">
        <v>743</v>
      </c>
      <c r="C84" s="31" t="s">
        <v>6418</v>
      </c>
      <c r="D84" s="31" t="s">
        <v>6419</v>
      </c>
      <c r="E84" s="27">
        <v>4122</v>
      </c>
      <c r="F84" s="27" t="s">
        <v>608</v>
      </c>
      <c r="G84" s="32">
        <v>4036</v>
      </c>
      <c r="H84" s="31" t="s">
        <v>138</v>
      </c>
      <c r="I84"/>
    </row>
    <row r="85" spans="1:9">
      <c r="A85" s="13" t="s">
        <v>741</v>
      </c>
      <c r="B85" s="31" t="s">
        <v>743</v>
      </c>
      <c r="C85" s="31" t="s">
        <v>6420</v>
      </c>
      <c r="D85" s="31" t="s">
        <v>6421</v>
      </c>
      <c r="E85" s="27">
        <v>7415</v>
      </c>
      <c r="F85" s="27" t="s">
        <v>608</v>
      </c>
      <c r="G85" s="32">
        <v>7441</v>
      </c>
      <c r="H85" s="31" t="s">
        <v>138</v>
      </c>
      <c r="I85"/>
    </row>
    <row r="86" spans="1:9">
      <c r="A86" s="13" t="s">
        <v>741</v>
      </c>
      <c r="B86" s="31" t="s">
        <v>743</v>
      </c>
      <c r="C86" s="31" t="s">
        <v>6422</v>
      </c>
      <c r="D86" s="31" t="s">
        <v>6423</v>
      </c>
      <c r="E86" s="27">
        <v>3890</v>
      </c>
      <c r="F86" s="27" t="s">
        <v>608</v>
      </c>
      <c r="G86" s="32">
        <v>3929</v>
      </c>
      <c r="H86" s="31" t="s">
        <v>138</v>
      </c>
      <c r="I86"/>
    </row>
    <row r="87" spans="1:9">
      <c r="A87" s="13" t="s">
        <v>741</v>
      </c>
      <c r="B87" s="31" t="s">
        <v>743</v>
      </c>
      <c r="C87" s="31" t="s">
        <v>6424</v>
      </c>
      <c r="D87" s="31" t="s">
        <v>6425</v>
      </c>
      <c r="E87" s="27">
        <v>7592</v>
      </c>
      <c r="F87" s="27" t="s">
        <v>608</v>
      </c>
      <c r="G87" s="32">
        <v>7286</v>
      </c>
      <c r="H87" s="31" t="s">
        <v>137</v>
      </c>
      <c r="I87"/>
    </row>
    <row r="88" spans="1:9">
      <c r="A88" s="13" t="s">
        <v>741</v>
      </c>
      <c r="B88" s="31" t="s">
        <v>743</v>
      </c>
      <c r="C88" s="31" t="s">
        <v>6426</v>
      </c>
      <c r="D88" s="31" t="s">
        <v>6427</v>
      </c>
      <c r="E88" s="27">
        <v>11870</v>
      </c>
      <c r="F88" s="27" t="s">
        <v>608</v>
      </c>
      <c r="G88" s="32">
        <v>11306</v>
      </c>
      <c r="H88" s="31" t="s">
        <v>138</v>
      </c>
      <c r="I88"/>
    </row>
    <row r="89" spans="1:9">
      <c r="A89" s="13" t="s">
        <v>741</v>
      </c>
      <c r="B89" s="31" t="s">
        <v>743</v>
      </c>
      <c r="C89" s="31" t="s">
        <v>726</v>
      </c>
      <c r="D89" s="31" t="s">
        <v>6428</v>
      </c>
      <c r="E89" s="27">
        <v>3457</v>
      </c>
      <c r="F89" s="27" t="s">
        <v>608</v>
      </c>
      <c r="G89" s="32">
        <v>3844</v>
      </c>
      <c r="H89" s="31" t="s">
        <v>196</v>
      </c>
      <c r="I89"/>
    </row>
    <row r="90" spans="1:9">
      <c r="A90" s="13" t="s">
        <v>741</v>
      </c>
      <c r="B90" s="31" t="s">
        <v>743</v>
      </c>
      <c r="C90" s="31" t="s">
        <v>6429</v>
      </c>
      <c r="D90" s="31" t="s">
        <v>6430</v>
      </c>
      <c r="E90" s="27">
        <v>3778</v>
      </c>
      <c r="F90" s="27" t="s">
        <v>608</v>
      </c>
      <c r="G90" s="32">
        <v>3584</v>
      </c>
      <c r="H90" s="31" t="s">
        <v>196</v>
      </c>
      <c r="I90"/>
    </row>
    <row r="91" spans="1:9">
      <c r="A91" s="13" t="s">
        <v>741</v>
      </c>
      <c r="B91" s="31" t="s">
        <v>743</v>
      </c>
      <c r="C91" s="31" t="s">
        <v>6431</v>
      </c>
      <c r="D91" s="31" t="s">
        <v>6432</v>
      </c>
      <c r="E91" s="27">
        <v>4139</v>
      </c>
      <c r="F91" s="27" t="s">
        <v>608</v>
      </c>
      <c r="G91" s="32">
        <v>3901</v>
      </c>
      <c r="H91" s="31" t="s">
        <v>196</v>
      </c>
      <c r="I91"/>
    </row>
    <row r="92" spans="1:9">
      <c r="A92" s="13" t="s">
        <v>741</v>
      </c>
      <c r="B92" s="31" t="s">
        <v>743</v>
      </c>
      <c r="C92" s="31" t="s">
        <v>6433</v>
      </c>
      <c r="D92" s="31" t="s">
        <v>6434</v>
      </c>
      <c r="E92" s="27">
        <v>4233</v>
      </c>
      <c r="F92" s="27" t="s">
        <v>608</v>
      </c>
      <c r="G92" s="32">
        <v>4347</v>
      </c>
      <c r="H92" s="31" t="s">
        <v>137</v>
      </c>
      <c r="I92"/>
    </row>
    <row r="93" spans="1:9">
      <c r="A93" s="13" t="s">
        <v>741</v>
      </c>
      <c r="B93" s="31" t="s">
        <v>743</v>
      </c>
      <c r="C93" s="31" t="s">
        <v>6435</v>
      </c>
      <c r="D93" s="31" t="s">
        <v>6436</v>
      </c>
      <c r="E93" s="27">
        <v>3785</v>
      </c>
      <c r="F93" s="27" t="s">
        <v>608</v>
      </c>
      <c r="G93" s="32">
        <v>3685</v>
      </c>
      <c r="H93" s="31" t="s">
        <v>335</v>
      </c>
      <c r="I93"/>
    </row>
    <row r="94" spans="1:9">
      <c r="A94" s="13" t="s">
        <v>741</v>
      </c>
      <c r="B94" s="31" t="s">
        <v>743</v>
      </c>
      <c r="C94" s="31" t="s">
        <v>6437</v>
      </c>
      <c r="D94" s="31" t="s">
        <v>6438</v>
      </c>
      <c r="E94" s="27">
        <v>3290</v>
      </c>
      <c r="F94" s="27" t="s">
        <v>608</v>
      </c>
      <c r="G94" s="32">
        <v>3199</v>
      </c>
      <c r="H94" s="31" t="s">
        <v>335</v>
      </c>
      <c r="I94"/>
    </row>
    <row r="95" spans="1:9">
      <c r="A95" s="13" t="s">
        <v>741</v>
      </c>
      <c r="B95" s="31" t="s">
        <v>743</v>
      </c>
      <c r="C95" s="31" t="s">
        <v>6439</v>
      </c>
      <c r="D95" s="31" t="s">
        <v>6440</v>
      </c>
      <c r="E95" s="27">
        <v>10699</v>
      </c>
      <c r="F95" s="27" t="s">
        <v>608</v>
      </c>
      <c r="G95" s="32">
        <v>10893</v>
      </c>
      <c r="H95" s="31" t="s">
        <v>335</v>
      </c>
      <c r="I95"/>
    </row>
    <row r="96" spans="1:9">
      <c r="A96" s="13" t="s">
        <v>741</v>
      </c>
      <c r="B96" s="31" t="s">
        <v>743</v>
      </c>
      <c r="C96" s="31" t="s">
        <v>6441</v>
      </c>
      <c r="D96" s="31" t="s">
        <v>6442</v>
      </c>
      <c r="E96" s="27">
        <v>3643</v>
      </c>
      <c r="F96" s="27" t="s">
        <v>608</v>
      </c>
      <c r="G96" s="32">
        <v>3386</v>
      </c>
      <c r="H96" s="31" t="s">
        <v>335</v>
      </c>
      <c r="I96"/>
    </row>
    <row r="97" spans="1:9">
      <c r="A97" s="13" t="s">
        <v>741</v>
      </c>
      <c r="B97" s="31" t="s">
        <v>743</v>
      </c>
      <c r="C97" s="31" t="s">
        <v>6443</v>
      </c>
      <c r="D97" s="31" t="s">
        <v>6444</v>
      </c>
      <c r="E97" s="27">
        <v>3695</v>
      </c>
      <c r="F97" s="27" t="s">
        <v>608</v>
      </c>
      <c r="G97" s="32">
        <v>3531</v>
      </c>
      <c r="H97" s="31" t="s">
        <v>335</v>
      </c>
      <c r="I97"/>
    </row>
    <row r="98" spans="1:9">
      <c r="A98" s="13" t="s">
        <v>741</v>
      </c>
      <c r="B98" s="31" t="s">
        <v>743</v>
      </c>
      <c r="C98" s="31" t="s">
        <v>6445</v>
      </c>
      <c r="D98" s="31" t="s">
        <v>6446</v>
      </c>
      <c r="E98" s="27">
        <v>3782</v>
      </c>
      <c r="F98" s="27" t="s">
        <v>608</v>
      </c>
      <c r="G98" s="32">
        <v>3369</v>
      </c>
      <c r="H98" s="31" t="s">
        <v>196</v>
      </c>
      <c r="I98"/>
    </row>
    <row r="99" spans="1:9">
      <c r="A99" s="13" t="s">
        <v>741</v>
      </c>
      <c r="B99" s="31" t="s">
        <v>744</v>
      </c>
      <c r="C99" s="31" t="s">
        <v>2920</v>
      </c>
      <c r="D99" s="31" t="s">
        <v>6447</v>
      </c>
      <c r="E99" s="27">
        <v>4852</v>
      </c>
      <c r="F99" s="27" t="s">
        <v>608</v>
      </c>
      <c r="G99" s="32">
        <v>4779</v>
      </c>
      <c r="H99" s="31" t="s">
        <v>558</v>
      </c>
      <c r="I99"/>
    </row>
    <row r="100" spans="1:9">
      <c r="A100" s="13" t="s">
        <v>741</v>
      </c>
      <c r="B100" s="31" t="s">
        <v>744</v>
      </c>
      <c r="C100" s="31" t="s">
        <v>6448</v>
      </c>
      <c r="D100" s="31" t="s">
        <v>6449</v>
      </c>
      <c r="E100" s="27">
        <v>5241</v>
      </c>
      <c r="F100" s="27" t="s">
        <v>608</v>
      </c>
      <c r="G100" s="32">
        <v>4919</v>
      </c>
      <c r="H100" s="31" t="s">
        <v>558</v>
      </c>
      <c r="I100"/>
    </row>
    <row r="101" spans="1:9">
      <c r="A101" s="13" t="s">
        <v>741</v>
      </c>
      <c r="B101" s="31" t="s">
        <v>744</v>
      </c>
      <c r="C101" s="31" t="s">
        <v>6450</v>
      </c>
      <c r="D101" s="31" t="s">
        <v>6451</v>
      </c>
      <c r="E101" s="27">
        <v>6136</v>
      </c>
      <c r="F101" s="27" t="s">
        <v>608</v>
      </c>
      <c r="G101" s="32">
        <v>5988</v>
      </c>
      <c r="H101" s="31" t="s">
        <v>429</v>
      </c>
      <c r="I101"/>
    </row>
    <row r="102" spans="1:9">
      <c r="A102" s="13" t="s">
        <v>741</v>
      </c>
      <c r="B102" s="31" t="s">
        <v>744</v>
      </c>
      <c r="C102" s="31" t="s">
        <v>6452</v>
      </c>
      <c r="D102" s="31" t="s">
        <v>6453</v>
      </c>
      <c r="E102" s="27">
        <v>6134</v>
      </c>
      <c r="F102" s="27" t="s">
        <v>608</v>
      </c>
      <c r="G102" s="32">
        <v>6060</v>
      </c>
      <c r="H102" s="31" t="s">
        <v>558</v>
      </c>
      <c r="I102"/>
    </row>
    <row r="103" spans="1:9">
      <c r="A103" s="13" t="s">
        <v>741</v>
      </c>
      <c r="B103" s="31" t="s">
        <v>744</v>
      </c>
      <c r="C103" s="31" t="s">
        <v>6454</v>
      </c>
      <c r="D103" s="31" t="s">
        <v>6455</v>
      </c>
      <c r="E103" s="27">
        <v>5569</v>
      </c>
      <c r="F103" s="27" t="s">
        <v>608</v>
      </c>
      <c r="G103" s="32">
        <v>5611</v>
      </c>
      <c r="H103" s="31" t="s">
        <v>429</v>
      </c>
      <c r="I103"/>
    </row>
    <row r="104" spans="1:9">
      <c r="A104" s="13" t="s">
        <v>741</v>
      </c>
      <c r="B104" s="31" t="s">
        <v>744</v>
      </c>
      <c r="C104" s="31" t="s">
        <v>6456</v>
      </c>
      <c r="D104" s="31" t="s">
        <v>6457</v>
      </c>
      <c r="E104" s="27">
        <v>4616</v>
      </c>
      <c r="F104" s="27" t="s">
        <v>608</v>
      </c>
      <c r="G104" s="32">
        <v>4530</v>
      </c>
      <c r="H104" s="31" t="s">
        <v>558</v>
      </c>
      <c r="I104"/>
    </row>
    <row r="105" spans="1:9">
      <c r="A105" s="13" t="s">
        <v>741</v>
      </c>
      <c r="B105" s="31" t="s">
        <v>744</v>
      </c>
      <c r="C105" s="31" t="s">
        <v>6458</v>
      </c>
      <c r="D105" s="31" t="s">
        <v>6459</v>
      </c>
      <c r="E105" s="27">
        <v>3525</v>
      </c>
      <c r="F105" s="27" t="s">
        <v>608</v>
      </c>
      <c r="G105" s="32">
        <v>4732</v>
      </c>
      <c r="H105" s="31" t="s">
        <v>429</v>
      </c>
      <c r="I105"/>
    </row>
    <row r="106" spans="1:9">
      <c r="A106" s="13" t="s">
        <v>741</v>
      </c>
      <c r="B106" s="31" t="s">
        <v>744</v>
      </c>
      <c r="C106" s="31" t="s">
        <v>6460</v>
      </c>
      <c r="D106" s="31" t="s">
        <v>6461</v>
      </c>
      <c r="E106" s="27">
        <v>5232</v>
      </c>
      <c r="F106" s="27" t="s">
        <v>608</v>
      </c>
      <c r="G106" s="32">
        <v>5039</v>
      </c>
      <c r="H106" s="31" t="s">
        <v>558</v>
      </c>
      <c r="I106"/>
    </row>
    <row r="107" spans="1:9">
      <c r="A107" s="13" t="s">
        <v>741</v>
      </c>
      <c r="B107" s="31" t="s">
        <v>744</v>
      </c>
      <c r="C107" s="31" t="s">
        <v>6462</v>
      </c>
      <c r="D107" s="31" t="s">
        <v>6463</v>
      </c>
      <c r="E107" s="27">
        <v>6001</v>
      </c>
      <c r="F107" s="27" t="s">
        <v>608</v>
      </c>
      <c r="G107" s="32">
        <v>6074</v>
      </c>
      <c r="H107" s="31" t="s">
        <v>558</v>
      </c>
      <c r="I107"/>
    </row>
    <row r="108" spans="1:9">
      <c r="A108" s="13" t="s">
        <v>741</v>
      </c>
      <c r="B108" s="31" t="s">
        <v>744</v>
      </c>
      <c r="C108" s="31" t="s">
        <v>6464</v>
      </c>
      <c r="D108" s="31" t="s">
        <v>6465</v>
      </c>
      <c r="E108" s="27">
        <v>5797</v>
      </c>
      <c r="F108" s="27" t="s">
        <v>608</v>
      </c>
      <c r="G108" s="32">
        <v>5520</v>
      </c>
      <c r="H108" s="31" t="s">
        <v>429</v>
      </c>
      <c r="I108"/>
    </row>
    <row r="109" spans="1:9">
      <c r="A109" s="13" t="s">
        <v>741</v>
      </c>
      <c r="B109" s="31" t="s">
        <v>744</v>
      </c>
      <c r="C109" s="31" t="s">
        <v>6466</v>
      </c>
      <c r="D109" s="31" t="s">
        <v>6467</v>
      </c>
      <c r="E109" s="27">
        <v>4939</v>
      </c>
      <c r="F109" s="27" t="s">
        <v>608</v>
      </c>
      <c r="G109" s="32">
        <v>4738</v>
      </c>
      <c r="H109" s="31" t="s">
        <v>429</v>
      </c>
      <c r="I109"/>
    </row>
    <row r="110" spans="1:9">
      <c r="A110" s="13" t="s">
        <v>741</v>
      </c>
      <c r="B110" s="31" t="s">
        <v>744</v>
      </c>
      <c r="C110" s="31" t="s">
        <v>6468</v>
      </c>
      <c r="D110" s="31" t="s">
        <v>6469</v>
      </c>
      <c r="E110" s="27">
        <v>5081</v>
      </c>
      <c r="F110" s="27" t="s">
        <v>608</v>
      </c>
      <c r="G110" s="32">
        <v>4872</v>
      </c>
      <c r="H110" s="31" t="s">
        <v>429</v>
      </c>
      <c r="I110"/>
    </row>
    <row r="111" spans="1:9">
      <c r="A111" s="13" t="s">
        <v>741</v>
      </c>
      <c r="B111" s="31" t="s">
        <v>744</v>
      </c>
      <c r="C111" s="31" t="s">
        <v>6470</v>
      </c>
      <c r="D111" s="31" t="s">
        <v>6471</v>
      </c>
      <c r="E111" s="27">
        <v>5328</v>
      </c>
      <c r="F111" s="27" t="s">
        <v>608</v>
      </c>
      <c r="G111" s="32">
        <v>5268</v>
      </c>
      <c r="H111" s="31" t="s">
        <v>558</v>
      </c>
      <c r="I111"/>
    </row>
    <row r="112" spans="1:9">
      <c r="A112" s="13" t="s">
        <v>741</v>
      </c>
      <c r="B112" s="31" t="s">
        <v>744</v>
      </c>
      <c r="C112" s="31" t="s">
        <v>3372</v>
      </c>
      <c r="D112" s="31" t="s">
        <v>6472</v>
      </c>
      <c r="E112" s="27">
        <v>5241</v>
      </c>
      <c r="F112" s="27" t="s">
        <v>608</v>
      </c>
      <c r="G112" s="32">
        <v>5072</v>
      </c>
      <c r="H112" s="31" t="s">
        <v>558</v>
      </c>
      <c r="I112"/>
    </row>
    <row r="113" spans="1:9">
      <c r="A113" s="13" t="s">
        <v>741</v>
      </c>
      <c r="B113" s="31" t="s">
        <v>744</v>
      </c>
      <c r="C113" s="31" t="s">
        <v>6473</v>
      </c>
      <c r="D113" s="31" t="s">
        <v>6474</v>
      </c>
      <c r="E113" s="27">
        <v>5464</v>
      </c>
      <c r="F113" s="27" t="s">
        <v>608</v>
      </c>
      <c r="G113" s="32">
        <v>5190</v>
      </c>
      <c r="H113" s="31" t="s">
        <v>558</v>
      </c>
      <c r="I113"/>
    </row>
    <row r="114" spans="1:9">
      <c r="A114" s="13" t="s">
        <v>741</v>
      </c>
      <c r="B114" s="31" t="s">
        <v>744</v>
      </c>
      <c r="C114" s="31" t="s">
        <v>6475</v>
      </c>
      <c r="D114" s="31" t="s">
        <v>6476</v>
      </c>
      <c r="E114" s="27">
        <v>5699</v>
      </c>
      <c r="F114" s="27" t="s">
        <v>608</v>
      </c>
      <c r="G114" s="32">
        <v>5786</v>
      </c>
      <c r="H114" s="31" t="s">
        <v>429</v>
      </c>
      <c r="I114"/>
    </row>
    <row r="115" spans="1:9">
      <c r="A115" s="13" t="s">
        <v>741</v>
      </c>
      <c r="B115" s="31" t="s">
        <v>744</v>
      </c>
      <c r="C115" s="31" t="s">
        <v>5809</v>
      </c>
      <c r="D115" s="31" t="s">
        <v>6477</v>
      </c>
      <c r="E115" s="27">
        <v>5714</v>
      </c>
      <c r="F115" s="27" t="s">
        <v>608</v>
      </c>
      <c r="G115" s="32">
        <v>5538</v>
      </c>
      <c r="H115" s="31" t="s">
        <v>429</v>
      </c>
      <c r="I115"/>
    </row>
    <row r="116" spans="1:9">
      <c r="A116" s="13" t="s">
        <v>741</v>
      </c>
      <c r="B116" s="31" t="s">
        <v>744</v>
      </c>
      <c r="C116" s="31" t="s">
        <v>6478</v>
      </c>
      <c r="D116" s="31" t="s">
        <v>6479</v>
      </c>
      <c r="E116" s="27">
        <v>5047</v>
      </c>
      <c r="F116" s="27" t="s">
        <v>608</v>
      </c>
      <c r="G116" s="32">
        <v>4846</v>
      </c>
      <c r="H116" s="31" t="s">
        <v>429</v>
      </c>
      <c r="I116"/>
    </row>
    <row r="117" spans="1:9">
      <c r="A117" s="13" t="s">
        <v>741</v>
      </c>
      <c r="B117" s="31" t="s">
        <v>745</v>
      </c>
      <c r="C117" s="31" t="s">
        <v>2920</v>
      </c>
      <c r="D117" s="31" t="s">
        <v>6480</v>
      </c>
      <c r="E117" s="27">
        <v>8383</v>
      </c>
      <c r="F117" s="27" t="s">
        <v>608</v>
      </c>
      <c r="G117" s="32">
        <v>8361</v>
      </c>
      <c r="H117" s="31" t="s">
        <v>539</v>
      </c>
      <c r="I117"/>
    </row>
    <row r="118" spans="1:9">
      <c r="A118" s="13" t="s">
        <v>741</v>
      </c>
      <c r="B118" s="31" t="s">
        <v>745</v>
      </c>
      <c r="C118" s="31" t="s">
        <v>6481</v>
      </c>
      <c r="D118" s="31" t="s">
        <v>6482</v>
      </c>
      <c r="E118" s="27">
        <v>7557</v>
      </c>
      <c r="F118" s="27" t="s">
        <v>608</v>
      </c>
      <c r="G118" s="32">
        <v>8612</v>
      </c>
      <c r="H118" s="31" t="s">
        <v>539</v>
      </c>
      <c r="I118"/>
    </row>
    <row r="119" spans="1:9">
      <c r="A119" s="13" t="s">
        <v>741</v>
      </c>
      <c r="B119" s="31" t="s">
        <v>745</v>
      </c>
      <c r="C119" s="31" t="s">
        <v>1706</v>
      </c>
      <c r="D119" s="31" t="s">
        <v>6483</v>
      </c>
      <c r="E119" s="27">
        <v>8072</v>
      </c>
      <c r="F119" s="27" t="s">
        <v>608</v>
      </c>
      <c r="G119" s="32">
        <v>7772</v>
      </c>
      <c r="H119" s="31" t="s">
        <v>538</v>
      </c>
      <c r="I119"/>
    </row>
    <row r="120" spans="1:9">
      <c r="A120" s="13" t="s">
        <v>741</v>
      </c>
      <c r="B120" s="31" t="s">
        <v>745</v>
      </c>
      <c r="C120" s="31" t="s">
        <v>6484</v>
      </c>
      <c r="D120" s="31" t="s">
        <v>6485</v>
      </c>
      <c r="E120" s="27">
        <v>5066</v>
      </c>
      <c r="F120" s="27" t="s">
        <v>608</v>
      </c>
      <c r="G120" s="32">
        <v>5059</v>
      </c>
      <c r="H120" s="31" t="s">
        <v>538</v>
      </c>
      <c r="I120"/>
    </row>
    <row r="121" spans="1:9">
      <c r="A121" s="13" t="s">
        <v>741</v>
      </c>
      <c r="B121" s="31" t="s">
        <v>745</v>
      </c>
      <c r="C121" s="31" t="s">
        <v>6486</v>
      </c>
      <c r="D121" s="31" t="s">
        <v>6487</v>
      </c>
      <c r="E121" s="27">
        <v>8771</v>
      </c>
      <c r="F121" s="27" t="s">
        <v>608</v>
      </c>
      <c r="G121" s="32">
        <v>8532</v>
      </c>
      <c r="H121" s="31" t="s">
        <v>539</v>
      </c>
      <c r="I121"/>
    </row>
    <row r="122" spans="1:9">
      <c r="A122" s="13" t="s">
        <v>741</v>
      </c>
      <c r="B122" s="31" t="s">
        <v>745</v>
      </c>
      <c r="C122" s="31" t="s">
        <v>6488</v>
      </c>
      <c r="D122" s="31" t="s">
        <v>6489</v>
      </c>
      <c r="E122" s="27">
        <v>8813</v>
      </c>
      <c r="F122" s="27" t="s">
        <v>608</v>
      </c>
      <c r="G122" s="32">
        <v>8534</v>
      </c>
      <c r="H122" s="31" t="s">
        <v>538</v>
      </c>
      <c r="I122"/>
    </row>
    <row r="123" spans="1:9">
      <c r="A123" s="13" t="s">
        <v>741</v>
      </c>
      <c r="B123" s="31" t="s">
        <v>745</v>
      </c>
      <c r="C123" s="31" t="s">
        <v>6490</v>
      </c>
      <c r="D123" s="31" t="s">
        <v>6491</v>
      </c>
      <c r="E123" s="27">
        <v>7740</v>
      </c>
      <c r="F123" s="27" t="s">
        <v>608</v>
      </c>
      <c r="G123" s="32">
        <v>7491</v>
      </c>
      <c r="H123" s="31" t="s">
        <v>538</v>
      </c>
      <c r="I123"/>
    </row>
    <row r="124" spans="1:9">
      <c r="A124" s="13" t="s">
        <v>741</v>
      </c>
      <c r="B124" s="31" t="s">
        <v>745</v>
      </c>
      <c r="C124" s="31" t="s">
        <v>6492</v>
      </c>
      <c r="D124" s="31" t="s">
        <v>6493</v>
      </c>
      <c r="E124" s="27">
        <v>5531</v>
      </c>
      <c r="F124" s="27" t="s">
        <v>608</v>
      </c>
      <c r="G124" s="32">
        <v>6226</v>
      </c>
      <c r="H124" s="31" t="s">
        <v>539</v>
      </c>
      <c r="I124"/>
    </row>
    <row r="125" spans="1:9">
      <c r="A125" s="13" t="s">
        <v>741</v>
      </c>
      <c r="B125" s="31" t="s">
        <v>745</v>
      </c>
      <c r="C125" s="31" t="s">
        <v>6494</v>
      </c>
      <c r="D125" s="31" t="s">
        <v>6495</v>
      </c>
      <c r="E125" s="27">
        <v>7503</v>
      </c>
      <c r="F125" s="27" t="s">
        <v>608</v>
      </c>
      <c r="G125" s="32">
        <v>8708</v>
      </c>
      <c r="H125" s="31" t="s">
        <v>539</v>
      </c>
      <c r="I125"/>
    </row>
    <row r="126" spans="1:9">
      <c r="A126" s="13" t="s">
        <v>741</v>
      </c>
      <c r="B126" s="31" t="s">
        <v>745</v>
      </c>
      <c r="C126" s="31" t="s">
        <v>6496</v>
      </c>
      <c r="D126" s="31" t="s">
        <v>6497</v>
      </c>
      <c r="E126" s="27">
        <v>8327</v>
      </c>
      <c r="F126" s="27" t="s">
        <v>608</v>
      </c>
      <c r="G126" s="32">
        <v>8013</v>
      </c>
      <c r="H126" s="31" t="s">
        <v>539</v>
      </c>
      <c r="I126"/>
    </row>
    <row r="127" spans="1:9">
      <c r="A127" s="13" t="s">
        <v>741</v>
      </c>
      <c r="B127" s="31" t="s">
        <v>745</v>
      </c>
      <c r="C127" s="31" t="s">
        <v>6498</v>
      </c>
      <c r="D127" s="31" t="s">
        <v>6499</v>
      </c>
      <c r="E127" s="27">
        <v>6238</v>
      </c>
      <c r="F127" s="27" t="s">
        <v>608</v>
      </c>
      <c r="G127" s="32">
        <v>6254</v>
      </c>
      <c r="H127" s="31" t="s">
        <v>539</v>
      </c>
      <c r="I127"/>
    </row>
    <row r="128" spans="1:9">
      <c r="A128" s="13" t="s">
        <v>741</v>
      </c>
      <c r="B128" s="31" t="s">
        <v>745</v>
      </c>
      <c r="C128" s="31" t="s">
        <v>6500</v>
      </c>
      <c r="D128" s="31" t="s">
        <v>6501</v>
      </c>
      <c r="E128" s="27">
        <v>5839</v>
      </c>
      <c r="F128" s="27" t="s">
        <v>608</v>
      </c>
      <c r="G128" s="32">
        <v>5512</v>
      </c>
      <c r="H128" s="31" t="s">
        <v>539</v>
      </c>
      <c r="I128"/>
    </row>
    <row r="129" spans="1:9">
      <c r="A129" s="13" t="s">
        <v>741</v>
      </c>
      <c r="B129" s="31" t="s">
        <v>745</v>
      </c>
      <c r="C129" s="29" t="s">
        <v>6502</v>
      </c>
      <c r="D129" s="31" t="s">
        <v>6503</v>
      </c>
      <c r="E129" s="27">
        <v>4809</v>
      </c>
      <c r="F129" s="27" t="s">
        <v>608</v>
      </c>
      <c r="G129" s="32">
        <v>4822</v>
      </c>
      <c r="H129" s="31" t="s">
        <v>513</v>
      </c>
      <c r="I129" s="31" t="b">
        <v>1</v>
      </c>
    </row>
    <row r="130" spans="1:9">
      <c r="A130" s="13" t="s">
        <v>741</v>
      </c>
      <c r="B130" s="31" t="s">
        <v>745</v>
      </c>
      <c r="C130" s="29" t="s">
        <v>6502</v>
      </c>
      <c r="D130" s="31" t="s">
        <v>6503</v>
      </c>
      <c r="E130" s="27">
        <v>4353</v>
      </c>
      <c r="F130" s="27" t="s">
        <v>608</v>
      </c>
      <c r="G130" s="32">
        <v>4097</v>
      </c>
      <c r="H130" s="31" t="s">
        <v>539</v>
      </c>
      <c r="I130" s="31" t="b">
        <v>1</v>
      </c>
    </row>
    <row r="131" spans="1:9">
      <c r="A131" s="13" t="s">
        <v>741</v>
      </c>
      <c r="B131" s="31" t="s">
        <v>745</v>
      </c>
      <c r="C131" s="31" t="s">
        <v>6504</v>
      </c>
      <c r="D131" s="31" t="s">
        <v>6505</v>
      </c>
      <c r="E131" s="27">
        <v>5139</v>
      </c>
      <c r="F131" s="27" t="s">
        <v>608</v>
      </c>
      <c r="G131" s="32">
        <v>5064</v>
      </c>
      <c r="H131" s="31" t="s">
        <v>513</v>
      </c>
      <c r="I131"/>
    </row>
    <row r="132" spans="1:9">
      <c r="A132" s="13" t="s">
        <v>741</v>
      </c>
      <c r="B132" s="31" t="s">
        <v>745</v>
      </c>
      <c r="C132" s="31" t="s">
        <v>6506</v>
      </c>
      <c r="D132" s="31" t="s">
        <v>6507</v>
      </c>
      <c r="E132" s="27">
        <v>8365</v>
      </c>
      <c r="F132" s="27" t="s">
        <v>608</v>
      </c>
      <c r="G132" s="32">
        <v>7876</v>
      </c>
      <c r="H132" s="31" t="s">
        <v>538</v>
      </c>
      <c r="I132"/>
    </row>
    <row r="133" spans="1:9">
      <c r="A133" s="13" t="s">
        <v>741</v>
      </c>
      <c r="B133" s="31" t="s">
        <v>745</v>
      </c>
      <c r="C133" s="31" t="s">
        <v>6508</v>
      </c>
      <c r="D133" s="31" t="s">
        <v>6509</v>
      </c>
      <c r="E133" s="27">
        <v>8467</v>
      </c>
      <c r="F133" s="27" t="s">
        <v>608</v>
      </c>
      <c r="G133" s="32">
        <v>7877</v>
      </c>
      <c r="H133" s="31" t="s">
        <v>539</v>
      </c>
      <c r="I133"/>
    </row>
    <row r="134" spans="1:9">
      <c r="A134" s="13" t="s">
        <v>741</v>
      </c>
      <c r="B134" s="31" t="s">
        <v>745</v>
      </c>
      <c r="C134" s="31" t="s">
        <v>6510</v>
      </c>
      <c r="D134" s="31" t="s">
        <v>6511</v>
      </c>
      <c r="E134" s="27">
        <v>8393</v>
      </c>
      <c r="F134" s="27" t="s">
        <v>608</v>
      </c>
      <c r="G134" s="32">
        <v>7944</v>
      </c>
      <c r="H134" s="31" t="s">
        <v>538</v>
      </c>
      <c r="I134"/>
    </row>
    <row r="135" spans="1:9">
      <c r="A135" s="13" t="s">
        <v>741</v>
      </c>
      <c r="B135" s="31" t="s">
        <v>745</v>
      </c>
      <c r="C135" s="31" t="s">
        <v>6512</v>
      </c>
      <c r="D135" s="31" t="s">
        <v>6513</v>
      </c>
      <c r="E135" s="27">
        <v>8121</v>
      </c>
      <c r="F135" s="27" t="s">
        <v>608</v>
      </c>
      <c r="G135" s="32">
        <v>7534</v>
      </c>
      <c r="H135" s="31" t="s">
        <v>538</v>
      </c>
      <c r="I135"/>
    </row>
    <row r="136" spans="1:9">
      <c r="A136" s="13" t="s">
        <v>741</v>
      </c>
      <c r="B136" s="31" t="s">
        <v>745</v>
      </c>
      <c r="C136" s="31" t="s">
        <v>6514</v>
      </c>
      <c r="D136" s="31" t="s">
        <v>6515</v>
      </c>
      <c r="E136" s="27">
        <v>4904</v>
      </c>
      <c r="F136" s="27" t="s">
        <v>608</v>
      </c>
      <c r="G136" s="32">
        <v>4748</v>
      </c>
      <c r="H136" s="31" t="s">
        <v>538</v>
      </c>
      <c r="I136"/>
    </row>
    <row r="137" spans="1:9">
      <c r="A137" s="13" t="s">
        <v>741</v>
      </c>
      <c r="B137" s="31" t="s">
        <v>745</v>
      </c>
      <c r="C137" s="31" t="s">
        <v>6516</v>
      </c>
      <c r="D137" s="31" t="s">
        <v>6517</v>
      </c>
      <c r="E137" s="27">
        <v>7730</v>
      </c>
      <c r="F137" s="27" t="s">
        <v>608</v>
      </c>
      <c r="G137" s="32">
        <v>7284</v>
      </c>
      <c r="H137" s="31" t="s">
        <v>538</v>
      </c>
      <c r="I137"/>
    </row>
    <row r="138" spans="1:9">
      <c r="A138" s="13" t="s">
        <v>741</v>
      </c>
      <c r="B138" s="31" t="s">
        <v>745</v>
      </c>
      <c r="C138" s="31" t="s">
        <v>6518</v>
      </c>
      <c r="D138" s="31" t="s">
        <v>6519</v>
      </c>
      <c r="E138" s="27">
        <v>5670</v>
      </c>
      <c r="F138" s="27" t="s">
        <v>608</v>
      </c>
      <c r="G138" s="32">
        <v>5475</v>
      </c>
      <c r="H138" s="31" t="s">
        <v>539</v>
      </c>
      <c r="I138"/>
    </row>
    <row r="139" spans="1:9">
      <c r="A139" s="13" t="s">
        <v>741</v>
      </c>
      <c r="B139" s="31" t="s">
        <v>745</v>
      </c>
      <c r="C139" s="31" t="s">
        <v>6520</v>
      </c>
      <c r="D139" s="31" t="s">
        <v>6521</v>
      </c>
      <c r="E139" s="27">
        <v>5146</v>
      </c>
      <c r="F139" s="27" t="s">
        <v>608</v>
      </c>
      <c r="G139" s="32">
        <v>5009</v>
      </c>
      <c r="H139" s="31" t="s">
        <v>538</v>
      </c>
      <c r="I139"/>
    </row>
    <row r="140" spans="1:9">
      <c r="A140" s="13" t="s">
        <v>746</v>
      </c>
      <c r="B140" s="13" t="s">
        <v>747</v>
      </c>
      <c r="C140" s="13" t="s">
        <v>6522</v>
      </c>
      <c r="D140" s="13" t="s">
        <v>6523</v>
      </c>
      <c r="E140" s="27">
        <v>54136</v>
      </c>
      <c r="F140" s="27" t="s">
        <v>608</v>
      </c>
      <c r="G140" s="32">
        <v>4087</v>
      </c>
      <c r="H140" s="13" t="s">
        <v>398</v>
      </c>
      <c r="I140"/>
    </row>
    <row r="141" spans="1:9">
      <c r="A141" s="13" t="s">
        <v>746</v>
      </c>
      <c r="B141" s="13" t="s">
        <v>747</v>
      </c>
      <c r="C141" s="13" t="s">
        <v>6524</v>
      </c>
      <c r="D141" s="13" t="s">
        <v>6525</v>
      </c>
      <c r="E141" s="27">
        <v>75868</v>
      </c>
      <c r="F141" s="27" t="s">
        <v>608</v>
      </c>
      <c r="G141" s="32">
        <v>5056</v>
      </c>
      <c r="H141" s="13" t="s">
        <v>126</v>
      </c>
      <c r="I141"/>
    </row>
    <row r="142" spans="1:9">
      <c r="A142" s="13" t="s">
        <v>746</v>
      </c>
      <c r="B142" s="13" t="s">
        <v>747</v>
      </c>
      <c r="C142" s="13" t="s">
        <v>6526</v>
      </c>
      <c r="D142" s="13" t="s">
        <v>6527</v>
      </c>
      <c r="E142" s="27" t="s">
        <v>608</v>
      </c>
      <c r="F142" s="27" t="s">
        <v>608</v>
      </c>
      <c r="G142" s="32">
        <v>4556</v>
      </c>
      <c r="H142" s="13" t="s">
        <v>126</v>
      </c>
      <c r="I142"/>
    </row>
    <row r="143" spans="1:9">
      <c r="A143" s="13" t="s">
        <v>746</v>
      </c>
      <c r="B143" s="13" t="s">
        <v>747</v>
      </c>
      <c r="C143" s="13" t="s">
        <v>6528</v>
      </c>
      <c r="D143" s="13" t="s">
        <v>6529</v>
      </c>
      <c r="E143" s="27" t="s">
        <v>608</v>
      </c>
      <c r="F143" s="27" t="s">
        <v>608</v>
      </c>
      <c r="G143" s="32">
        <v>4606</v>
      </c>
      <c r="H143" s="13" t="s">
        <v>126</v>
      </c>
    </row>
    <row r="144" spans="1:9">
      <c r="A144" s="13" t="s">
        <v>746</v>
      </c>
      <c r="B144" s="13" t="s">
        <v>747</v>
      </c>
      <c r="C144" s="13" t="s">
        <v>6530</v>
      </c>
      <c r="D144" s="13" t="s">
        <v>6531</v>
      </c>
      <c r="E144" s="27" t="s">
        <v>608</v>
      </c>
      <c r="F144" s="27" t="s">
        <v>608</v>
      </c>
      <c r="G144" s="32">
        <v>4185</v>
      </c>
      <c r="H144" s="13" t="s">
        <v>398</v>
      </c>
    </row>
    <row r="145" spans="1:9">
      <c r="A145" s="13" t="s">
        <v>746</v>
      </c>
      <c r="B145" s="13" t="s">
        <v>747</v>
      </c>
      <c r="C145" s="13" t="s">
        <v>2672</v>
      </c>
      <c r="D145" s="13" t="s">
        <v>6532</v>
      </c>
      <c r="E145" s="27" t="s">
        <v>608</v>
      </c>
      <c r="F145" s="27" t="s">
        <v>608</v>
      </c>
      <c r="G145" s="32">
        <v>4563</v>
      </c>
      <c r="H145" s="13" t="s">
        <v>126</v>
      </c>
    </row>
    <row r="146" spans="1:9">
      <c r="A146" s="13" t="s">
        <v>746</v>
      </c>
      <c r="B146" s="13" t="s">
        <v>747</v>
      </c>
      <c r="C146" s="13" t="s">
        <v>6533</v>
      </c>
      <c r="D146" s="13" t="s">
        <v>6534</v>
      </c>
      <c r="E146" s="27">
        <v>73385</v>
      </c>
      <c r="F146" s="27" t="s">
        <v>608</v>
      </c>
      <c r="G146" s="32">
        <v>4226</v>
      </c>
      <c r="H146" s="13" t="s">
        <v>557</v>
      </c>
    </row>
    <row r="147" spans="1:9">
      <c r="A147" s="13" t="s">
        <v>746</v>
      </c>
      <c r="B147" s="13" t="s">
        <v>747</v>
      </c>
      <c r="C147" s="13" t="s">
        <v>1442</v>
      </c>
      <c r="D147" s="13" t="s">
        <v>6535</v>
      </c>
      <c r="E147" s="27" t="s">
        <v>608</v>
      </c>
      <c r="F147" s="27" t="s">
        <v>608</v>
      </c>
      <c r="G147" s="32">
        <v>4068</v>
      </c>
      <c r="H147" s="13" t="s">
        <v>126</v>
      </c>
    </row>
    <row r="148" spans="1:9">
      <c r="A148" s="13" t="s">
        <v>746</v>
      </c>
      <c r="B148" s="13" t="s">
        <v>747</v>
      </c>
      <c r="C148" s="13" t="s">
        <v>6536</v>
      </c>
      <c r="D148" s="13" t="s">
        <v>6537</v>
      </c>
      <c r="E148" s="27" t="s">
        <v>608</v>
      </c>
      <c r="F148" s="27" t="s">
        <v>608</v>
      </c>
      <c r="G148" s="32">
        <v>4315</v>
      </c>
      <c r="H148" s="13" t="s">
        <v>557</v>
      </c>
    </row>
    <row r="149" spans="1:9">
      <c r="A149" s="13" t="s">
        <v>746</v>
      </c>
      <c r="B149" s="13" t="s">
        <v>747</v>
      </c>
      <c r="C149" s="13" t="s">
        <v>6538</v>
      </c>
      <c r="D149" s="13" t="s">
        <v>6539</v>
      </c>
      <c r="E149" s="27" t="s">
        <v>608</v>
      </c>
      <c r="F149" s="27" t="s">
        <v>608</v>
      </c>
      <c r="G149" s="32">
        <v>4499</v>
      </c>
      <c r="H149" s="13" t="s">
        <v>557</v>
      </c>
    </row>
    <row r="150" spans="1:9">
      <c r="A150" s="13" t="s">
        <v>746</v>
      </c>
      <c r="B150" s="13" t="s">
        <v>747</v>
      </c>
      <c r="C150" s="13" t="s">
        <v>6540</v>
      </c>
      <c r="D150" s="13" t="s">
        <v>6541</v>
      </c>
      <c r="E150" s="27" t="s">
        <v>608</v>
      </c>
      <c r="F150" s="27" t="s">
        <v>608</v>
      </c>
      <c r="G150" s="32">
        <v>5447</v>
      </c>
      <c r="H150" s="13" t="s">
        <v>398</v>
      </c>
    </row>
    <row r="151" spans="1:9">
      <c r="A151" s="13" t="s">
        <v>746</v>
      </c>
      <c r="B151" s="13" t="s">
        <v>747</v>
      </c>
      <c r="C151" s="13" t="s">
        <v>6542</v>
      </c>
      <c r="D151" s="13" t="s">
        <v>6543</v>
      </c>
      <c r="E151" s="27" t="s">
        <v>608</v>
      </c>
      <c r="F151" s="27" t="s">
        <v>608</v>
      </c>
      <c r="G151" s="32">
        <v>3079</v>
      </c>
      <c r="H151" s="13" t="s">
        <v>398</v>
      </c>
      <c r="I151" s="31" t="b">
        <v>1</v>
      </c>
    </row>
    <row r="152" spans="1:9">
      <c r="A152" s="13" t="s">
        <v>746</v>
      </c>
      <c r="B152" s="13" t="s">
        <v>747</v>
      </c>
      <c r="C152" s="13" t="s">
        <v>6542</v>
      </c>
      <c r="D152" s="13" t="s">
        <v>6543</v>
      </c>
      <c r="E152" s="27" t="s">
        <v>608</v>
      </c>
      <c r="F152" s="27" t="s">
        <v>608</v>
      </c>
      <c r="G152" s="32">
        <v>1813</v>
      </c>
      <c r="H152" s="13" t="s">
        <v>557</v>
      </c>
      <c r="I152" s="31" t="b">
        <v>1</v>
      </c>
    </row>
    <row r="153" spans="1:9">
      <c r="A153" s="13" t="s">
        <v>746</v>
      </c>
      <c r="B153" s="13" t="s">
        <v>747</v>
      </c>
      <c r="C153" s="13" t="s">
        <v>6544</v>
      </c>
      <c r="D153" s="13" t="s">
        <v>6545</v>
      </c>
      <c r="E153" s="27" t="s">
        <v>608</v>
      </c>
      <c r="F153" s="27" t="s">
        <v>608</v>
      </c>
      <c r="G153" s="32">
        <v>3960</v>
      </c>
      <c r="H153" s="13" t="s">
        <v>126</v>
      </c>
    </row>
    <row r="154" spans="1:9">
      <c r="A154" s="13" t="s">
        <v>746</v>
      </c>
      <c r="B154" s="13" t="s">
        <v>747</v>
      </c>
      <c r="C154" s="13" t="s">
        <v>6546</v>
      </c>
      <c r="D154" s="13" t="s">
        <v>6547</v>
      </c>
      <c r="E154" s="27" t="s">
        <v>608</v>
      </c>
      <c r="F154" s="27" t="s">
        <v>608</v>
      </c>
      <c r="G154" s="32">
        <v>4061</v>
      </c>
      <c r="H154" s="13" t="s">
        <v>126</v>
      </c>
    </row>
    <row r="155" spans="1:9">
      <c r="A155" s="13" t="s">
        <v>746</v>
      </c>
      <c r="B155" s="13" t="s">
        <v>747</v>
      </c>
      <c r="C155" s="13" t="s">
        <v>6548</v>
      </c>
      <c r="D155" s="13" t="s">
        <v>6549</v>
      </c>
      <c r="E155" s="27" t="s">
        <v>608</v>
      </c>
      <c r="F155" s="27" t="s">
        <v>608</v>
      </c>
      <c r="G155" s="32">
        <v>1880</v>
      </c>
      <c r="H155" s="13" t="s">
        <v>126</v>
      </c>
      <c r="I155" s="31" t="b">
        <v>1</v>
      </c>
    </row>
    <row r="156" spans="1:9">
      <c r="A156" s="13" t="s">
        <v>746</v>
      </c>
      <c r="B156" s="13" t="s">
        <v>747</v>
      </c>
      <c r="C156" s="13" t="s">
        <v>6548</v>
      </c>
      <c r="D156" s="13" t="s">
        <v>6549</v>
      </c>
      <c r="E156" s="27" t="s">
        <v>608</v>
      </c>
      <c r="F156" s="27" t="s">
        <v>608</v>
      </c>
      <c r="G156" s="32">
        <v>4273</v>
      </c>
      <c r="H156" s="13" t="s">
        <v>398</v>
      </c>
      <c r="I156" s="31" t="b">
        <v>1</v>
      </c>
    </row>
    <row r="157" spans="1:9">
      <c r="A157" s="13" t="s">
        <v>746</v>
      </c>
      <c r="B157" s="13" t="s">
        <v>747</v>
      </c>
      <c r="C157" s="13" t="s">
        <v>6550</v>
      </c>
      <c r="D157" s="13" t="s">
        <v>6551</v>
      </c>
      <c r="E157" s="27" t="s">
        <v>608</v>
      </c>
      <c r="F157" s="27" t="s">
        <v>608</v>
      </c>
      <c r="G157" s="32">
        <v>4661</v>
      </c>
      <c r="H157" s="13" t="s">
        <v>398</v>
      </c>
    </row>
    <row r="158" spans="1:9">
      <c r="A158" s="13" t="s">
        <v>746</v>
      </c>
      <c r="B158" s="13" t="s">
        <v>747</v>
      </c>
      <c r="C158" s="13" t="s">
        <v>6552</v>
      </c>
      <c r="D158" s="13" t="s">
        <v>6553</v>
      </c>
      <c r="E158" s="27" t="s">
        <v>608</v>
      </c>
      <c r="F158" s="27" t="s">
        <v>608</v>
      </c>
      <c r="G158" s="32">
        <v>4589</v>
      </c>
      <c r="H158" s="13" t="s">
        <v>126</v>
      </c>
    </row>
    <row r="159" spans="1:9">
      <c r="A159" s="13" t="s">
        <v>746</v>
      </c>
      <c r="B159" s="13" t="s">
        <v>747</v>
      </c>
      <c r="C159" s="13" t="s">
        <v>6554</v>
      </c>
      <c r="D159" s="13" t="s">
        <v>6555</v>
      </c>
      <c r="E159" s="27" t="s">
        <v>608</v>
      </c>
      <c r="F159" s="27" t="s">
        <v>608</v>
      </c>
      <c r="G159" s="32">
        <v>4479</v>
      </c>
      <c r="H159" s="13" t="s">
        <v>557</v>
      </c>
    </row>
    <row r="160" spans="1:9">
      <c r="A160" s="13" t="s">
        <v>746</v>
      </c>
      <c r="B160" s="13" t="s">
        <v>747</v>
      </c>
      <c r="C160" s="13" t="s">
        <v>6556</v>
      </c>
      <c r="D160" s="13" t="s">
        <v>6557</v>
      </c>
      <c r="E160" s="27" t="s">
        <v>608</v>
      </c>
      <c r="F160" s="27" t="s">
        <v>608</v>
      </c>
      <c r="G160" s="32">
        <v>4240</v>
      </c>
      <c r="H160" s="13" t="s">
        <v>557</v>
      </c>
    </row>
    <row r="161" spans="1:9">
      <c r="A161" s="13" t="s">
        <v>746</v>
      </c>
      <c r="B161" s="13" t="s">
        <v>747</v>
      </c>
      <c r="C161" s="13" t="s">
        <v>6107</v>
      </c>
      <c r="D161" s="13" t="s">
        <v>6558</v>
      </c>
      <c r="E161" s="27" t="s">
        <v>608</v>
      </c>
      <c r="F161" s="27" t="s">
        <v>608</v>
      </c>
      <c r="G161" s="32">
        <v>4666</v>
      </c>
      <c r="H161" s="13" t="s">
        <v>557</v>
      </c>
    </row>
    <row r="162" spans="1:9">
      <c r="A162" s="13" t="s">
        <v>746</v>
      </c>
      <c r="B162" s="13" t="s">
        <v>747</v>
      </c>
      <c r="C162" s="13" t="s">
        <v>6559</v>
      </c>
      <c r="D162" s="13" t="s">
        <v>6560</v>
      </c>
      <c r="E162" s="27" t="s">
        <v>608</v>
      </c>
      <c r="F162" s="27" t="s">
        <v>608</v>
      </c>
      <c r="G162" s="32">
        <v>4356</v>
      </c>
      <c r="H162" s="13" t="s">
        <v>126</v>
      </c>
    </row>
    <row r="163" spans="1:9">
      <c r="A163" s="13" t="s">
        <v>746</v>
      </c>
      <c r="B163" s="13" t="s">
        <v>747</v>
      </c>
      <c r="C163" s="13" t="s">
        <v>6561</v>
      </c>
      <c r="D163" s="13" t="s">
        <v>6562</v>
      </c>
      <c r="E163" s="27" t="s">
        <v>608</v>
      </c>
      <c r="F163" s="27" t="s">
        <v>608</v>
      </c>
      <c r="G163" s="32">
        <v>4512</v>
      </c>
      <c r="H163" s="13" t="s">
        <v>126</v>
      </c>
    </row>
    <row r="164" spans="1:9">
      <c r="A164" s="13" t="s">
        <v>746</v>
      </c>
      <c r="B164" s="13" t="s">
        <v>747</v>
      </c>
      <c r="C164" s="13" t="s">
        <v>6563</v>
      </c>
      <c r="D164" s="13" t="s">
        <v>6564</v>
      </c>
      <c r="E164" s="27" t="s">
        <v>608</v>
      </c>
      <c r="F164" s="27" t="s">
        <v>608</v>
      </c>
      <c r="G164" s="32">
        <v>4930</v>
      </c>
      <c r="H164" s="13" t="s">
        <v>557</v>
      </c>
    </row>
    <row r="165" spans="1:9">
      <c r="A165" s="13" t="s">
        <v>746</v>
      </c>
      <c r="B165" s="13" t="s">
        <v>747</v>
      </c>
      <c r="C165" s="13" t="s">
        <v>6565</v>
      </c>
      <c r="D165" s="13" t="s">
        <v>6566</v>
      </c>
      <c r="E165" s="27" t="s">
        <v>608</v>
      </c>
      <c r="F165" s="27" t="s">
        <v>608</v>
      </c>
      <c r="G165" s="32">
        <v>4275</v>
      </c>
      <c r="H165" s="13" t="s">
        <v>557</v>
      </c>
    </row>
    <row r="166" spans="1:9">
      <c r="A166" s="13" t="s">
        <v>746</v>
      </c>
      <c r="B166" s="13" t="s">
        <v>747</v>
      </c>
      <c r="C166" s="13" t="s">
        <v>6567</v>
      </c>
      <c r="D166" s="13" t="s">
        <v>6568</v>
      </c>
      <c r="E166" s="27" t="s">
        <v>608</v>
      </c>
      <c r="F166" s="27" t="s">
        <v>608</v>
      </c>
      <c r="G166" s="32">
        <v>4524</v>
      </c>
      <c r="H166" s="13" t="s">
        <v>126</v>
      </c>
    </row>
    <row r="167" spans="1:9">
      <c r="A167" s="13" t="s">
        <v>746</v>
      </c>
      <c r="B167" s="13" t="s">
        <v>747</v>
      </c>
      <c r="C167" s="13" t="s">
        <v>6569</v>
      </c>
      <c r="D167" s="13" t="s">
        <v>6570</v>
      </c>
      <c r="E167" s="27" t="s">
        <v>608</v>
      </c>
      <c r="F167" s="27" t="s">
        <v>608</v>
      </c>
      <c r="G167" s="32">
        <v>4396</v>
      </c>
      <c r="H167" s="13" t="s">
        <v>557</v>
      </c>
    </row>
    <row r="168" spans="1:9">
      <c r="A168" s="13" t="s">
        <v>746</v>
      </c>
      <c r="B168" s="13" t="s">
        <v>747</v>
      </c>
      <c r="C168" s="13" t="s">
        <v>6571</v>
      </c>
      <c r="D168" s="13" t="s">
        <v>6572</v>
      </c>
      <c r="E168" s="27" t="s">
        <v>608</v>
      </c>
      <c r="F168" s="27" t="s">
        <v>608</v>
      </c>
      <c r="G168" s="32">
        <v>5190</v>
      </c>
      <c r="H168" s="13" t="s">
        <v>557</v>
      </c>
    </row>
    <row r="169" spans="1:9">
      <c r="A169" s="13" t="s">
        <v>746</v>
      </c>
      <c r="B169" s="13" t="s">
        <v>747</v>
      </c>
      <c r="C169" s="13" t="s">
        <v>6573</v>
      </c>
      <c r="D169" s="13" t="s">
        <v>6574</v>
      </c>
      <c r="E169" s="27" t="s">
        <v>608</v>
      </c>
      <c r="F169" s="27" t="s">
        <v>608</v>
      </c>
      <c r="G169" s="32">
        <v>3953</v>
      </c>
      <c r="H169" s="13" t="s">
        <v>398</v>
      </c>
    </row>
    <row r="170" spans="1:9">
      <c r="A170" s="13" t="s">
        <v>746</v>
      </c>
      <c r="B170" s="13" t="s">
        <v>747</v>
      </c>
      <c r="C170" s="13" t="s">
        <v>6575</v>
      </c>
      <c r="D170" s="13" t="s">
        <v>6576</v>
      </c>
      <c r="E170" s="27" t="s">
        <v>608</v>
      </c>
      <c r="F170" s="27" t="s">
        <v>608</v>
      </c>
      <c r="G170" s="32">
        <v>4004</v>
      </c>
      <c r="H170" s="13" t="s">
        <v>126</v>
      </c>
    </row>
    <row r="171" spans="1:9">
      <c r="A171" s="13" t="s">
        <v>746</v>
      </c>
      <c r="B171" s="13" t="s">
        <v>747</v>
      </c>
      <c r="C171" s="13" t="s">
        <v>6577</v>
      </c>
      <c r="D171" s="13" t="s">
        <v>6578</v>
      </c>
      <c r="E171" s="27" t="s">
        <v>608</v>
      </c>
      <c r="F171" s="27" t="s">
        <v>608</v>
      </c>
      <c r="G171" s="32">
        <v>4839</v>
      </c>
      <c r="H171" s="13" t="s">
        <v>398</v>
      </c>
    </row>
    <row r="172" spans="1:9">
      <c r="A172" s="13" t="s">
        <v>746</v>
      </c>
      <c r="B172" s="13" t="s">
        <v>747</v>
      </c>
      <c r="C172" s="13" t="s">
        <v>6579</v>
      </c>
      <c r="D172" s="13" t="s">
        <v>6580</v>
      </c>
      <c r="E172" s="27" t="s">
        <v>608</v>
      </c>
      <c r="F172" s="27" t="s">
        <v>608</v>
      </c>
      <c r="G172" s="32">
        <v>3270</v>
      </c>
      <c r="H172" s="13" t="s">
        <v>398</v>
      </c>
      <c r="I172" s="31" t="b">
        <v>1</v>
      </c>
    </row>
    <row r="173" spans="1:9">
      <c r="A173" s="13" t="s">
        <v>746</v>
      </c>
      <c r="B173" s="13" t="s">
        <v>747</v>
      </c>
      <c r="C173" s="13" t="s">
        <v>6579</v>
      </c>
      <c r="D173" s="13" t="s">
        <v>6580</v>
      </c>
      <c r="E173" s="27" t="s">
        <v>608</v>
      </c>
      <c r="F173" s="27" t="s">
        <v>608</v>
      </c>
      <c r="G173" s="32">
        <v>1305</v>
      </c>
      <c r="H173" s="13" t="s">
        <v>557</v>
      </c>
      <c r="I173" s="31" t="b">
        <v>1</v>
      </c>
    </row>
    <row r="174" spans="1:9">
      <c r="A174" s="13" t="s">
        <v>746</v>
      </c>
      <c r="B174" s="13" t="s">
        <v>747</v>
      </c>
      <c r="C174" s="13" t="s">
        <v>6581</v>
      </c>
      <c r="D174" s="13" t="s">
        <v>6582</v>
      </c>
      <c r="E174" s="27">
        <v>7882</v>
      </c>
      <c r="F174" s="27" t="s">
        <v>608</v>
      </c>
      <c r="G174" s="32">
        <v>4197</v>
      </c>
      <c r="H174" s="13" t="s">
        <v>47</v>
      </c>
    </row>
    <row r="175" spans="1:9">
      <c r="A175" s="13" t="s">
        <v>746</v>
      </c>
      <c r="B175" s="13" t="s">
        <v>747</v>
      </c>
      <c r="C175" s="13" t="s">
        <v>6583</v>
      </c>
      <c r="D175" s="13" t="s">
        <v>6584</v>
      </c>
      <c r="E175" s="27" t="s">
        <v>608</v>
      </c>
      <c r="F175" s="27" t="s">
        <v>608</v>
      </c>
      <c r="G175" s="32">
        <v>3156</v>
      </c>
      <c r="H175" s="13" t="s">
        <v>47</v>
      </c>
      <c r="I175" s="31" t="b">
        <v>1</v>
      </c>
    </row>
    <row r="176" spans="1:9">
      <c r="A176" s="13" t="s">
        <v>746</v>
      </c>
      <c r="B176" s="13" t="s">
        <v>747</v>
      </c>
      <c r="C176" s="13" t="s">
        <v>6583</v>
      </c>
      <c r="D176" s="13" t="s">
        <v>6584</v>
      </c>
      <c r="E176" s="27" t="s">
        <v>608</v>
      </c>
      <c r="F176" s="27" t="s">
        <v>608</v>
      </c>
      <c r="G176" s="32">
        <v>583</v>
      </c>
      <c r="H176" s="13" t="s">
        <v>557</v>
      </c>
      <c r="I176" s="31" t="b">
        <v>1</v>
      </c>
    </row>
    <row r="177" spans="1:9">
      <c r="A177" s="13" t="s">
        <v>746</v>
      </c>
      <c r="B177" s="13" t="s">
        <v>747</v>
      </c>
      <c r="C177" s="13" t="s">
        <v>6585</v>
      </c>
      <c r="D177" s="13" t="s">
        <v>6586</v>
      </c>
      <c r="E177" s="27" t="s">
        <v>608</v>
      </c>
      <c r="F177" s="27" t="s">
        <v>608</v>
      </c>
      <c r="G177" s="32">
        <v>3914</v>
      </c>
      <c r="H177" s="13" t="s">
        <v>557</v>
      </c>
    </row>
    <row r="178" spans="1:9">
      <c r="A178" s="13" t="s">
        <v>746</v>
      </c>
      <c r="B178" s="13" t="s">
        <v>747</v>
      </c>
      <c r="C178" s="13" t="s">
        <v>1851</v>
      </c>
      <c r="D178" s="13" t="s">
        <v>6587</v>
      </c>
      <c r="E178" s="27" t="s">
        <v>608</v>
      </c>
      <c r="F178" s="27" t="s">
        <v>608</v>
      </c>
      <c r="G178" s="32">
        <v>4505</v>
      </c>
      <c r="H178" s="13" t="s">
        <v>126</v>
      </c>
    </row>
    <row r="179" spans="1:9">
      <c r="A179" s="13" t="s">
        <v>746</v>
      </c>
      <c r="B179" s="13" t="s">
        <v>747</v>
      </c>
      <c r="C179" s="13" t="s">
        <v>6588</v>
      </c>
      <c r="D179" s="13" t="s">
        <v>6589</v>
      </c>
      <c r="E179" s="27" t="s">
        <v>608</v>
      </c>
      <c r="F179" s="27" t="s">
        <v>608</v>
      </c>
      <c r="G179" s="32">
        <v>5009</v>
      </c>
      <c r="H179" s="13" t="s">
        <v>557</v>
      </c>
    </row>
    <row r="180" spans="1:9">
      <c r="A180" s="13" t="s">
        <v>746</v>
      </c>
      <c r="B180" s="13" t="s">
        <v>747</v>
      </c>
      <c r="C180" s="13" t="s">
        <v>5769</v>
      </c>
      <c r="D180" s="13" t="s">
        <v>6590</v>
      </c>
      <c r="E180" s="27" t="s">
        <v>608</v>
      </c>
      <c r="F180" s="27" t="s">
        <v>608</v>
      </c>
      <c r="G180" s="32">
        <v>4709</v>
      </c>
      <c r="H180" s="13" t="s">
        <v>557</v>
      </c>
    </row>
    <row r="181" spans="1:9">
      <c r="A181" s="13" t="s">
        <v>746</v>
      </c>
      <c r="B181" s="13" t="s">
        <v>747</v>
      </c>
      <c r="C181" s="13" t="s">
        <v>6591</v>
      </c>
      <c r="D181" s="13" t="s">
        <v>6592</v>
      </c>
      <c r="E181" s="27" t="s">
        <v>608</v>
      </c>
      <c r="F181" s="27" t="s">
        <v>608</v>
      </c>
      <c r="G181" s="32">
        <v>4324</v>
      </c>
      <c r="H181" s="13" t="s">
        <v>398</v>
      </c>
    </row>
    <row r="182" spans="1:9">
      <c r="A182" s="13" t="s">
        <v>746</v>
      </c>
      <c r="B182" s="13" t="s">
        <v>747</v>
      </c>
      <c r="C182" s="13" t="s">
        <v>6593</v>
      </c>
      <c r="D182" s="13" t="s">
        <v>6594</v>
      </c>
      <c r="E182" s="27" t="s">
        <v>608</v>
      </c>
      <c r="F182" s="27" t="s">
        <v>608</v>
      </c>
      <c r="G182" s="32">
        <v>4999</v>
      </c>
      <c r="H182" s="13" t="s">
        <v>557</v>
      </c>
    </row>
    <row r="183" spans="1:9">
      <c r="A183" s="13" t="s">
        <v>746</v>
      </c>
      <c r="B183" s="13" t="s">
        <v>747</v>
      </c>
      <c r="C183" s="13" t="s">
        <v>2938</v>
      </c>
      <c r="D183" s="13" t="s">
        <v>6595</v>
      </c>
      <c r="E183" s="27" t="s">
        <v>608</v>
      </c>
      <c r="F183" s="27" t="s">
        <v>608</v>
      </c>
      <c r="G183" s="32">
        <v>4451</v>
      </c>
      <c r="H183" s="13" t="s">
        <v>557</v>
      </c>
    </row>
    <row r="184" spans="1:9">
      <c r="A184" s="13" t="s">
        <v>746</v>
      </c>
      <c r="B184" s="13" t="s">
        <v>747</v>
      </c>
      <c r="C184" s="13" t="s">
        <v>6596</v>
      </c>
      <c r="D184" s="13" t="s">
        <v>6597</v>
      </c>
      <c r="E184" s="27" t="s">
        <v>608</v>
      </c>
      <c r="F184" s="27" t="s">
        <v>608</v>
      </c>
      <c r="G184" s="32">
        <v>4745</v>
      </c>
      <c r="H184" s="13" t="s">
        <v>126</v>
      </c>
    </row>
    <row r="185" spans="1:9">
      <c r="A185" s="13" t="s">
        <v>746</v>
      </c>
      <c r="B185" s="13" t="s">
        <v>747</v>
      </c>
      <c r="C185" s="13" t="s">
        <v>6598</v>
      </c>
      <c r="D185" s="13" t="s">
        <v>6599</v>
      </c>
      <c r="E185" s="27" t="s">
        <v>608</v>
      </c>
      <c r="F185" s="27" t="s">
        <v>608</v>
      </c>
      <c r="G185" s="32">
        <v>4295</v>
      </c>
      <c r="H185" s="13" t="s">
        <v>398</v>
      </c>
    </row>
    <row r="186" spans="1:9">
      <c r="A186" s="13" t="s">
        <v>746</v>
      </c>
      <c r="B186" s="13" t="s">
        <v>747</v>
      </c>
      <c r="C186" s="13" t="s">
        <v>6600</v>
      </c>
      <c r="D186" s="13" t="s">
        <v>6601</v>
      </c>
      <c r="E186" s="27" t="s">
        <v>608</v>
      </c>
      <c r="F186" s="27" t="s">
        <v>608</v>
      </c>
      <c r="G186" s="32">
        <v>4227</v>
      </c>
      <c r="H186" s="13" t="s">
        <v>126</v>
      </c>
    </row>
    <row r="187" spans="1:9">
      <c r="A187" s="13" t="s">
        <v>746</v>
      </c>
      <c r="B187" s="13" t="s">
        <v>747</v>
      </c>
      <c r="C187" s="13" t="s">
        <v>6602</v>
      </c>
      <c r="D187" s="13" t="s">
        <v>6603</v>
      </c>
      <c r="E187" s="27" t="s">
        <v>608</v>
      </c>
      <c r="F187" s="27" t="s">
        <v>608</v>
      </c>
      <c r="G187" s="32">
        <v>3746</v>
      </c>
      <c r="H187" s="13" t="s">
        <v>126</v>
      </c>
      <c r="I187" s="31" t="b">
        <v>1</v>
      </c>
    </row>
    <row r="188" spans="1:9">
      <c r="A188" s="13" t="s">
        <v>746</v>
      </c>
      <c r="B188" s="13" t="s">
        <v>747</v>
      </c>
      <c r="C188" s="13" t="s">
        <v>6602</v>
      </c>
      <c r="D188" s="13" t="s">
        <v>6603</v>
      </c>
      <c r="E188" s="27" t="s">
        <v>608</v>
      </c>
      <c r="F188" s="27" t="s">
        <v>608</v>
      </c>
      <c r="G188" s="32">
        <v>1956</v>
      </c>
      <c r="H188" s="13" t="s">
        <v>398</v>
      </c>
      <c r="I188" s="31" t="b">
        <v>1</v>
      </c>
    </row>
    <row r="189" spans="1:9">
      <c r="A189" s="13" t="s">
        <v>746</v>
      </c>
      <c r="B189" s="13" t="s">
        <v>747</v>
      </c>
      <c r="C189" s="13" t="s">
        <v>6604</v>
      </c>
      <c r="D189" s="13" t="s">
        <v>6605</v>
      </c>
      <c r="E189" s="27" t="s">
        <v>608</v>
      </c>
      <c r="F189" s="27" t="s">
        <v>608</v>
      </c>
      <c r="G189" s="32">
        <v>5495</v>
      </c>
      <c r="H189" s="13" t="s">
        <v>398</v>
      </c>
    </row>
    <row r="190" spans="1:9">
      <c r="A190" s="13" t="s">
        <v>746</v>
      </c>
      <c r="B190" s="13" t="s">
        <v>747</v>
      </c>
      <c r="C190" s="13" t="s">
        <v>6606</v>
      </c>
      <c r="D190" s="13" t="s">
        <v>6607</v>
      </c>
      <c r="E190" s="27" t="s">
        <v>608</v>
      </c>
      <c r="F190" s="27" t="s">
        <v>608</v>
      </c>
      <c r="G190" s="32">
        <v>4820</v>
      </c>
      <c r="H190" s="13" t="s">
        <v>126</v>
      </c>
    </row>
    <row r="191" spans="1:9">
      <c r="A191" s="13" t="s">
        <v>746</v>
      </c>
      <c r="B191" s="13" t="s">
        <v>748</v>
      </c>
      <c r="C191" s="13" t="s">
        <v>6608</v>
      </c>
      <c r="D191" s="13" t="s">
        <v>6609</v>
      </c>
      <c r="E191" s="27">
        <v>22584</v>
      </c>
      <c r="F191" s="27" t="s">
        <v>608</v>
      </c>
      <c r="G191" s="32">
        <v>5249</v>
      </c>
      <c r="H191" s="13" t="s">
        <v>398</v>
      </c>
    </row>
    <row r="192" spans="1:9">
      <c r="A192" s="13" t="s">
        <v>746</v>
      </c>
      <c r="B192" s="13" t="s">
        <v>748</v>
      </c>
      <c r="C192" s="13" t="s">
        <v>6610</v>
      </c>
      <c r="D192" s="13" t="s">
        <v>6611</v>
      </c>
      <c r="E192" s="27">
        <v>72322</v>
      </c>
      <c r="F192" s="27" t="s">
        <v>608</v>
      </c>
      <c r="G192" s="32">
        <v>4626</v>
      </c>
      <c r="H192" s="13" t="s">
        <v>554</v>
      </c>
    </row>
    <row r="193" spans="1:9">
      <c r="A193" s="13" t="s">
        <v>746</v>
      </c>
      <c r="B193" s="13" t="s">
        <v>748</v>
      </c>
      <c r="C193" s="13" t="s">
        <v>6612</v>
      </c>
      <c r="D193" s="13" t="s">
        <v>6613</v>
      </c>
      <c r="E193" s="27" t="s">
        <v>608</v>
      </c>
      <c r="F193" s="27" t="s">
        <v>608</v>
      </c>
      <c r="G193" s="32">
        <v>2800</v>
      </c>
      <c r="H193" s="13" t="s">
        <v>554</v>
      </c>
    </row>
    <row r="194" spans="1:9">
      <c r="A194" s="13" t="s">
        <v>746</v>
      </c>
      <c r="B194" s="13" t="s">
        <v>748</v>
      </c>
      <c r="C194" s="13" t="s">
        <v>6614</v>
      </c>
      <c r="D194" s="13" t="s">
        <v>6615</v>
      </c>
      <c r="E194" s="27">
        <v>14819</v>
      </c>
      <c r="F194" s="27" t="s">
        <v>608</v>
      </c>
      <c r="G194" s="32">
        <v>2853</v>
      </c>
      <c r="H194" s="13" t="s">
        <v>346</v>
      </c>
    </row>
    <row r="195" spans="1:9">
      <c r="A195" s="13" t="s">
        <v>746</v>
      </c>
      <c r="B195" s="13" t="s">
        <v>748</v>
      </c>
      <c r="C195" s="13" t="s">
        <v>6616</v>
      </c>
      <c r="D195" s="13" t="s">
        <v>6617</v>
      </c>
      <c r="E195" s="27">
        <v>68721</v>
      </c>
      <c r="F195" s="27" t="s">
        <v>608</v>
      </c>
      <c r="G195" s="32">
        <v>204</v>
      </c>
      <c r="H195" s="13" t="s">
        <v>47</v>
      </c>
      <c r="I195" s="31" t="b">
        <v>1</v>
      </c>
    </row>
    <row r="196" spans="1:9">
      <c r="A196" s="13" t="s">
        <v>746</v>
      </c>
      <c r="B196" s="13" t="s">
        <v>748</v>
      </c>
      <c r="C196" s="13" t="s">
        <v>6616</v>
      </c>
      <c r="D196" s="13" t="s">
        <v>6617</v>
      </c>
      <c r="E196" s="27" t="s">
        <v>608</v>
      </c>
      <c r="F196" s="27" t="s">
        <v>608</v>
      </c>
      <c r="G196" s="32">
        <v>2455</v>
      </c>
      <c r="H196" s="13" t="s">
        <v>554</v>
      </c>
      <c r="I196" s="31" t="b">
        <v>1</v>
      </c>
    </row>
    <row r="197" spans="1:9">
      <c r="A197" s="13" t="s">
        <v>746</v>
      </c>
      <c r="B197" s="13" t="s">
        <v>748</v>
      </c>
      <c r="C197" s="13" t="s">
        <v>6618</v>
      </c>
      <c r="D197" s="13" t="s">
        <v>6619</v>
      </c>
      <c r="E197" s="27" t="s">
        <v>608</v>
      </c>
      <c r="F197" s="27" t="s">
        <v>608</v>
      </c>
      <c r="G197" s="32">
        <v>4737</v>
      </c>
      <c r="H197" s="13" t="s">
        <v>47</v>
      </c>
    </row>
    <row r="198" spans="1:9">
      <c r="A198" s="13" t="s">
        <v>746</v>
      </c>
      <c r="B198" s="13" t="s">
        <v>748</v>
      </c>
      <c r="C198" s="13" t="s">
        <v>6620</v>
      </c>
      <c r="D198" s="13" t="s">
        <v>6621</v>
      </c>
      <c r="E198" s="27" t="s">
        <v>608</v>
      </c>
      <c r="F198" s="27" t="s">
        <v>608</v>
      </c>
      <c r="G198" s="32">
        <v>4595</v>
      </c>
      <c r="H198" s="13" t="s">
        <v>47</v>
      </c>
    </row>
    <row r="199" spans="1:9">
      <c r="A199" s="13" t="s">
        <v>746</v>
      </c>
      <c r="B199" s="13" t="s">
        <v>748</v>
      </c>
      <c r="C199" s="13" t="s">
        <v>6622</v>
      </c>
      <c r="D199" s="13" t="s">
        <v>6623</v>
      </c>
      <c r="E199" s="27" t="s">
        <v>608</v>
      </c>
      <c r="F199" s="27" t="s">
        <v>608</v>
      </c>
      <c r="G199" s="32">
        <v>3426</v>
      </c>
      <c r="H199" s="13" t="s">
        <v>554</v>
      </c>
    </row>
    <row r="200" spans="1:9">
      <c r="A200" s="13" t="s">
        <v>746</v>
      </c>
      <c r="B200" s="13" t="s">
        <v>748</v>
      </c>
      <c r="C200" s="13" t="s">
        <v>6624</v>
      </c>
      <c r="D200" s="13" t="s">
        <v>6625</v>
      </c>
      <c r="E200" s="27" t="s">
        <v>608</v>
      </c>
      <c r="F200" s="27" t="s">
        <v>608</v>
      </c>
      <c r="G200" s="32">
        <v>4445</v>
      </c>
      <c r="H200" s="13" t="s">
        <v>554</v>
      </c>
    </row>
    <row r="201" spans="1:9">
      <c r="A201" s="13" t="s">
        <v>746</v>
      </c>
      <c r="B201" s="13" t="s">
        <v>748</v>
      </c>
      <c r="C201" s="13" t="s">
        <v>6626</v>
      </c>
      <c r="D201" s="13" t="s">
        <v>6627</v>
      </c>
      <c r="E201" s="27" t="s">
        <v>608</v>
      </c>
      <c r="F201" s="27" t="s">
        <v>608</v>
      </c>
      <c r="G201" s="32">
        <v>8648</v>
      </c>
      <c r="H201" s="13" t="s">
        <v>554</v>
      </c>
    </row>
    <row r="202" spans="1:9">
      <c r="A202" s="13" t="s">
        <v>746</v>
      </c>
      <c r="B202" s="13" t="s">
        <v>748</v>
      </c>
      <c r="C202" s="13" t="s">
        <v>6628</v>
      </c>
      <c r="D202" s="13" t="s">
        <v>6629</v>
      </c>
      <c r="E202" s="27" t="s">
        <v>608</v>
      </c>
      <c r="F202" s="27" t="s">
        <v>608</v>
      </c>
      <c r="G202" s="32">
        <v>3491</v>
      </c>
      <c r="H202" s="13" t="s">
        <v>554</v>
      </c>
    </row>
    <row r="203" spans="1:9">
      <c r="A203" s="13" t="s">
        <v>746</v>
      </c>
      <c r="B203" s="13" t="s">
        <v>748</v>
      </c>
      <c r="C203" s="13" t="s">
        <v>6630</v>
      </c>
      <c r="D203" s="13" t="s">
        <v>6631</v>
      </c>
      <c r="E203" s="27" t="s">
        <v>608</v>
      </c>
      <c r="F203" s="27" t="s">
        <v>608</v>
      </c>
      <c r="G203" s="32">
        <v>8779</v>
      </c>
      <c r="H203" s="13" t="s">
        <v>47</v>
      </c>
    </row>
    <row r="204" spans="1:9">
      <c r="A204" s="13" t="s">
        <v>746</v>
      </c>
      <c r="B204" s="13" t="s">
        <v>748</v>
      </c>
      <c r="C204" s="13" t="s">
        <v>6632</v>
      </c>
      <c r="D204" s="13" t="s">
        <v>6633</v>
      </c>
      <c r="E204" s="27" t="s">
        <v>608</v>
      </c>
      <c r="F204" s="27" t="s">
        <v>608</v>
      </c>
      <c r="G204" s="32">
        <v>4930</v>
      </c>
      <c r="H204" s="13" t="s">
        <v>398</v>
      </c>
    </row>
    <row r="205" spans="1:9">
      <c r="A205" s="13" t="s">
        <v>746</v>
      </c>
      <c r="B205" s="13" t="s">
        <v>748</v>
      </c>
      <c r="C205" s="13" t="s">
        <v>6634</v>
      </c>
      <c r="D205" s="13" t="s">
        <v>6635</v>
      </c>
      <c r="E205" s="27" t="s">
        <v>608</v>
      </c>
      <c r="F205" s="27" t="s">
        <v>608</v>
      </c>
      <c r="G205" s="32">
        <v>3080</v>
      </c>
      <c r="H205" s="13" t="s">
        <v>47</v>
      </c>
    </row>
    <row r="206" spans="1:9">
      <c r="A206" s="13" t="s">
        <v>746</v>
      </c>
      <c r="B206" s="13" t="s">
        <v>748</v>
      </c>
      <c r="C206" s="13" t="s">
        <v>6636</v>
      </c>
      <c r="D206" s="13" t="s">
        <v>6637</v>
      </c>
      <c r="E206" s="27" t="s">
        <v>608</v>
      </c>
      <c r="F206" s="27" t="s">
        <v>608</v>
      </c>
      <c r="G206" s="32">
        <v>4659</v>
      </c>
      <c r="H206" s="13" t="s">
        <v>554</v>
      </c>
    </row>
    <row r="207" spans="1:9">
      <c r="A207" s="13" t="s">
        <v>746</v>
      </c>
      <c r="B207" s="13" t="s">
        <v>748</v>
      </c>
      <c r="C207" s="13" t="s">
        <v>6638</v>
      </c>
      <c r="D207" s="13" t="s">
        <v>6639</v>
      </c>
      <c r="E207" s="27" t="s">
        <v>608</v>
      </c>
      <c r="F207" s="27" t="s">
        <v>608</v>
      </c>
      <c r="G207" s="32">
        <v>4799</v>
      </c>
      <c r="H207" s="13" t="s">
        <v>554</v>
      </c>
    </row>
    <row r="208" spans="1:9">
      <c r="A208" s="13" t="s">
        <v>746</v>
      </c>
      <c r="B208" s="13" t="s">
        <v>748</v>
      </c>
      <c r="C208" s="13" t="s">
        <v>6640</v>
      </c>
      <c r="D208" s="13" t="s">
        <v>6641</v>
      </c>
      <c r="E208" s="27" t="s">
        <v>608</v>
      </c>
      <c r="F208" s="27" t="s">
        <v>608</v>
      </c>
      <c r="G208" s="32">
        <v>4795</v>
      </c>
      <c r="H208" s="13" t="s">
        <v>554</v>
      </c>
    </row>
    <row r="209" spans="1:9">
      <c r="A209" s="13" t="s">
        <v>746</v>
      </c>
      <c r="B209" s="13" t="s">
        <v>748</v>
      </c>
      <c r="C209" s="13" t="s">
        <v>6642</v>
      </c>
      <c r="D209" s="13" t="s">
        <v>6643</v>
      </c>
      <c r="E209" s="27" t="s">
        <v>608</v>
      </c>
      <c r="F209" s="27" t="s">
        <v>608</v>
      </c>
      <c r="G209" s="32">
        <v>716</v>
      </c>
      <c r="H209" s="13" t="s">
        <v>346</v>
      </c>
      <c r="I209" s="31" t="b">
        <v>1</v>
      </c>
    </row>
    <row r="210" spans="1:9">
      <c r="A210" s="13" t="s">
        <v>746</v>
      </c>
      <c r="B210" s="13" t="s">
        <v>748</v>
      </c>
      <c r="C210" s="13" t="s">
        <v>6642</v>
      </c>
      <c r="D210" s="13" t="s">
        <v>6643</v>
      </c>
      <c r="E210" s="27" t="s">
        <v>608</v>
      </c>
      <c r="F210" s="27" t="s">
        <v>608</v>
      </c>
      <c r="G210" s="32">
        <v>4483</v>
      </c>
      <c r="H210" s="13" t="s">
        <v>554</v>
      </c>
      <c r="I210" s="31" t="b">
        <v>1</v>
      </c>
    </row>
    <row r="211" spans="1:9">
      <c r="A211" s="13" t="s">
        <v>746</v>
      </c>
      <c r="B211" s="13" t="s">
        <v>748</v>
      </c>
      <c r="C211" s="13" t="s">
        <v>6644</v>
      </c>
      <c r="D211" s="13" t="s">
        <v>6645</v>
      </c>
      <c r="E211" s="27" t="s">
        <v>608</v>
      </c>
      <c r="F211" s="27" t="s">
        <v>608</v>
      </c>
      <c r="G211" s="32">
        <v>4982</v>
      </c>
      <c r="H211" s="13" t="s">
        <v>554</v>
      </c>
    </row>
    <row r="212" spans="1:9">
      <c r="A212" s="13" t="s">
        <v>746</v>
      </c>
      <c r="B212" s="13" t="s">
        <v>748</v>
      </c>
      <c r="C212" s="13" t="s">
        <v>6646</v>
      </c>
      <c r="D212" s="13" t="s">
        <v>6647</v>
      </c>
      <c r="E212" s="27" t="s">
        <v>608</v>
      </c>
      <c r="F212" s="27" t="s">
        <v>608</v>
      </c>
      <c r="G212" s="32">
        <v>5019</v>
      </c>
      <c r="H212" s="13" t="s">
        <v>346</v>
      </c>
    </row>
    <row r="213" spans="1:9">
      <c r="A213" s="13" t="s">
        <v>746</v>
      </c>
      <c r="B213" s="13" t="s">
        <v>748</v>
      </c>
      <c r="C213" s="13" t="s">
        <v>6648</v>
      </c>
      <c r="D213" s="13" t="s">
        <v>6649</v>
      </c>
      <c r="E213" s="27" t="s">
        <v>608</v>
      </c>
      <c r="F213" s="27" t="s">
        <v>608</v>
      </c>
      <c r="G213" s="32">
        <v>4065</v>
      </c>
      <c r="H213" s="13" t="s">
        <v>554</v>
      </c>
    </row>
    <row r="214" spans="1:9">
      <c r="A214" s="13" t="s">
        <v>746</v>
      </c>
      <c r="B214" s="13" t="s">
        <v>748</v>
      </c>
      <c r="C214" s="13" t="s">
        <v>6650</v>
      </c>
      <c r="D214" s="13" t="s">
        <v>6651</v>
      </c>
      <c r="E214" s="27" t="s">
        <v>608</v>
      </c>
      <c r="F214" s="27" t="s">
        <v>608</v>
      </c>
      <c r="G214" s="32">
        <v>1497</v>
      </c>
      <c r="H214" s="13" t="s">
        <v>346</v>
      </c>
      <c r="I214" s="31" t="b">
        <v>1</v>
      </c>
    </row>
    <row r="215" spans="1:9">
      <c r="A215" s="13" t="s">
        <v>746</v>
      </c>
      <c r="B215" s="13" t="s">
        <v>748</v>
      </c>
      <c r="C215" s="13" t="s">
        <v>6650</v>
      </c>
      <c r="D215" s="13" t="s">
        <v>6651</v>
      </c>
      <c r="E215" s="27" t="s">
        <v>608</v>
      </c>
      <c r="F215" s="27" t="s">
        <v>608</v>
      </c>
      <c r="G215" s="32">
        <v>1785</v>
      </c>
      <c r="H215" s="13" t="s">
        <v>554</v>
      </c>
      <c r="I215" s="31" t="b">
        <v>1</v>
      </c>
    </row>
    <row r="216" spans="1:9">
      <c r="A216" s="13" t="s">
        <v>746</v>
      </c>
      <c r="B216" s="13" t="s">
        <v>748</v>
      </c>
      <c r="C216" s="13" t="s">
        <v>6652</v>
      </c>
      <c r="D216" s="13" t="s">
        <v>6653</v>
      </c>
      <c r="E216" s="27" t="s">
        <v>608</v>
      </c>
      <c r="F216" s="27" t="s">
        <v>608</v>
      </c>
      <c r="G216" s="32">
        <v>3337</v>
      </c>
      <c r="H216" s="13" t="s">
        <v>47</v>
      </c>
    </row>
    <row r="217" spans="1:9">
      <c r="A217" s="13" t="s">
        <v>746</v>
      </c>
      <c r="B217" s="13" t="s">
        <v>748</v>
      </c>
      <c r="C217" s="13" t="s">
        <v>6654</v>
      </c>
      <c r="D217" s="13" t="s">
        <v>6655</v>
      </c>
      <c r="E217" s="27" t="s">
        <v>608</v>
      </c>
      <c r="F217" s="27" t="s">
        <v>608</v>
      </c>
      <c r="G217" s="32">
        <v>8231</v>
      </c>
      <c r="H217" s="13" t="s">
        <v>47</v>
      </c>
    </row>
    <row r="218" spans="1:9">
      <c r="A218" s="13" t="s">
        <v>746</v>
      </c>
      <c r="B218" s="13" t="s">
        <v>748</v>
      </c>
      <c r="C218" s="13" t="s">
        <v>6656</v>
      </c>
      <c r="D218" s="13" t="s">
        <v>6657</v>
      </c>
      <c r="E218" s="27" t="s">
        <v>608</v>
      </c>
      <c r="F218" s="27" t="s">
        <v>608</v>
      </c>
      <c r="G218" s="32">
        <v>8185</v>
      </c>
      <c r="H218" s="13" t="s">
        <v>47</v>
      </c>
    </row>
    <row r="219" spans="1:9">
      <c r="A219" s="13" t="s">
        <v>746</v>
      </c>
      <c r="B219" s="13" t="s">
        <v>748</v>
      </c>
      <c r="C219" s="13" t="s">
        <v>6658</v>
      </c>
      <c r="D219" s="13" t="s">
        <v>6659</v>
      </c>
      <c r="E219" s="27" t="s">
        <v>608</v>
      </c>
      <c r="F219" s="27" t="s">
        <v>608</v>
      </c>
      <c r="G219" s="32">
        <v>5787</v>
      </c>
      <c r="H219" s="13" t="s">
        <v>398</v>
      </c>
    </row>
    <row r="220" spans="1:9">
      <c r="A220" s="13" t="s">
        <v>746</v>
      </c>
      <c r="B220" s="13" t="s">
        <v>748</v>
      </c>
      <c r="C220" s="13" t="s">
        <v>6660</v>
      </c>
      <c r="D220" s="13" t="s">
        <v>6661</v>
      </c>
      <c r="E220" s="27" t="s">
        <v>608</v>
      </c>
      <c r="F220" s="27" t="s">
        <v>608</v>
      </c>
      <c r="G220" s="32">
        <v>7178</v>
      </c>
      <c r="H220" s="13" t="s">
        <v>398</v>
      </c>
    </row>
    <row r="221" spans="1:9">
      <c r="A221" s="13" t="s">
        <v>746</v>
      </c>
      <c r="B221" s="13" t="s">
        <v>748</v>
      </c>
      <c r="C221" s="13" t="s">
        <v>6662</v>
      </c>
      <c r="D221" s="13" t="s">
        <v>6663</v>
      </c>
      <c r="E221" s="27" t="s">
        <v>608</v>
      </c>
      <c r="F221" s="27" t="s">
        <v>608</v>
      </c>
      <c r="G221" s="32">
        <v>8179</v>
      </c>
      <c r="H221" s="13" t="s">
        <v>47</v>
      </c>
    </row>
    <row r="222" spans="1:9">
      <c r="A222" s="13" t="s">
        <v>746</v>
      </c>
      <c r="B222" s="13" t="s">
        <v>748</v>
      </c>
      <c r="C222" s="13" t="s">
        <v>6664</v>
      </c>
      <c r="D222" s="13" t="s">
        <v>6665</v>
      </c>
      <c r="E222" s="27" t="s">
        <v>608</v>
      </c>
      <c r="F222" s="27" t="s">
        <v>608</v>
      </c>
      <c r="G222" s="32">
        <v>4783</v>
      </c>
      <c r="H222" s="13" t="s">
        <v>346</v>
      </c>
      <c r="I222" s="31" t="b">
        <v>1</v>
      </c>
    </row>
    <row r="223" spans="1:9">
      <c r="A223" s="13" t="s">
        <v>746</v>
      </c>
      <c r="B223" s="13" t="s">
        <v>748</v>
      </c>
      <c r="C223" s="13" t="s">
        <v>6664</v>
      </c>
      <c r="D223" s="13" t="s">
        <v>6665</v>
      </c>
      <c r="E223" s="27" t="s">
        <v>608</v>
      </c>
      <c r="F223" s="27" t="s">
        <v>608</v>
      </c>
      <c r="G223" s="32">
        <v>1345</v>
      </c>
      <c r="H223" s="13" t="s">
        <v>554</v>
      </c>
      <c r="I223" s="31" t="b">
        <v>1</v>
      </c>
    </row>
    <row r="224" spans="1:9">
      <c r="A224" s="13" t="s">
        <v>746</v>
      </c>
      <c r="B224" s="13" t="s">
        <v>748</v>
      </c>
      <c r="C224" s="13" t="s">
        <v>6666</v>
      </c>
      <c r="D224" s="13" t="s">
        <v>6667</v>
      </c>
      <c r="E224" s="27" t="s">
        <v>608</v>
      </c>
      <c r="F224" s="27" t="s">
        <v>608</v>
      </c>
      <c r="G224" s="32">
        <v>9587</v>
      </c>
      <c r="H224" s="13" t="s">
        <v>47</v>
      </c>
    </row>
    <row r="225" spans="1:9">
      <c r="A225" s="13" t="s">
        <v>746</v>
      </c>
      <c r="B225" s="13" t="s">
        <v>748</v>
      </c>
      <c r="C225" s="13" t="s">
        <v>6668</v>
      </c>
      <c r="D225" s="13" t="s">
        <v>6669</v>
      </c>
      <c r="E225" s="27" t="s">
        <v>608</v>
      </c>
      <c r="F225" s="27" t="s">
        <v>608</v>
      </c>
      <c r="G225" s="32">
        <v>3325</v>
      </c>
      <c r="H225" s="13" t="s">
        <v>554</v>
      </c>
    </row>
    <row r="226" spans="1:9">
      <c r="A226" s="13" t="s">
        <v>746</v>
      </c>
      <c r="B226" s="13" t="s">
        <v>748</v>
      </c>
      <c r="C226" s="13" t="s">
        <v>6670</v>
      </c>
      <c r="D226" s="13" t="s">
        <v>6671</v>
      </c>
      <c r="E226" s="27" t="s">
        <v>608</v>
      </c>
      <c r="F226" s="27" t="s">
        <v>608</v>
      </c>
      <c r="G226" s="32">
        <v>8234</v>
      </c>
      <c r="H226" s="13" t="s">
        <v>47</v>
      </c>
    </row>
    <row r="227" spans="1:9">
      <c r="A227" s="13" t="s">
        <v>746</v>
      </c>
      <c r="B227" s="13" t="s">
        <v>748</v>
      </c>
      <c r="C227" s="13" t="s">
        <v>6672</v>
      </c>
      <c r="D227" s="13" t="s">
        <v>6673</v>
      </c>
      <c r="E227" s="27" t="s">
        <v>608</v>
      </c>
      <c r="F227" s="27" t="s">
        <v>608</v>
      </c>
      <c r="G227" s="32">
        <v>7203</v>
      </c>
      <c r="H227" s="13" t="s">
        <v>554</v>
      </c>
    </row>
    <row r="228" spans="1:9">
      <c r="A228" s="13" t="s">
        <v>749</v>
      </c>
      <c r="B228" s="31" t="s">
        <v>750</v>
      </c>
      <c r="C228" s="31" t="s">
        <v>6674</v>
      </c>
      <c r="D228" s="31" t="s">
        <v>6675</v>
      </c>
      <c r="E228" s="27">
        <v>77020</v>
      </c>
      <c r="F228" s="27" t="s">
        <v>608</v>
      </c>
      <c r="G228" s="32">
        <v>11366</v>
      </c>
      <c r="H228" s="31" t="s">
        <v>84</v>
      </c>
      <c r="I228"/>
    </row>
    <row r="229" spans="1:9">
      <c r="A229" s="13" t="s">
        <v>749</v>
      </c>
      <c r="B229" s="31" t="s">
        <v>750</v>
      </c>
      <c r="C229" s="31" t="s">
        <v>6676</v>
      </c>
      <c r="D229" s="31" t="s">
        <v>6677</v>
      </c>
      <c r="E229" s="27" t="s">
        <v>608</v>
      </c>
      <c r="F229" s="27" t="s">
        <v>608</v>
      </c>
      <c r="G229" s="32">
        <v>9459</v>
      </c>
      <c r="H229" s="31" t="s">
        <v>84</v>
      </c>
      <c r="I229"/>
    </row>
    <row r="230" spans="1:9">
      <c r="A230" s="13" t="s">
        <v>749</v>
      </c>
      <c r="B230" s="31" t="s">
        <v>750</v>
      </c>
      <c r="C230" s="31" t="s">
        <v>6678</v>
      </c>
      <c r="D230" s="31" t="s">
        <v>6679</v>
      </c>
      <c r="E230" s="27" t="s">
        <v>608</v>
      </c>
      <c r="F230" s="27" t="s">
        <v>608</v>
      </c>
      <c r="G230" s="32">
        <v>10517</v>
      </c>
      <c r="H230" s="31" t="s">
        <v>84</v>
      </c>
      <c r="I230"/>
    </row>
    <row r="231" spans="1:9">
      <c r="A231" s="13" t="s">
        <v>749</v>
      </c>
      <c r="B231" s="31" t="s">
        <v>750</v>
      </c>
      <c r="C231" s="31" t="s">
        <v>6680</v>
      </c>
      <c r="D231" s="31" t="s">
        <v>6681</v>
      </c>
      <c r="E231" s="27" t="s">
        <v>608</v>
      </c>
      <c r="F231" s="27" t="s">
        <v>608</v>
      </c>
      <c r="G231" s="32">
        <v>9848</v>
      </c>
      <c r="H231" s="31" t="s">
        <v>84</v>
      </c>
      <c r="I231"/>
    </row>
    <row r="232" spans="1:9">
      <c r="A232" s="13" t="s">
        <v>749</v>
      </c>
      <c r="B232" s="31" t="s">
        <v>750</v>
      </c>
      <c r="C232" s="31" t="s">
        <v>6682</v>
      </c>
      <c r="D232" s="31" t="s">
        <v>6683</v>
      </c>
      <c r="E232" s="27">
        <v>49408</v>
      </c>
      <c r="F232" s="27" t="s">
        <v>608</v>
      </c>
      <c r="G232" s="32">
        <v>9793</v>
      </c>
      <c r="H232" s="31" t="s">
        <v>85</v>
      </c>
      <c r="I232"/>
    </row>
    <row r="233" spans="1:9">
      <c r="A233" s="13" t="s">
        <v>749</v>
      </c>
      <c r="B233" s="31" t="s">
        <v>750</v>
      </c>
      <c r="C233" s="31" t="s">
        <v>6684</v>
      </c>
      <c r="D233" s="31" t="s">
        <v>6685</v>
      </c>
      <c r="E233" s="27" t="s">
        <v>608</v>
      </c>
      <c r="F233" s="27" t="s">
        <v>608</v>
      </c>
      <c r="G233" s="32">
        <v>9301</v>
      </c>
      <c r="H233" s="31" t="s">
        <v>85</v>
      </c>
      <c r="I233"/>
    </row>
    <row r="234" spans="1:9">
      <c r="A234" s="13" t="s">
        <v>749</v>
      </c>
      <c r="B234" s="31" t="s">
        <v>750</v>
      </c>
      <c r="C234" s="31" t="s">
        <v>6686</v>
      </c>
      <c r="D234" s="31" t="s">
        <v>6687</v>
      </c>
      <c r="E234" s="27" t="s">
        <v>608</v>
      </c>
      <c r="F234" s="27" t="s">
        <v>608</v>
      </c>
      <c r="G234" s="32">
        <v>11060</v>
      </c>
      <c r="H234" s="31" t="s">
        <v>85</v>
      </c>
      <c r="I234"/>
    </row>
    <row r="235" spans="1:9">
      <c r="A235" s="13" t="s">
        <v>749</v>
      </c>
      <c r="B235" s="31" t="s">
        <v>750</v>
      </c>
      <c r="C235" s="31" t="s">
        <v>6688</v>
      </c>
      <c r="D235" s="31" t="s">
        <v>6689</v>
      </c>
      <c r="E235" s="27" t="s">
        <v>608</v>
      </c>
      <c r="F235" s="27" t="s">
        <v>608</v>
      </c>
      <c r="G235" s="32">
        <v>10120</v>
      </c>
      <c r="H235" s="31" t="s">
        <v>84</v>
      </c>
      <c r="I235"/>
    </row>
    <row r="236" spans="1:9">
      <c r="A236" s="13" t="s">
        <v>749</v>
      </c>
      <c r="B236" s="31" t="s">
        <v>750</v>
      </c>
      <c r="C236" s="31" t="s">
        <v>6690</v>
      </c>
      <c r="D236" s="31" t="s">
        <v>6691</v>
      </c>
      <c r="E236" s="27">
        <v>72125</v>
      </c>
      <c r="F236" s="27" t="s">
        <v>608</v>
      </c>
      <c r="G236" s="32">
        <v>10993</v>
      </c>
      <c r="H236" s="31" t="s">
        <v>86</v>
      </c>
      <c r="I236"/>
    </row>
    <row r="237" spans="1:9">
      <c r="A237" s="13" t="s">
        <v>749</v>
      </c>
      <c r="B237" s="31" t="s">
        <v>750</v>
      </c>
      <c r="C237" s="31" t="s">
        <v>6692</v>
      </c>
      <c r="D237" s="31" t="s">
        <v>6693</v>
      </c>
      <c r="E237" s="27" t="s">
        <v>608</v>
      </c>
      <c r="F237" s="27" t="s">
        <v>608</v>
      </c>
      <c r="G237" s="32">
        <v>10962</v>
      </c>
      <c r="H237" s="31" t="s">
        <v>86</v>
      </c>
      <c r="I237"/>
    </row>
    <row r="238" spans="1:9">
      <c r="A238" s="13" t="s">
        <v>749</v>
      </c>
      <c r="B238" s="31" t="s">
        <v>750</v>
      </c>
      <c r="C238" s="31" t="s">
        <v>6694</v>
      </c>
      <c r="D238" s="31" t="s">
        <v>6695</v>
      </c>
      <c r="E238" s="27" t="s">
        <v>608</v>
      </c>
      <c r="F238" s="27" t="s">
        <v>608</v>
      </c>
      <c r="G238" s="32">
        <v>10005</v>
      </c>
      <c r="H238" s="31" t="s">
        <v>86</v>
      </c>
      <c r="I238"/>
    </row>
    <row r="239" spans="1:9">
      <c r="A239" s="13" t="s">
        <v>749</v>
      </c>
      <c r="B239" s="31" t="s">
        <v>750</v>
      </c>
      <c r="C239" s="31" t="s">
        <v>6696</v>
      </c>
      <c r="D239" s="31" t="s">
        <v>6697</v>
      </c>
      <c r="E239" s="27" t="s">
        <v>608</v>
      </c>
      <c r="F239" s="27" t="s">
        <v>608</v>
      </c>
      <c r="G239" s="32">
        <v>247</v>
      </c>
      <c r="H239" s="31" t="s">
        <v>85</v>
      </c>
      <c r="I239" s="31" t="b">
        <v>1</v>
      </c>
    </row>
    <row r="240" spans="1:9">
      <c r="A240" s="13" t="s">
        <v>749</v>
      </c>
      <c r="B240" s="31" t="s">
        <v>750</v>
      </c>
      <c r="C240" s="31" t="s">
        <v>6696</v>
      </c>
      <c r="D240" s="31" t="s">
        <v>6697</v>
      </c>
      <c r="E240" s="27" t="s">
        <v>608</v>
      </c>
      <c r="F240" s="27" t="s">
        <v>608</v>
      </c>
      <c r="G240" s="32">
        <v>10544</v>
      </c>
      <c r="H240" s="31" t="s">
        <v>86</v>
      </c>
      <c r="I240" s="31" t="b">
        <v>1</v>
      </c>
    </row>
    <row r="241" spans="1:9">
      <c r="A241" s="13" t="s">
        <v>749</v>
      </c>
      <c r="B241" s="31" t="s">
        <v>750</v>
      </c>
      <c r="C241" s="31" t="s">
        <v>6698</v>
      </c>
      <c r="D241" s="31" t="s">
        <v>6699</v>
      </c>
      <c r="E241" s="27" t="s">
        <v>608</v>
      </c>
      <c r="F241" s="27" t="s">
        <v>608</v>
      </c>
      <c r="G241" s="32">
        <v>9153</v>
      </c>
      <c r="H241" s="31" t="s">
        <v>85</v>
      </c>
      <c r="I241"/>
    </row>
    <row r="242" spans="1:9">
      <c r="A242" s="13" t="s">
        <v>749</v>
      </c>
      <c r="B242" s="31" t="s">
        <v>750</v>
      </c>
      <c r="C242" s="31" t="s">
        <v>6700</v>
      </c>
      <c r="D242" s="31" t="s">
        <v>6701</v>
      </c>
      <c r="E242" s="27" t="s">
        <v>608</v>
      </c>
      <c r="F242" s="27" t="s">
        <v>608</v>
      </c>
      <c r="G242" s="32">
        <v>9582</v>
      </c>
      <c r="H242" s="31" t="s">
        <v>84</v>
      </c>
      <c r="I242"/>
    </row>
    <row r="243" spans="1:9">
      <c r="A243" s="13" t="s">
        <v>749</v>
      </c>
      <c r="B243" s="31" t="s">
        <v>750</v>
      </c>
      <c r="C243" s="31" t="s">
        <v>6702</v>
      </c>
      <c r="D243" s="31" t="s">
        <v>6703</v>
      </c>
      <c r="E243" s="27" t="s">
        <v>608</v>
      </c>
      <c r="F243" s="27" t="s">
        <v>608</v>
      </c>
      <c r="G243" s="32">
        <v>7206</v>
      </c>
      <c r="H243" s="31" t="s">
        <v>84</v>
      </c>
      <c r="I243" s="31" t="b">
        <v>1</v>
      </c>
    </row>
    <row r="244" spans="1:9">
      <c r="A244" s="13" t="s">
        <v>749</v>
      </c>
      <c r="B244" s="31" t="s">
        <v>750</v>
      </c>
      <c r="C244" s="31" t="s">
        <v>6702</v>
      </c>
      <c r="D244" s="31" t="s">
        <v>6703</v>
      </c>
      <c r="E244" s="27" t="s">
        <v>608</v>
      </c>
      <c r="F244" s="27" t="s">
        <v>608</v>
      </c>
      <c r="G244" s="32">
        <v>2509</v>
      </c>
      <c r="H244" s="31" t="s">
        <v>85</v>
      </c>
      <c r="I244" s="31" t="b">
        <v>1</v>
      </c>
    </row>
    <row r="245" spans="1:9">
      <c r="A245" s="13" t="s">
        <v>749</v>
      </c>
      <c r="B245" s="31" t="s">
        <v>750</v>
      </c>
      <c r="C245" s="31" t="s">
        <v>6704</v>
      </c>
      <c r="D245" s="31" t="s">
        <v>6705</v>
      </c>
      <c r="E245" s="27" t="s">
        <v>608</v>
      </c>
      <c r="F245" s="27" t="s">
        <v>608</v>
      </c>
      <c r="G245" s="32">
        <v>10244</v>
      </c>
      <c r="H245" s="31" t="s">
        <v>85</v>
      </c>
      <c r="I245" s="31" t="b">
        <v>1</v>
      </c>
    </row>
    <row r="246" spans="1:9">
      <c r="A246" s="13" t="s">
        <v>749</v>
      </c>
      <c r="B246" s="31" t="s">
        <v>750</v>
      </c>
      <c r="C246" s="31" t="s">
        <v>6704</v>
      </c>
      <c r="D246" s="31" t="s">
        <v>6705</v>
      </c>
      <c r="E246" s="27" t="s">
        <v>608</v>
      </c>
      <c r="F246" s="27" t="s">
        <v>608</v>
      </c>
      <c r="G246" s="32">
        <v>524</v>
      </c>
      <c r="H246" s="31" t="s">
        <v>86</v>
      </c>
      <c r="I246" s="31" t="b">
        <v>1</v>
      </c>
    </row>
    <row r="247" spans="1:9">
      <c r="A247" s="13" t="s">
        <v>749</v>
      </c>
      <c r="B247" s="31" t="s">
        <v>750</v>
      </c>
      <c r="C247" s="31" t="s">
        <v>6706</v>
      </c>
      <c r="D247" s="31" t="s">
        <v>6707</v>
      </c>
      <c r="E247" s="27" t="s">
        <v>608</v>
      </c>
      <c r="F247" s="27" t="s">
        <v>608</v>
      </c>
      <c r="G247" s="32">
        <v>12</v>
      </c>
      <c r="H247" s="31" t="s">
        <v>84</v>
      </c>
      <c r="I247" s="31" t="b">
        <v>1</v>
      </c>
    </row>
    <row r="248" spans="1:9">
      <c r="A248" s="13" t="s">
        <v>749</v>
      </c>
      <c r="B248" s="31" t="s">
        <v>750</v>
      </c>
      <c r="C248" s="31" t="s">
        <v>6706</v>
      </c>
      <c r="D248" s="31" t="s">
        <v>6707</v>
      </c>
      <c r="E248" s="27" t="s">
        <v>608</v>
      </c>
      <c r="F248" s="27" t="s">
        <v>608</v>
      </c>
      <c r="G248" s="32">
        <v>10268</v>
      </c>
      <c r="H248" s="31" t="s">
        <v>86</v>
      </c>
      <c r="I248" s="31" t="b">
        <v>1</v>
      </c>
    </row>
    <row r="249" spans="1:9">
      <c r="A249" s="13" t="s">
        <v>749</v>
      </c>
      <c r="B249" s="31" t="s">
        <v>750</v>
      </c>
      <c r="C249" s="31" t="s">
        <v>6708</v>
      </c>
      <c r="D249" s="31" t="s">
        <v>6709</v>
      </c>
      <c r="E249" s="27" t="s">
        <v>608</v>
      </c>
      <c r="F249" s="27" t="s">
        <v>608</v>
      </c>
      <c r="G249" s="32">
        <v>11078</v>
      </c>
      <c r="H249" s="31" t="s">
        <v>84</v>
      </c>
      <c r="I249"/>
    </row>
    <row r="250" spans="1:9">
      <c r="A250" s="13" t="s">
        <v>749</v>
      </c>
      <c r="B250" s="31" t="s">
        <v>750</v>
      </c>
      <c r="C250" s="31" t="s">
        <v>6710</v>
      </c>
      <c r="D250" s="31" t="s">
        <v>6711</v>
      </c>
      <c r="E250" s="27" t="s">
        <v>608</v>
      </c>
      <c r="F250" s="27" t="s">
        <v>608</v>
      </c>
      <c r="G250" s="32">
        <v>10412</v>
      </c>
      <c r="H250" s="31" t="s">
        <v>86</v>
      </c>
      <c r="I250"/>
    </row>
    <row r="251" spans="1:9">
      <c r="A251" s="13" t="s">
        <v>749</v>
      </c>
      <c r="B251" s="31" t="s">
        <v>750</v>
      </c>
      <c r="C251" s="31" t="s">
        <v>6712</v>
      </c>
      <c r="D251" s="31" t="s">
        <v>6713</v>
      </c>
      <c r="E251" s="27" t="s">
        <v>608</v>
      </c>
      <c r="F251" s="27" t="s">
        <v>608</v>
      </c>
      <c r="G251" s="32">
        <v>10360</v>
      </c>
      <c r="H251" s="31" t="s">
        <v>86</v>
      </c>
      <c r="I251"/>
    </row>
    <row r="252" spans="1:9">
      <c r="A252" s="13" t="s">
        <v>749</v>
      </c>
      <c r="B252" s="31" t="s">
        <v>751</v>
      </c>
      <c r="C252" s="31" t="s">
        <v>6714</v>
      </c>
      <c r="D252" s="31" t="s">
        <v>6715</v>
      </c>
      <c r="E252" s="27">
        <v>65911</v>
      </c>
      <c r="F252" s="27" t="s">
        <v>608</v>
      </c>
      <c r="G252" s="32">
        <v>7806</v>
      </c>
      <c r="H252" s="31" t="s">
        <v>119</v>
      </c>
      <c r="I252"/>
    </row>
    <row r="253" spans="1:9">
      <c r="A253" s="13" t="s">
        <v>749</v>
      </c>
      <c r="B253" s="31" t="s">
        <v>751</v>
      </c>
      <c r="C253" s="31" t="s">
        <v>6716</v>
      </c>
      <c r="D253" s="31" t="s">
        <v>6717</v>
      </c>
      <c r="E253" s="27">
        <v>77009</v>
      </c>
      <c r="F253" s="27" t="s">
        <v>608</v>
      </c>
      <c r="G253" s="32">
        <v>8139</v>
      </c>
      <c r="H253" s="31" t="s">
        <v>118</v>
      </c>
      <c r="I253"/>
    </row>
    <row r="254" spans="1:9">
      <c r="A254" s="13" t="s">
        <v>749</v>
      </c>
      <c r="B254" s="31" t="s">
        <v>751</v>
      </c>
      <c r="C254" s="31" t="s">
        <v>6718</v>
      </c>
      <c r="D254" s="31" t="s">
        <v>6719</v>
      </c>
      <c r="E254" s="27" t="s">
        <v>608</v>
      </c>
      <c r="F254" s="27" t="s">
        <v>608</v>
      </c>
      <c r="G254" s="32">
        <v>7890</v>
      </c>
      <c r="H254" s="31" t="s">
        <v>118</v>
      </c>
      <c r="I254" s="31" t="b">
        <v>1</v>
      </c>
    </row>
    <row r="255" spans="1:9">
      <c r="A255" s="13" t="s">
        <v>749</v>
      </c>
      <c r="B255" s="31" t="s">
        <v>751</v>
      </c>
      <c r="C255" s="31" t="s">
        <v>6718</v>
      </c>
      <c r="D255" s="31" t="s">
        <v>6719</v>
      </c>
      <c r="E255" s="27" t="s">
        <v>608</v>
      </c>
      <c r="F255" s="27" t="s">
        <v>608</v>
      </c>
      <c r="G255" s="32">
        <v>391</v>
      </c>
      <c r="H255" s="31" t="s">
        <v>119</v>
      </c>
      <c r="I255" s="31" t="b">
        <v>1</v>
      </c>
    </row>
    <row r="256" spans="1:9">
      <c r="A256" s="13" t="s">
        <v>749</v>
      </c>
      <c r="B256" s="31" t="s">
        <v>751</v>
      </c>
      <c r="C256" s="31" t="s">
        <v>6720</v>
      </c>
      <c r="D256" s="31" t="s">
        <v>6721</v>
      </c>
      <c r="E256" s="27" t="s">
        <v>608</v>
      </c>
      <c r="F256" s="27" t="s">
        <v>608</v>
      </c>
      <c r="G256" s="32">
        <v>8669</v>
      </c>
      <c r="H256" s="31" t="s">
        <v>118</v>
      </c>
      <c r="I256"/>
    </row>
    <row r="257" spans="1:9">
      <c r="A257" s="13" t="s">
        <v>749</v>
      </c>
      <c r="B257" s="31" t="s">
        <v>751</v>
      </c>
      <c r="C257" s="31" t="s">
        <v>6722</v>
      </c>
      <c r="D257" s="31" t="s">
        <v>6723</v>
      </c>
      <c r="E257" s="27" t="s">
        <v>608</v>
      </c>
      <c r="F257" s="27" t="s">
        <v>608</v>
      </c>
      <c r="G257" s="32">
        <v>8271</v>
      </c>
      <c r="H257" s="31" t="s">
        <v>119</v>
      </c>
      <c r="I257"/>
    </row>
    <row r="258" spans="1:9">
      <c r="A258" s="13" t="s">
        <v>749</v>
      </c>
      <c r="B258" s="31" t="s">
        <v>751</v>
      </c>
      <c r="C258" s="31" t="s">
        <v>6724</v>
      </c>
      <c r="D258" s="31" t="s">
        <v>6725</v>
      </c>
      <c r="E258" s="27" t="s">
        <v>608</v>
      </c>
      <c r="F258" s="27" t="s">
        <v>608</v>
      </c>
      <c r="G258" s="32">
        <v>7956</v>
      </c>
      <c r="H258" s="31" t="s">
        <v>118</v>
      </c>
      <c r="I258"/>
    </row>
    <row r="259" spans="1:9">
      <c r="A259" s="13" t="s">
        <v>749</v>
      </c>
      <c r="B259" s="31" t="s">
        <v>751</v>
      </c>
      <c r="C259" s="31" t="s">
        <v>6726</v>
      </c>
      <c r="D259" s="31" t="s">
        <v>6727</v>
      </c>
      <c r="E259" s="27" t="s">
        <v>608</v>
      </c>
      <c r="F259" s="27" t="s">
        <v>608</v>
      </c>
      <c r="G259" s="32">
        <v>8052</v>
      </c>
      <c r="H259" s="31" t="s">
        <v>118</v>
      </c>
      <c r="I259"/>
    </row>
    <row r="260" spans="1:9">
      <c r="A260" s="13" t="s">
        <v>749</v>
      </c>
      <c r="B260" s="31" t="s">
        <v>751</v>
      </c>
      <c r="C260" s="31" t="s">
        <v>6728</v>
      </c>
      <c r="D260" s="31" t="s">
        <v>6729</v>
      </c>
      <c r="E260" s="27" t="s">
        <v>608</v>
      </c>
      <c r="F260" s="27" t="s">
        <v>608</v>
      </c>
      <c r="G260" s="32">
        <v>7316</v>
      </c>
      <c r="H260" s="31" t="s">
        <v>119</v>
      </c>
      <c r="I260"/>
    </row>
    <row r="261" spans="1:9">
      <c r="A261" s="13" t="s">
        <v>749</v>
      </c>
      <c r="B261" s="31" t="s">
        <v>751</v>
      </c>
      <c r="C261" s="31" t="s">
        <v>6730</v>
      </c>
      <c r="D261" s="31" t="s">
        <v>6731</v>
      </c>
      <c r="E261" s="27" t="s">
        <v>608</v>
      </c>
      <c r="F261" s="27" t="s">
        <v>608</v>
      </c>
      <c r="G261" s="32">
        <v>7810</v>
      </c>
      <c r="H261" s="31" t="s">
        <v>119</v>
      </c>
      <c r="I261"/>
    </row>
    <row r="262" spans="1:9">
      <c r="A262" s="13" t="s">
        <v>749</v>
      </c>
      <c r="B262" s="31" t="s">
        <v>751</v>
      </c>
      <c r="C262" s="31" t="s">
        <v>6732</v>
      </c>
      <c r="D262" s="31" t="s">
        <v>6733</v>
      </c>
      <c r="E262" s="27" t="s">
        <v>608</v>
      </c>
      <c r="F262" s="27" t="s">
        <v>608</v>
      </c>
      <c r="G262" s="32">
        <v>8179</v>
      </c>
      <c r="H262" s="31" t="s">
        <v>118</v>
      </c>
      <c r="I262" s="31" t="b">
        <v>1</v>
      </c>
    </row>
    <row r="263" spans="1:9">
      <c r="A263" s="13" t="s">
        <v>749</v>
      </c>
      <c r="B263" s="31" t="s">
        <v>751</v>
      </c>
      <c r="C263" s="31" t="s">
        <v>6732</v>
      </c>
      <c r="D263" s="31" t="s">
        <v>6733</v>
      </c>
      <c r="E263" s="27" t="s">
        <v>608</v>
      </c>
      <c r="F263" s="27" t="s">
        <v>608</v>
      </c>
      <c r="G263" s="32">
        <v>888</v>
      </c>
      <c r="H263" s="31" t="s">
        <v>119</v>
      </c>
      <c r="I263" s="31" t="b">
        <v>1</v>
      </c>
    </row>
    <row r="264" spans="1:9">
      <c r="A264" s="13" t="s">
        <v>749</v>
      </c>
      <c r="B264" s="31" t="s">
        <v>751</v>
      </c>
      <c r="C264" s="31" t="s">
        <v>6734</v>
      </c>
      <c r="D264" s="31" t="s">
        <v>6735</v>
      </c>
      <c r="E264" s="27" t="s">
        <v>608</v>
      </c>
      <c r="F264" s="27" t="s">
        <v>608</v>
      </c>
      <c r="G264" s="32">
        <v>7856</v>
      </c>
      <c r="H264" s="31" t="s">
        <v>119</v>
      </c>
      <c r="I264"/>
    </row>
    <row r="265" spans="1:9">
      <c r="A265" s="13" t="s">
        <v>749</v>
      </c>
      <c r="B265" s="31" t="s">
        <v>751</v>
      </c>
      <c r="C265" s="31" t="s">
        <v>6736</v>
      </c>
      <c r="D265" s="31" t="s">
        <v>6737</v>
      </c>
      <c r="E265" s="27" t="s">
        <v>608</v>
      </c>
      <c r="F265" s="27" t="s">
        <v>608</v>
      </c>
      <c r="G265" s="32">
        <v>8942</v>
      </c>
      <c r="H265" s="31" t="s">
        <v>118</v>
      </c>
      <c r="I265"/>
    </row>
    <row r="266" spans="1:9">
      <c r="A266" s="13" t="s">
        <v>749</v>
      </c>
      <c r="B266" s="31" t="s">
        <v>751</v>
      </c>
      <c r="C266" s="31" t="s">
        <v>6738</v>
      </c>
      <c r="D266" s="31" t="s">
        <v>6739</v>
      </c>
      <c r="E266" s="27" t="s">
        <v>608</v>
      </c>
      <c r="F266" s="27" t="s">
        <v>608</v>
      </c>
      <c r="G266" s="32">
        <v>7827</v>
      </c>
      <c r="H266" s="31" t="s">
        <v>118</v>
      </c>
      <c r="I266"/>
    </row>
    <row r="267" spans="1:9">
      <c r="A267" s="13" t="s">
        <v>749</v>
      </c>
      <c r="B267" s="31" t="s">
        <v>751</v>
      </c>
      <c r="C267" s="31" t="s">
        <v>6740</v>
      </c>
      <c r="D267" s="31" t="s">
        <v>6741</v>
      </c>
      <c r="E267" s="27" t="s">
        <v>608</v>
      </c>
      <c r="F267" s="27" t="s">
        <v>608</v>
      </c>
      <c r="G267" s="32">
        <v>8326</v>
      </c>
      <c r="H267" s="31" t="s">
        <v>119</v>
      </c>
      <c r="I267"/>
    </row>
    <row r="268" spans="1:9">
      <c r="A268" s="13" t="s">
        <v>749</v>
      </c>
      <c r="B268" s="31" t="s">
        <v>751</v>
      </c>
      <c r="C268" s="31" t="s">
        <v>1682</v>
      </c>
      <c r="D268" s="31" t="s">
        <v>6742</v>
      </c>
      <c r="E268" s="27" t="s">
        <v>608</v>
      </c>
      <c r="F268" s="27" t="s">
        <v>608</v>
      </c>
      <c r="G268" s="32">
        <v>8331</v>
      </c>
      <c r="H268" s="31" t="s">
        <v>119</v>
      </c>
      <c r="I268"/>
    </row>
    <row r="269" spans="1:9">
      <c r="A269" s="13" t="s">
        <v>749</v>
      </c>
      <c r="B269" s="31" t="s">
        <v>751</v>
      </c>
      <c r="C269" s="31" t="s">
        <v>6743</v>
      </c>
      <c r="D269" s="31" t="s">
        <v>6744</v>
      </c>
      <c r="E269" s="27" t="s">
        <v>608</v>
      </c>
      <c r="F269" s="27" t="s">
        <v>608</v>
      </c>
      <c r="G269" s="32">
        <v>7644</v>
      </c>
      <c r="H269" s="31" t="s">
        <v>118</v>
      </c>
      <c r="I269"/>
    </row>
    <row r="270" spans="1:9">
      <c r="A270" s="13" t="s">
        <v>749</v>
      </c>
      <c r="B270" s="31" t="s">
        <v>751</v>
      </c>
      <c r="C270" s="31" t="s">
        <v>6745</v>
      </c>
      <c r="D270" s="31" t="s">
        <v>6746</v>
      </c>
      <c r="E270" s="27" t="s">
        <v>608</v>
      </c>
      <c r="F270" s="27" t="s">
        <v>608</v>
      </c>
      <c r="G270" s="32">
        <v>1224</v>
      </c>
      <c r="H270" s="31" t="s">
        <v>118</v>
      </c>
      <c r="I270" s="31" t="b">
        <v>1</v>
      </c>
    </row>
    <row r="271" spans="1:9">
      <c r="A271" s="13" t="s">
        <v>749</v>
      </c>
      <c r="B271" s="31" t="s">
        <v>751</v>
      </c>
      <c r="C271" s="31" t="s">
        <v>6745</v>
      </c>
      <c r="D271" s="31" t="s">
        <v>6746</v>
      </c>
      <c r="E271" s="27" t="s">
        <v>608</v>
      </c>
      <c r="F271" s="27" t="s">
        <v>608</v>
      </c>
      <c r="G271" s="32">
        <v>6970</v>
      </c>
      <c r="H271" s="31" t="s">
        <v>119</v>
      </c>
      <c r="I271" s="31" t="b">
        <v>1</v>
      </c>
    </row>
    <row r="272" spans="1:9">
      <c r="A272" s="13" t="s">
        <v>749</v>
      </c>
      <c r="B272" s="31" t="s">
        <v>752</v>
      </c>
      <c r="C272" s="31" t="s">
        <v>6747</v>
      </c>
      <c r="D272" s="31" t="s">
        <v>6748</v>
      </c>
      <c r="E272" s="27">
        <v>10697</v>
      </c>
      <c r="F272" s="27" t="s">
        <v>608</v>
      </c>
      <c r="G272" s="32">
        <v>11853</v>
      </c>
      <c r="H272" s="31" t="s">
        <v>326</v>
      </c>
      <c r="I272"/>
    </row>
    <row r="273" spans="1:9">
      <c r="A273" s="13" t="s">
        <v>749</v>
      </c>
      <c r="B273" s="31" t="s">
        <v>752</v>
      </c>
      <c r="C273" s="31" t="s">
        <v>6749</v>
      </c>
      <c r="D273" s="31" t="s">
        <v>6750</v>
      </c>
      <c r="E273" s="27">
        <v>11766</v>
      </c>
      <c r="F273" s="27" t="s">
        <v>608</v>
      </c>
      <c r="G273" s="32">
        <v>11803</v>
      </c>
      <c r="H273" s="31" t="s">
        <v>327</v>
      </c>
      <c r="I273"/>
    </row>
    <row r="274" spans="1:9">
      <c r="A274" s="13" t="s">
        <v>749</v>
      </c>
      <c r="B274" s="31" t="s">
        <v>752</v>
      </c>
      <c r="C274" s="31" t="s">
        <v>6751</v>
      </c>
      <c r="D274" s="31" t="s">
        <v>6752</v>
      </c>
      <c r="E274" s="27">
        <v>10800</v>
      </c>
      <c r="F274" s="27" t="s">
        <v>608</v>
      </c>
      <c r="G274" s="32">
        <v>10794</v>
      </c>
      <c r="H274" s="31" t="s">
        <v>576</v>
      </c>
      <c r="I274"/>
    </row>
    <row r="275" spans="1:9">
      <c r="A275" s="13" t="s">
        <v>749</v>
      </c>
      <c r="B275" s="31" t="s">
        <v>752</v>
      </c>
      <c r="C275" s="31" t="s">
        <v>6753</v>
      </c>
      <c r="D275" s="31" t="s">
        <v>6754</v>
      </c>
      <c r="E275" s="27">
        <v>10845</v>
      </c>
      <c r="F275" s="27" t="s">
        <v>608</v>
      </c>
      <c r="G275" s="32">
        <v>10596</v>
      </c>
      <c r="H275" s="31" t="s">
        <v>576</v>
      </c>
      <c r="I275"/>
    </row>
    <row r="276" spans="1:9">
      <c r="A276" s="13" t="s">
        <v>749</v>
      </c>
      <c r="B276" s="31" t="s">
        <v>752</v>
      </c>
      <c r="C276" s="31" t="s">
        <v>6755</v>
      </c>
      <c r="D276" s="31" t="s">
        <v>6756</v>
      </c>
      <c r="E276" s="27">
        <v>12808</v>
      </c>
      <c r="F276" s="27" t="s">
        <v>608</v>
      </c>
      <c r="G276" s="32">
        <v>12733</v>
      </c>
      <c r="H276" s="31" t="s">
        <v>225</v>
      </c>
      <c r="I276"/>
    </row>
    <row r="277" spans="1:9">
      <c r="A277" s="13" t="s">
        <v>749</v>
      </c>
      <c r="B277" s="31" t="s">
        <v>752</v>
      </c>
      <c r="C277" s="31" t="s">
        <v>6757</v>
      </c>
      <c r="D277" s="31" t="s">
        <v>6758</v>
      </c>
      <c r="E277" s="27">
        <v>11401</v>
      </c>
      <c r="F277" s="27" t="s">
        <v>608</v>
      </c>
      <c r="G277" s="32">
        <v>11045</v>
      </c>
      <c r="H277" s="31" t="s">
        <v>77</v>
      </c>
      <c r="I277"/>
    </row>
    <row r="278" spans="1:9">
      <c r="A278" s="13" t="s">
        <v>749</v>
      </c>
      <c r="B278" s="31" t="s">
        <v>752</v>
      </c>
      <c r="C278" s="31" t="s">
        <v>6759</v>
      </c>
      <c r="D278" s="31" t="s">
        <v>6760</v>
      </c>
      <c r="E278" s="27">
        <v>11490</v>
      </c>
      <c r="F278" s="27" t="s">
        <v>608</v>
      </c>
      <c r="G278" s="32">
        <v>12090</v>
      </c>
      <c r="H278" s="31" t="s">
        <v>326</v>
      </c>
      <c r="I278"/>
    </row>
    <row r="279" spans="1:9">
      <c r="A279" s="13" t="s">
        <v>749</v>
      </c>
      <c r="B279" s="31" t="s">
        <v>752</v>
      </c>
      <c r="C279" s="31" t="s">
        <v>6761</v>
      </c>
      <c r="D279" s="31" t="s">
        <v>6762</v>
      </c>
      <c r="E279" s="27">
        <v>10868</v>
      </c>
      <c r="F279" s="27" t="s">
        <v>608</v>
      </c>
      <c r="G279" s="32">
        <v>10349</v>
      </c>
      <c r="H279" s="31" t="s">
        <v>328</v>
      </c>
      <c r="I279"/>
    </row>
    <row r="280" spans="1:9">
      <c r="A280" s="13" t="s">
        <v>749</v>
      </c>
      <c r="B280" s="31" t="s">
        <v>752</v>
      </c>
      <c r="C280" s="31" t="s">
        <v>6763</v>
      </c>
      <c r="D280" s="31" t="s">
        <v>6764</v>
      </c>
      <c r="E280" s="27">
        <v>13095</v>
      </c>
      <c r="F280" s="27" t="s">
        <v>608</v>
      </c>
      <c r="G280" s="32">
        <v>12725</v>
      </c>
      <c r="H280" s="31" t="s">
        <v>328</v>
      </c>
      <c r="I280"/>
    </row>
    <row r="281" spans="1:9">
      <c r="A281" s="13" t="s">
        <v>749</v>
      </c>
      <c r="B281" s="31" t="s">
        <v>752</v>
      </c>
      <c r="C281" s="31" t="s">
        <v>6765</v>
      </c>
      <c r="D281" s="31" t="s">
        <v>6766</v>
      </c>
      <c r="E281" s="27">
        <v>11200</v>
      </c>
      <c r="F281" s="27" t="s">
        <v>608</v>
      </c>
      <c r="G281" s="32">
        <v>11957</v>
      </c>
      <c r="H281" s="31" t="s">
        <v>326</v>
      </c>
      <c r="I281"/>
    </row>
    <row r="282" spans="1:9">
      <c r="A282" s="13" t="s">
        <v>749</v>
      </c>
      <c r="B282" s="31" t="s">
        <v>752</v>
      </c>
      <c r="C282" s="31" t="s">
        <v>6767</v>
      </c>
      <c r="D282" s="31" t="s">
        <v>6768</v>
      </c>
      <c r="E282" s="27">
        <v>10220</v>
      </c>
      <c r="F282" s="27" t="s">
        <v>608</v>
      </c>
      <c r="G282" s="32">
        <v>10814</v>
      </c>
      <c r="H282" s="31" t="s">
        <v>77</v>
      </c>
      <c r="I282"/>
    </row>
    <row r="283" spans="1:9">
      <c r="A283" s="13" t="s">
        <v>749</v>
      </c>
      <c r="B283" s="31" t="s">
        <v>752</v>
      </c>
      <c r="C283" s="31" t="s">
        <v>6769</v>
      </c>
      <c r="D283" s="31" t="s">
        <v>6770</v>
      </c>
      <c r="E283" s="27">
        <v>7111</v>
      </c>
      <c r="F283" s="27" t="s">
        <v>608</v>
      </c>
      <c r="G283" s="32">
        <v>9705</v>
      </c>
      <c r="H283" s="31" t="s">
        <v>326</v>
      </c>
      <c r="I283"/>
    </row>
    <row r="284" spans="1:9">
      <c r="A284" s="13" t="s">
        <v>749</v>
      </c>
      <c r="B284" s="31" t="s">
        <v>752</v>
      </c>
      <c r="C284" s="31" t="s">
        <v>6771</v>
      </c>
      <c r="D284" s="31" t="s">
        <v>6772</v>
      </c>
      <c r="E284" s="27">
        <v>11363</v>
      </c>
      <c r="F284" s="27" t="s">
        <v>608</v>
      </c>
      <c r="G284" s="32">
        <v>11040</v>
      </c>
      <c r="H284" s="31" t="s">
        <v>328</v>
      </c>
      <c r="I284"/>
    </row>
    <row r="285" spans="1:9">
      <c r="A285" s="13" t="s">
        <v>749</v>
      </c>
      <c r="B285" s="31" t="s">
        <v>752</v>
      </c>
      <c r="C285" s="31" t="s">
        <v>6773</v>
      </c>
      <c r="D285" s="31" t="s">
        <v>6774</v>
      </c>
      <c r="E285" s="27">
        <v>12526</v>
      </c>
      <c r="F285" s="27" t="s">
        <v>608</v>
      </c>
      <c r="G285" s="32">
        <v>11772</v>
      </c>
      <c r="H285" s="31" t="s">
        <v>328</v>
      </c>
      <c r="I285"/>
    </row>
    <row r="286" spans="1:9">
      <c r="A286" s="13" t="s">
        <v>749</v>
      </c>
      <c r="B286" s="31" t="s">
        <v>752</v>
      </c>
      <c r="C286" s="31" t="s">
        <v>6775</v>
      </c>
      <c r="D286" s="31" t="s">
        <v>6776</v>
      </c>
      <c r="E286" s="27">
        <v>11556</v>
      </c>
      <c r="F286" s="27" t="s">
        <v>608</v>
      </c>
      <c r="G286" s="32">
        <v>9093</v>
      </c>
      <c r="H286" s="31" t="s">
        <v>327</v>
      </c>
      <c r="I286"/>
    </row>
    <row r="287" spans="1:9">
      <c r="A287" s="13" t="s">
        <v>749</v>
      </c>
      <c r="B287" s="31" t="s">
        <v>752</v>
      </c>
      <c r="C287" s="31" t="s">
        <v>6777</v>
      </c>
      <c r="D287" s="31" t="s">
        <v>6778</v>
      </c>
      <c r="E287" s="27">
        <v>11902</v>
      </c>
      <c r="F287" s="27" t="s">
        <v>608</v>
      </c>
      <c r="G287" s="32">
        <v>12701</v>
      </c>
      <c r="H287" s="31" t="s">
        <v>225</v>
      </c>
      <c r="I287"/>
    </row>
    <row r="288" spans="1:9">
      <c r="A288" s="13" t="s">
        <v>749</v>
      </c>
      <c r="B288" s="31" t="s">
        <v>752</v>
      </c>
      <c r="C288" s="31" t="s">
        <v>6779</v>
      </c>
      <c r="D288" s="31" t="s">
        <v>6780</v>
      </c>
      <c r="E288" s="27">
        <v>11125</v>
      </c>
      <c r="F288" s="27" t="s">
        <v>608</v>
      </c>
      <c r="G288" s="32">
        <v>11562</v>
      </c>
      <c r="H288" s="31" t="s">
        <v>77</v>
      </c>
      <c r="I288"/>
    </row>
    <row r="289" spans="1:9">
      <c r="A289" s="13" t="s">
        <v>749</v>
      </c>
      <c r="B289" s="31" t="s">
        <v>752</v>
      </c>
      <c r="C289" s="31" t="s">
        <v>6781</v>
      </c>
      <c r="D289" s="31" t="s">
        <v>6782</v>
      </c>
      <c r="E289" s="27">
        <v>10600</v>
      </c>
      <c r="F289" s="27" t="s">
        <v>608</v>
      </c>
      <c r="G289" s="32">
        <v>10398</v>
      </c>
      <c r="H289" s="31" t="s">
        <v>77</v>
      </c>
      <c r="I289"/>
    </row>
    <row r="290" spans="1:9">
      <c r="A290" s="13" t="s">
        <v>749</v>
      </c>
      <c r="B290" s="31" t="s">
        <v>752</v>
      </c>
      <c r="C290" s="31" t="s">
        <v>6783</v>
      </c>
      <c r="D290" s="31" t="s">
        <v>6784</v>
      </c>
      <c r="E290" s="27">
        <v>11949</v>
      </c>
      <c r="F290" s="27" t="s">
        <v>608</v>
      </c>
      <c r="G290" s="32">
        <v>11428</v>
      </c>
      <c r="H290" s="31" t="s">
        <v>327</v>
      </c>
      <c r="I290"/>
    </row>
    <row r="291" spans="1:9">
      <c r="A291" s="13" t="s">
        <v>749</v>
      </c>
      <c r="B291" s="31" t="s">
        <v>752</v>
      </c>
      <c r="C291" s="31" t="s">
        <v>6785</v>
      </c>
      <c r="D291" s="31" t="s">
        <v>6786</v>
      </c>
      <c r="E291" s="27">
        <v>11795</v>
      </c>
      <c r="F291" s="27" t="s">
        <v>608</v>
      </c>
      <c r="G291" s="32">
        <v>12626</v>
      </c>
      <c r="H291" s="31" t="s">
        <v>225</v>
      </c>
      <c r="I291"/>
    </row>
    <row r="292" spans="1:9">
      <c r="A292" s="13" t="s">
        <v>749</v>
      </c>
      <c r="B292" s="31" t="s">
        <v>752</v>
      </c>
      <c r="C292" s="31" t="s">
        <v>6787</v>
      </c>
      <c r="D292" s="31" t="s">
        <v>6788</v>
      </c>
      <c r="E292" s="27">
        <v>11600</v>
      </c>
      <c r="F292" s="27" t="s">
        <v>608</v>
      </c>
      <c r="G292" s="32">
        <v>12973</v>
      </c>
      <c r="H292" s="31" t="s">
        <v>225</v>
      </c>
      <c r="I292"/>
    </row>
    <row r="293" spans="1:9">
      <c r="A293" s="13" t="s">
        <v>749</v>
      </c>
      <c r="B293" s="31" t="s">
        <v>752</v>
      </c>
      <c r="C293" s="31" t="s">
        <v>6789</v>
      </c>
      <c r="D293" s="31" t="s">
        <v>6790</v>
      </c>
      <c r="E293" s="27">
        <v>12140</v>
      </c>
      <c r="F293" s="27" t="s">
        <v>608</v>
      </c>
      <c r="G293" s="32">
        <v>12423</v>
      </c>
      <c r="H293" s="31" t="s">
        <v>326</v>
      </c>
      <c r="I293" s="31"/>
    </row>
    <row r="294" spans="1:9">
      <c r="A294" s="13" t="s">
        <v>749</v>
      </c>
      <c r="B294" s="31" t="s">
        <v>752</v>
      </c>
      <c r="C294" s="31" t="s">
        <v>6791</v>
      </c>
      <c r="D294" s="31" t="s">
        <v>6792</v>
      </c>
      <c r="E294" s="27">
        <v>12783</v>
      </c>
      <c r="F294" s="27" t="s">
        <v>608</v>
      </c>
      <c r="G294" s="32">
        <v>13635</v>
      </c>
      <c r="H294" s="31" t="s">
        <v>327</v>
      </c>
      <c r="I294"/>
    </row>
    <row r="295" spans="1:9">
      <c r="A295" s="13" t="s">
        <v>749</v>
      </c>
      <c r="B295" s="31" t="s">
        <v>752</v>
      </c>
      <c r="C295" s="31" t="s">
        <v>6793</v>
      </c>
      <c r="D295" s="31" t="s">
        <v>6794</v>
      </c>
      <c r="E295" s="27">
        <v>12262</v>
      </c>
      <c r="F295" s="27" t="s">
        <v>608</v>
      </c>
      <c r="G295" s="32">
        <v>12148</v>
      </c>
      <c r="H295" s="31" t="s">
        <v>77</v>
      </c>
      <c r="I295"/>
    </row>
    <row r="296" spans="1:9">
      <c r="A296" s="13" t="s">
        <v>749</v>
      </c>
      <c r="B296" s="31" t="s">
        <v>752</v>
      </c>
      <c r="C296" s="31" t="s">
        <v>6795</v>
      </c>
      <c r="D296" s="31" t="s">
        <v>6796</v>
      </c>
      <c r="E296" s="27">
        <v>10550</v>
      </c>
      <c r="F296" s="27" t="s">
        <v>608</v>
      </c>
      <c r="G296" s="32">
        <v>10542</v>
      </c>
      <c r="H296" s="31" t="s">
        <v>576</v>
      </c>
      <c r="I296"/>
    </row>
    <row r="297" spans="1:9">
      <c r="A297" s="13" t="s">
        <v>749</v>
      </c>
      <c r="B297" s="31" t="s">
        <v>752</v>
      </c>
      <c r="C297" s="31" t="s">
        <v>6797</v>
      </c>
      <c r="D297" s="31" t="s">
        <v>6798</v>
      </c>
      <c r="E297" s="27">
        <v>11950</v>
      </c>
      <c r="F297" s="27" t="s">
        <v>608</v>
      </c>
      <c r="G297" s="32">
        <v>10382</v>
      </c>
      <c r="H297" s="31" t="s">
        <v>328</v>
      </c>
      <c r="I297"/>
    </row>
    <row r="298" spans="1:9">
      <c r="A298" s="13" t="s">
        <v>749</v>
      </c>
      <c r="B298" s="31" t="s">
        <v>752</v>
      </c>
      <c r="C298" s="31" t="s">
        <v>6799</v>
      </c>
      <c r="D298" s="31" t="s">
        <v>6800</v>
      </c>
      <c r="E298" s="27">
        <v>7023</v>
      </c>
      <c r="F298" s="27" t="s">
        <v>608</v>
      </c>
      <c r="G298" s="32">
        <v>9381</v>
      </c>
      <c r="H298" s="31" t="s">
        <v>326</v>
      </c>
      <c r="I298"/>
    </row>
    <row r="299" spans="1:9">
      <c r="A299" s="13" t="s">
        <v>749</v>
      </c>
      <c r="B299" s="31" t="s">
        <v>752</v>
      </c>
      <c r="C299" s="31" t="s">
        <v>6801</v>
      </c>
      <c r="D299" s="31" t="s">
        <v>6802</v>
      </c>
      <c r="E299" s="27">
        <v>11789</v>
      </c>
      <c r="F299" s="27" t="s">
        <v>608</v>
      </c>
      <c r="G299" s="32">
        <v>10961</v>
      </c>
      <c r="H299" s="31" t="s">
        <v>327</v>
      </c>
      <c r="I299"/>
    </row>
    <row r="300" spans="1:9">
      <c r="A300" s="13" t="s">
        <v>749</v>
      </c>
      <c r="B300" s="31" t="s">
        <v>752</v>
      </c>
      <c r="C300" s="31" t="s">
        <v>6803</v>
      </c>
      <c r="D300" s="31" t="s">
        <v>6804</v>
      </c>
      <c r="E300" s="27">
        <v>10996</v>
      </c>
      <c r="F300" s="27" t="s">
        <v>608</v>
      </c>
      <c r="G300" s="32">
        <v>11070</v>
      </c>
      <c r="H300" s="31" t="s">
        <v>576</v>
      </c>
      <c r="I300"/>
    </row>
    <row r="301" spans="1:9">
      <c r="A301" s="13" t="s">
        <v>749</v>
      </c>
      <c r="B301" s="31" t="s">
        <v>752</v>
      </c>
      <c r="C301" s="31" t="s">
        <v>6805</v>
      </c>
      <c r="D301" s="31" t="s">
        <v>6806</v>
      </c>
      <c r="E301" s="27">
        <v>10849</v>
      </c>
      <c r="F301" s="27" t="s">
        <v>608</v>
      </c>
      <c r="G301" s="32">
        <v>11088</v>
      </c>
      <c r="H301" s="31" t="s">
        <v>327</v>
      </c>
      <c r="I301"/>
    </row>
    <row r="302" spans="1:9">
      <c r="A302" s="13" t="s">
        <v>749</v>
      </c>
      <c r="B302" s="31" t="s">
        <v>752</v>
      </c>
      <c r="C302" s="31" t="s">
        <v>6807</v>
      </c>
      <c r="D302" s="31" t="s">
        <v>6808</v>
      </c>
      <c r="E302" s="27">
        <v>11812</v>
      </c>
      <c r="F302" s="27" t="s">
        <v>608</v>
      </c>
      <c r="G302" s="32">
        <v>9907</v>
      </c>
      <c r="H302" s="31" t="s">
        <v>328</v>
      </c>
      <c r="I302"/>
    </row>
    <row r="303" spans="1:9">
      <c r="A303" s="13" t="s">
        <v>749</v>
      </c>
      <c r="B303" s="31" t="s">
        <v>752</v>
      </c>
      <c r="C303" s="31" t="s">
        <v>6809</v>
      </c>
      <c r="D303" s="31" t="s">
        <v>6810</v>
      </c>
      <c r="E303" s="27">
        <v>10314</v>
      </c>
      <c r="F303" s="27" t="s">
        <v>608</v>
      </c>
      <c r="G303" s="32">
        <v>10536</v>
      </c>
      <c r="H303" s="31" t="s">
        <v>576</v>
      </c>
      <c r="I303"/>
    </row>
    <row r="304" spans="1:9">
      <c r="A304" s="13" t="s">
        <v>749</v>
      </c>
      <c r="B304" s="31" t="s">
        <v>753</v>
      </c>
      <c r="C304" s="31" t="s">
        <v>4122</v>
      </c>
      <c r="D304" s="31" t="s">
        <v>6811</v>
      </c>
      <c r="E304" s="27">
        <v>72997</v>
      </c>
      <c r="F304" s="27" t="s">
        <v>608</v>
      </c>
      <c r="G304" s="32">
        <v>7127</v>
      </c>
      <c r="H304" s="31" t="s">
        <v>389</v>
      </c>
      <c r="I304"/>
    </row>
    <row r="305" spans="1:9">
      <c r="A305" s="13" t="s">
        <v>749</v>
      </c>
      <c r="B305" s="31" t="s">
        <v>753</v>
      </c>
      <c r="C305" s="31" t="s">
        <v>6812</v>
      </c>
      <c r="D305" s="31" t="s">
        <v>6813</v>
      </c>
      <c r="E305" s="27">
        <v>74183</v>
      </c>
      <c r="F305" s="27" t="s">
        <v>608</v>
      </c>
      <c r="G305" s="32">
        <v>7938</v>
      </c>
      <c r="H305" s="31" t="s">
        <v>390</v>
      </c>
      <c r="I305"/>
    </row>
    <row r="306" spans="1:9">
      <c r="A306" s="13" t="s">
        <v>749</v>
      </c>
      <c r="B306" s="31" t="s">
        <v>753</v>
      </c>
      <c r="C306" s="31" t="s">
        <v>6814</v>
      </c>
      <c r="D306" s="31" t="s">
        <v>6815</v>
      </c>
      <c r="E306" s="27" t="s">
        <v>608</v>
      </c>
      <c r="F306" s="27" t="s">
        <v>608</v>
      </c>
      <c r="G306" s="32">
        <v>8365</v>
      </c>
      <c r="H306" s="31" t="s">
        <v>390</v>
      </c>
      <c r="I306"/>
    </row>
    <row r="307" spans="1:9">
      <c r="A307" s="13" t="s">
        <v>749</v>
      </c>
      <c r="B307" s="31" t="s">
        <v>753</v>
      </c>
      <c r="C307" s="31" t="s">
        <v>6816</v>
      </c>
      <c r="D307" s="31" t="s">
        <v>6817</v>
      </c>
      <c r="E307" s="27" t="s">
        <v>608</v>
      </c>
      <c r="F307" s="27" t="s">
        <v>608</v>
      </c>
      <c r="G307" s="32">
        <v>8786</v>
      </c>
      <c r="H307" s="31" t="s">
        <v>390</v>
      </c>
      <c r="I307"/>
    </row>
    <row r="308" spans="1:9">
      <c r="A308" s="13" t="s">
        <v>749</v>
      </c>
      <c r="B308" s="31" t="s">
        <v>753</v>
      </c>
      <c r="C308" s="31" t="s">
        <v>6818</v>
      </c>
      <c r="D308" s="31" t="s">
        <v>6819</v>
      </c>
      <c r="E308" s="27" t="s">
        <v>608</v>
      </c>
      <c r="F308" s="27" t="s">
        <v>608</v>
      </c>
      <c r="G308" s="32">
        <v>823</v>
      </c>
      <c r="H308" s="31" t="s">
        <v>389</v>
      </c>
      <c r="I308" s="31" t="b">
        <v>1</v>
      </c>
    </row>
    <row r="309" spans="1:9">
      <c r="A309" s="13" t="s">
        <v>749</v>
      </c>
      <c r="B309" s="31" t="s">
        <v>753</v>
      </c>
      <c r="C309" s="31" t="s">
        <v>6818</v>
      </c>
      <c r="D309" s="31" t="s">
        <v>6819</v>
      </c>
      <c r="E309" s="27" t="s">
        <v>608</v>
      </c>
      <c r="F309" s="27" t="s">
        <v>608</v>
      </c>
      <c r="G309" s="32">
        <v>8480</v>
      </c>
      <c r="H309" s="31" t="s">
        <v>390</v>
      </c>
      <c r="I309" s="31" t="b">
        <v>1</v>
      </c>
    </row>
    <row r="310" spans="1:9">
      <c r="A310" s="13" t="s">
        <v>749</v>
      </c>
      <c r="B310" s="31" t="s">
        <v>753</v>
      </c>
      <c r="C310" s="31" t="s">
        <v>6820</v>
      </c>
      <c r="D310" s="31" t="s">
        <v>6821</v>
      </c>
      <c r="E310" s="27" t="s">
        <v>608</v>
      </c>
      <c r="F310" s="27" t="s">
        <v>608</v>
      </c>
      <c r="G310" s="32">
        <v>7777</v>
      </c>
      <c r="H310" s="31" t="s">
        <v>389</v>
      </c>
      <c r="I310"/>
    </row>
    <row r="311" spans="1:9">
      <c r="A311" s="13" t="s">
        <v>749</v>
      </c>
      <c r="B311" s="31" t="s">
        <v>753</v>
      </c>
      <c r="C311" s="31" t="s">
        <v>6822</v>
      </c>
      <c r="D311" s="31" t="s">
        <v>6823</v>
      </c>
      <c r="E311" s="27">
        <v>15650</v>
      </c>
      <c r="F311" s="27" t="s">
        <v>608</v>
      </c>
      <c r="G311" s="32">
        <v>7777</v>
      </c>
      <c r="H311" s="31" t="s">
        <v>326</v>
      </c>
      <c r="I311" s="31" t="b">
        <v>1</v>
      </c>
    </row>
    <row r="312" spans="1:9">
      <c r="A312" s="13" t="s">
        <v>749</v>
      </c>
      <c r="B312" s="31" t="s">
        <v>753</v>
      </c>
      <c r="C312" s="31" t="s">
        <v>6822</v>
      </c>
      <c r="D312" s="31" t="s">
        <v>6823</v>
      </c>
      <c r="E312" s="27" t="s">
        <v>608</v>
      </c>
      <c r="F312" s="27" t="s">
        <v>608</v>
      </c>
      <c r="G312" s="32">
        <v>1</v>
      </c>
      <c r="H312" s="31" t="s">
        <v>390</v>
      </c>
      <c r="I312" s="31" t="b">
        <v>1</v>
      </c>
    </row>
    <row r="313" spans="1:9">
      <c r="A313" s="13" t="s">
        <v>749</v>
      </c>
      <c r="B313" s="31" t="s">
        <v>753</v>
      </c>
      <c r="C313" s="31" t="s">
        <v>6824</v>
      </c>
      <c r="D313" s="31" t="s">
        <v>6825</v>
      </c>
      <c r="E313" s="27" t="s">
        <v>608</v>
      </c>
      <c r="F313" s="27" t="s">
        <v>608</v>
      </c>
      <c r="G313" s="32">
        <v>7628</v>
      </c>
      <c r="H313" s="31" t="s">
        <v>326</v>
      </c>
      <c r="I313"/>
    </row>
    <row r="314" spans="1:9">
      <c r="A314" s="13" t="s">
        <v>749</v>
      </c>
      <c r="B314" s="31" t="s">
        <v>753</v>
      </c>
      <c r="C314" s="31" t="s">
        <v>6826</v>
      </c>
      <c r="D314" s="31" t="s">
        <v>6827</v>
      </c>
      <c r="E314" s="27" t="s">
        <v>608</v>
      </c>
      <c r="F314" s="27" t="s">
        <v>608</v>
      </c>
      <c r="G314" s="32">
        <v>8262</v>
      </c>
      <c r="H314" s="31" t="s">
        <v>390</v>
      </c>
      <c r="I314"/>
    </row>
    <row r="315" spans="1:9">
      <c r="A315" s="13" t="s">
        <v>749</v>
      </c>
      <c r="B315" s="31" t="s">
        <v>753</v>
      </c>
      <c r="C315" s="31" t="s">
        <v>6828</v>
      </c>
      <c r="D315" s="31" t="s">
        <v>6829</v>
      </c>
      <c r="E315" s="27" t="s">
        <v>608</v>
      </c>
      <c r="F315" s="27" t="s">
        <v>608</v>
      </c>
      <c r="G315" s="32">
        <v>8273</v>
      </c>
      <c r="H315" s="31" t="s">
        <v>390</v>
      </c>
      <c r="I315"/>
    </row>
    <row r="316" spans="1:9">
      <c r="A316" s="13" t="s">
        <v>749</v>
      </c>
      <c r="B316" s="31" t="s">
        <v>753</v>
      </c>
      <c r="C316" s="31" t="s">
        <v>6830</v>
      </c>
      <c r="D316" s="31" t="s">
        <v>6831</v>
      </c>
      <c r="E316" s="27" t="s">
        <v>608</v>
      </c>
      <c r="F316" s="27" t="s">
        <v>608</v>
      </c>
      <c r="G316" s="32">
        <v>301</v>
      </c>
      <c r="H316" s="31" t="s">
        <v>389</v>
      </c>
      <c r="I316" s="31" t="b">
        <v>1</v>
      </c>
    </row>
    <row r="317" spans="1:9">
      <c r="A317" s="13" t="s">
        <v>749</v>
      </c>
      <c r="B317" s="31" t="s">
        <v>753</v>
      </c>
      <c r="C317" s="31" t="s">
        <v>6830</v>
      </c>
      <c r="D317" s="31" t="s">
        <v>6831</v>
      </c>
      <c r="E317" s="27" t="s">
        <v>608</v>
      </c>
      <c r="F317" s="27" t="s">
        <v>608</v>
      </c>
      <c r="G317" s="32">
        <v>8071</v>
      </c>
      <c r="H317" s="31" t="s">
        <v>390</v>
      </c>
      <c r="I317" s="31" t="b">
        <v>1</v>
      </c>
    </row>
    <row r="318" spans="1:9">
      <c r="A318" s="13" t="s">
        <v>749</v>
      </c>
      <c r="B318" s="31" t="s">
        <v>753</v>
      </c>
      <c r="C318" s="31" t="s">
        <v>6832</v>
      </c>
      <c r="D318" s="31" t="s">
        <v>6833</v>
      </c>
      <c r="E318" s="27" t="s">
        <v>608</v>
      </c>
      <c r="F318" s="27" t="s">
        <v>608</v>
      </c>
      <c r="G318" s="32">
        <v>7733</v>
      </c>
      <c r="H318" s="31" t="s">
        <v>390</v>
      </c>
      <c r="I318"/>
    </row>
    <row r="319" spans="1:9">
      <c r="A319" s="13" t="s">
        <v>749</v>
      </c>
      <c r="B319" s="31" t="s">
        <v>753</v>
      </c>
      <c r="C319" s="31" t="s">
        <v>6834</v>
      </c>
      <c r="D319" s="31" t="s">
        <v>6835</v>
      </c>
      <c r="E319" s="27" t="s">
        <v>608</v>
      </c>
      <c r="F319" s="27" t="s">
        <v>608</v>
      </c>
      <c r="G319" s="32">
        <v>7832</v>
      </c>
      <c r="H319" s="31" t="s">
        <v>389</v>
      </c>
      <c r="I319"/>
    </row>
    <row r="320" spans="1:9">
      <c r="A320" s="13" t="s">
        <v>749</v>
      </c>
      <c r="B320" s="31" t="s">
        <v>753</v>
      </c>
      <c r="C320" s="31" t="s">
        <v>6836</v>
      </c>
      <c r="D320" s="31" t="s">
        <v>6837</v>
      </c>
      <c r="E320" s="27" t="s">
        <v>608</v>
      </c>
      <c r="F320" s="27" t="s">
        <v>608</v>
      </c>
      <c r="G320" s="32">
        <v>8262</v>
      </c>
      <c r="H320" s="31" t="s">
        <v>389</v>
      </c>
      <c r="I320"/>
    </row>
    <row r="321" spans="1:9">
      <c r="A321" s="13" t="s">
        <v>749</v>
      </c>
      <c r="B321" s="31" t="s">
        <v>753</v>
      </c>
      <c r="C321" s="31" t="s">
        <v>6838</v>
      </c>
      <c r="D321" s="31" t="s">
        <v>6839</v>
      </c>
      <c r="E321" s="27" t="s">
        <v>608</v>
      </c>
      <c r="F321" s="27" t="s">
        <v>608</v>
      </c>
      <c r="G321" s="32">
        <v>8297</v>
      </c>
      <c r="H321" s="31" t="s">
        <v>389</v>
      </c>
      <c r="I321"/>
    </row>
    <row r="322" spans="1:9">
      <c r="A322" s="13" t="s">
        <v>749</v>
      </c>
      <c r="B322" s="31" t="s">
        <v>753</v>
      </c>
      <c r="C322" s="31" t="s">
        <v>6840</v>
      </c>
      <c r="D322" s="31" t="s">
        <v>6841</v>
      </c>
      <c r="E322" s="27" t="s">
        <v>608</v>
      </c>
      <c r="F322" s="27" t="s">
        <v>608</v>
      </c>
      <c r="G322" s="32">
        <v>7269</v>
      </c>
      <c r="H322" s="31" t="s">
        <v>389</v>
      </c>
      <c r="I322"/>
    </row>
    <row r="323" spans="1:9">
      <c r="A323" s="13" t="s">
        <v>749</v>
      </c>
      <c r="B323" s="31" t="s">
        <v>753</v>
      </c>
      <c r="C323" s="31" t="s">
        <v>6842</v>
      </c>
      <c r="D323" s="31" t="s">
        <v>6843</v>
      </c>
      <c r="E323" s="27" t="s">
        <v>608</v>
      </c>
      <c r="F323" s="27" t="s">
        <v>608</v>
      </c>
      <c r="G323" s="32">
        <v>7777</v>
      </c>
      <c r="H323" s="31" t="s">
        <v>389</v>
      </c>
      <c r="I323"/>
    </row>
    <row r="324" spans="1:9">
      <c r="A324" s="13" t="s">
        <v>749</v>
      </c>
      <c r="B324" s="31" t="s">
        <v>753</v>
      </c>
      <c r="C324" s="31" t="s">
        <v>2936</v>
      </c>
      <c r="D324" s="31" t="s">
        <v>6844</v>
      </c>
      <c r="E324" s="27" t="s">
        <v>608</v>
      </c>
      <c r="F324" s="27" t="s">
        <v>608</v>
      </c>
      <c r="G324" s="32">
        <v>8658</v>
      </c>
      <c r="H324" s="31" t="s">
        <v>389</v>
      </c>
      <c r="I324"/>
    </row>
    <row r="325" spans="1:9">
      <c r="A325" s="13" t="s">
        <v>749</v>
      </c>
      <c r="B325" s="31" t="s">
        <v>753</v>
      </c>
      <c r="C325" s="31" t="s">
        <v>6845</v>
      </c>
      <c r="D325" s="31" t="s">
        <v>6846</v>
      </c>
      <c r="E325" s="27" t="s">
        <v>608</v>
      </c>
      <c r="F325" s="27" t="s">
        <v>608</v>
      </c>
      <c r="G325" s="32">
        <v>8675</v>
      </c>
      <c r="H325" s="31" t="s">
        <v>389</v>
      </c>
      <c r="I325"/>
    </row>
    <row r="326" spans="1:9">
      <c r="A326" s="13" t="s">
        <v>749</v>
      </c>
      <c r="B326" s="31" t="s">
        <v>753</v>
      </c>
      <c r="C326" s="31" t="s">
        <v>6847</v>
      </c>
      <c r="D326" s="31" t="s">
        <v>6848</v>
      </c>
      <c r="E326" s="27" t="s">
        <v>608</v>
      </c>
      <c r="F326" s="27" t="s">
        <v>608</v>
      </c>
      <c r="G326" s="32">
        <v>9013</v>
      </c>
      <c r="H326" s="31" t="s">
        <v>390</v>
      </c>
      <c r="I326"/>
    </row>
    <row r="327" spans="1:9">
      <c r="A327" s="13" t="s">
        <v>749</v>
      </c>
      <c r="B327" s="31" t="s">
        <v>754</v>
      </c>
      <c r="C327" s="31" t="s">
        <v>6849</v>
      </c>
      <c r="D327" s="31" t="s">
        <v>6850</v>
      </c>
      <c r="E327" s="27">
        <v>71697</v>
      </c>
      <c r="F327" s="27" t="s">
        <v>608</v>
      </c>
      <c r="G327" s="32">
        <v>7786</v>
      </c>
      <c r="H327" s="31" t="s">
        <v>420</v>
      </c>
      <c r="I327"/>
    </row>
    <row r="328" spans="1:9">
      <c r="A328" s="13" t="s">
        <v>749</v>
      </c>
      <c r="B328" s="31" t="s">
        <v>754</v>
      </c>
      <c r="C328" s="31" t="s">
        <v>6851</v>
      </c>
      <c r="D328" s="31" t="s">
        <v>6852</v>
      </c>
      <c r="E328" s="27">
        <v>73306</v>
      </c>
      <c r="F328" s="27" t="s">
        <v>608</v>
      </c>
      <c r="G328" s="32">
        <v>8020</v>
      </c>
      <c r="H328" s="31" t="s">
        <v>260</v>
      </c>
      <c r="I328" s="31" t="b">
        <v>1</v>
      </c>
    </row>
    <row r="329" spans="1:9">
      <c r="A329" s="13" t="s">
        <v>749</v>
      </c>
      <c r="B329" s="31" t="s">
        <v>754</v>
      </c>
      <c r="C329" s="31" t="s">
        <v>6851</v>
      </c>
      <c r="D329" s="31" t="s">
        <v>6852</v>
      </c>
      <c r="E329" s="27" t="s">
        <v>608</v>
      </c>
      <c r="F329" s="27" t="s">
        <v>608</v>
      </c>
      <c r="G329" s="32">
        <v>30</v>
      </c>
      <c r="H329" s="31" t="s">
        <v>420</v>
      </c>
      <c r="I329" s="31" t="b">
        <v>1</v>
      </c>
    </row>
    <row r="330" spans="1:9">
      <c r="A330" s="13" t="s">
        <v>749</v>
      </c>
      <c r="B330" s="31" t="s">
        <v>754</v>
      </c>
      <c r="C330" s="31" t="s">
        <v>6853</v>
      </c>
      <c r="D330" s="31" t="s">
        <v>6854</v>
      </c>
      <c r="E330" s="27" t="s">
        <v>608</v>
      </c>
      <c r="F330" s="27" t="s">
        <v>608</v>
      </c>
      <c r="G330" s="32">
        <v>7885</v>
      </c>
      <c r="H330" s="31" t="s">
        <v>260</v>
      </c>
      <c r="I330"/>
    </row>
    <row r="331" spans="1:9">
      <c r="A331" s="13" t="s">
        <v>749</v>
      </c>
      <c r="B331" s="31" t="s">
        <v>754</v>
      </c>
      <c r="C331" s="31" t="s">
        <v>6855</v>
      </c>
      <c r="D331" s="31" t="s">
        <v>6856</v>
      </c>
      <c r="E331" s="27" t="s">
        <v>608</v>
      </c>
      <c r="F331" s="27" t="s">
        <v>608</v>
      </c>
      <c r="G331" s="32">
        <v>8646</v>
      </c>
      <c r="H331" s="31" t="s">
        <v>420</v>
      </c>
      <c r="I331"/>
    </row>
    <row r="332" spans="1:9">
      <c r="A332" s="13" t="s">
        <v>749</v>
      </c>
      <c r="B332" s="31" t="s">
        <v>754</v>
      </c>
      <c r="C332" s="31" t="s">
        <v>6857</v>
      </c>
      <c r="D332" s="31" t="s">
        <v>6858</v>
      </c>
      <c r="E332" s="27">
        <v>15767</v>
      </c>
      <c r="F332" s="27" t="s">
        <v>608</v>
      </c>
      <c r="G332" s="32">
        <v>7692</v>
      </c>
      <c r="H332" s="31" t="s">
        <v>77</v>
      </c>
      <c r="I332" s="31" t="b">
        <v>1</v>
      </c>
    </row>
    <row r="333" spans="1:9">
      <c r="A333" s="13" t="s">
        <v>749</v>
      </c>
      <c r="B333" s="31" t="s">
        <v>754</v>
      </c>
      <c r="C333" s="31" t="s">
        <v>6857</v>
      </c>
      <c r="D333" s="31" t="s">
        <v>6858</v>
      </c>
      <c r="E333" s="27" t="s">
        <v>608</v>
      </c>
      <c r="F333" s="27" t="s">
        <v>608</v>
      </c>
      <c r="G333" s="32">
        <v>494</v>
      </c>
      <c r="H333" s="31" t="s">
        <v>260</v>
      </c>
      <c r="I333" s="31" t="b">
        <v>1</v>
      </c>
    </row>
    <row r="334" spans="1:9">
      <c r="A334" s="13" t="s">
        <v>749</v>
      </c>
      <c r="B334" s="31" t="s">
        <v>754</v>
      </c>
      <c r="C334" s="31" t="s">
        <v>6859</v>
      </c>
      <c r="D334" s="31" t="s">
        <v>6860</v>
      </c>
      <c r="E334" s="27" t="s">
        <v>608</v>
      </c>
      <c r="F334" s="27" t="s">
        <v>608</v>
      </c>
      <c r="G334" s="32">
        <v>7816</v>
      </c>
      <c r="H334" s="31" t="s">
        <v>420</v>
      </c>
      <c r="I334"/>
    </row>
    <row r="335" spans="1:9">
      <c r="A335" s="13" t="s">
        <v>749</v>
      </c>
      <c r="B335" s="31" t="s">
        <v>754</v>
      </c>
      <c r="C335" s="31" t="s">
        <v>6861</v>
      </c>
      <c r="D335" s="31" t="s">
        <v>6862</v>
      </c>
      <c r="E335" s="27" t="s">
        <v>608</v>
      </c>
      <c r="F335" s="27" t="s">
        <v>608</v>
      </c>
      <c r="G335" s="32">
        <v>8429</v>
      </c>
      <c r="H335" s="31" t="s">
        <v>260</v>
      </c>
      <c r="I335"/>
    </row>
    <row r="336" spans="1:9">
      <c r="A336" s="13" t="s">
        <v>749</v>
      </c>
      <c r="B336" s="31" t="s">
        <v>754</v>
      </c>
      <c r="C336" s="31" t="s">
        <v>2052</v>
      </c>
      <c r="D336" s="31" t="s">
        <v>6863</v>
      </c>
      <c r="E336" s="27" t="s">
        <v>608</v>
      </c>
      <c r="F336" s="27" t="s">
        <v>608</v>
      </c>
      <c r="G336" s="32">
        <v>7900</v>
      </c>
      <c r="H336" s="31" t="s">
        <v>420</v>
      </c>
      <c r="I336"/>
    </row>
    <row r="337" spans="1:9">
      <c r="A337" s="13" t="s">
        <v>749</v>
      </c>
      <c r="B337" s="31" t="s">
        <v>754</v>
      </c>
      <c r="C337" s="31" t="s">
        <v>6864</v>
      </c>
      <c r="D337" s="31" t="s">
        <v>6865</v>
      </c>
      <c r="E337" s="27" t="s">
        <v>608</v>
      </c>
      <c r="F337" s="27" t="s">
        <v>608</v>
      </c>
      <c r="G337" s="32">
        <v>7254</v>
      </c>
      <c r="H337" s="31" t="s">
        <v>420</v>
      </c>
      <c r="I337"/>
    </row>
    <row r="338" spans="1:9">
      <c r="A338" s="13" t="s">
        <v>749</v>
      </c>
      <c r="B338" s="31" t="s">
        <v>754</v>
      </c>
      <c r="C338" s="31" t="s">
        <v>6866</v>
      </c>
      <c r="D338" s="31" t="s">
        <v>6867</v>
      </c>
      <c r="E338" s="27" t="s">
        <v>608</v>
      </c>
      <c r="F338" s="27" t="s">
        <v>608</v>
      </c>
      <c r="G338" s="32">
        <v>7128</v>
      </c>
      <c r="H338" s="31" t="s">
        <v>420</v>
      </c>
      <c r="I338"/>
    </row>
    <row r="339" spans="1:9">
      <c r="A339" s="13" t="s">
        <v>749</v>
      </c>
      <c r="B339" s="31" t="s">
        <v>754</v>
      </c>
      <c r="C339" s="31" t="s">
        <v>6868</v>
      </c>
      <c r="D339" s="31" t="s">
        <v>6869</v>
      </c>
      <c r="E339" s="27" t="s">
        <v>608</v>
      </c>
      <c r="F339" s="27" t="s">
        <v>608</v>
      </c>
      <c r="G339" s="32">
        <v>8324</v>
      </c>
      <c r="H339" s="31" t="s">
        <v>420</v>
      </c>
      <c r="I339"/>
    </row>
    <row r="340" spans="1:9">
      <c r="A340" s="13" t="s">
        <v>749</v>
      </c>
      <c r="B340" s="31" t="s">
        <v>754</v>
      </c>
      <c r="C340" s="31" t="s">
        <v>6870</v>
      </c>
      <c r="D340" s="31" t="s">
        <v>6871</v>
      </c>
      <c r="E340" s="27" t="s">
        <v>608</v>
      </c>
      <c r="F340" s="27" t="s">
        <v>608</v>
      </c>
      <c r="G340" s="32">
        <v>7538</v>
      </c>
      <c r="H340" s="31" t="s">
        <v>260</v>
      </c>
      <c r="I340" s="31" t="b">
        <v>1</v>
      </c>
    </row>
    <row r="341" spans="1:9">
      <c r="A341" s="13" t="s">
        <v>749</v>
      </c>
      <c r="B341" s="31" t="s">
        <v>754</v>
      </c>
      <c r="C341" s="31" t="s">
        <v>6870</v>
      </c>
      <c r="D341" s="31" t="s">
        <v>6871</v>
      </c>
      <c r="E341" s="27" t="s">
        <v>608</v>
      </c>
      <c r="F341" s="27" t="s">
        <v>608</v>
      </c>
      <c r="G341" s="32">
        <v>468</v>
      </c>
      <c r="H341" s="31" t="s">
        <v>420</v>
      </c>
      <c r="I341" s="31" t="b">
        <v>1</v>
      </c>
    </row>
    <row r="342" spans="1:9">
      <c r="A342" s="13" t="s">
        <v>749</v>
      </c>
      <c r="B342" s="31" t="s">
        <v>754</v>
      </c>
      <c r="C342" s="31" t="s">
        <v>6872</v>
      </c>
      <c r="D342" s="31" t="s">
        <v>6873</v>
      </c>
      <c r="E342" s="27" t="s">
        <v>608</v>
      </c>
      <c r="F342" s="27" t="s">
        <v>608</v>
      </c>
      <c r="G342" s="32">
        <v>7601</v>
      </c>
      <c r="H342" s="31" t="s">
        <v>260</v>
      </c>
      <c r="I342"/>
    </row>
    <row r="343" spans="1:9">
      <c r="A343" s="13" t="s">
        <v>749</v>
      </c>
      <c r="B343" s="31" t="s">
        <v>754</v>
      </c>
      <c r="C343" s="31" t="s">
        <v>6874</v>
      </c>
      <c r="D343" s="31" t="s">
        <v>6875</v>
      </c>
      <c r="E343" s="27" t="s">
        <v>608</v>
      </c>
      <c r="F343" s="27" t="s">
        <v>608</v>
      </c>
      <c r="G343" s="32">
        <v>235</v>
      </c>
      <c r="H343" s="31" t="s">
        <v>77</v>
      </c>
      <c r="I343" s="31" t="b">
        <v>1</v>
      </c>
    </row>
    <row r="344" spans="1:9">
      <c r="A344" s="13" t="s">
        <v>749</v>
      </c>
      <c r="B344" s="31" t="s">
        <v>754</v>
      </c>
      <c r="C344" s="31" t="s">
        <v>6874</v>
      </c>
      <c r="D344" s="31" t="s">
        <v>6875</v>
      </c>
      <c r="E344" s="27" t="s">
        <v>608</v>
      </c>
      <c r="F344" s="27" t="s">
        <v>608</v>
      </c>
      <c r="G344" s="32">
        <v>8618</v>
      </c>
      <c r="H344" s="31" t="s">
        <v>260</v>
      </c>
      <c r="I344" s="31" t="b">
        <v>1</v>
      </c>
    </row>
    <row r="345" spans="1:9">
      <c r="A345" s="13" t="s">
        <v>749</v>
      </c>
      <c r="B345" s="31" t="s">
        <v>754</v>
      </c>
      <c r="C345" s="31" t="s">
        <v>6876</v>
      </c>
      <c r="D345" s="31" t="s">
        <v>6877</v>
      </c>
      <c r="E345" s="27" t="s">
        <v>608</v>
      </c>
      <c r="F345" s="27" t="s">
        <v>608</v>
      </c>
      <c r="G345" s="32">
        <v>8176</v>
      </c>
      <c r="H345" s="31" t="s">
        <v>420</v>
      </c>
      <c r="I345"/>
    </row>
    <row r="346" spans="1:9">
      <c r="A346" s="13" t="s">
        <v>749</v>
      </c>
      <c r="B346" s="31" t="s">
        <v>754</v>
      </c>
      <c r="C346" s="31" t="s">
        <v>6878</v>
      </c>
      <c r="D346" s="31" t="s">
        <v>6879</v>
      </c>
      <c r="E346" s="27" t="s">
        <v>608</v>
      </c>
      <c r="F346" s="27" t="s">
        <v>608</v>
      </c>
      <c r="G346" s="32">
        <v>7683</v>
      </c>
      <c r="H346" s="31" t="s">
        <v>77</v>
      </c>
      <c r="I346" s="31" t="b">
        <v>1</v>
      </c>
    </row>
    <row r="347" spans="1:9">
      <c r="A347" s="13" t="s">
        <v>749</v>
      </c>
      <c r="B347" s="31" t="s">
        <v>754</v>
      </c>
      <c r="C347" s="31" t="s">
        <v>6878</v>
      </c>
      <c r="D347" s="31" t="s">
        <v>6879</v>
      </c>
      <c r="E347" s="27" t="s">
        <v>608</v>
      </c>
      <c r="F347" s="27" t="s">
        <v>608</v>
      </c>
      <c r="G347" s="32">
        <v>869</v>
      </c>
      <c r="H347" s="31" t="s">
        <v>260</v>
      </c>
      <c r="I347" s="31" t="b">
        <v>1</v>
      </c>
    </row>
    <row r="348" spans="1:9">
      <c r="A348" s="13" t="s">
        <v>749</v>
      </c>
      <c r="B348" s="31" t="s">
        <v>754</v>
      </c>
      <c r="C348" s="31" t="s">
        <v>6880</v>
      </c>
      <c r="D348" s="31" t="s">
        <v>6881</v>
      </c>
      <c r="E348" s="27" t="s">
        <v>608</v>
      </c>
      <c r="F348" s="27" t="s">
        <v>608</v>
      </c>
      <c r="G348" s="32">
        <v>7990</v>
      </c>
      <c r="H348" s="31" t="s">
        <v>420</v>
      </c>
      <c r="I348"/>
    </row>
    <row r="349" spans="1:9">
      <c r="A349" s="13" t="s">
        <v>749</v>
      </c>
      <c r="B349" s="31" t="s">
        <v>754</v>
      </c>
      <c r="C349" s="31" t="s">
        <v>6882</v>
      </c>
      <c r="D349" s="31" t="s">
        <v>6883</v>
      </c>
      <c r="E349" s="27" t="s">
        <v>608</v>
      </c>
      <c r="F349" s="27" t="s">
        <v>608</v>
      </c>
      <c r="G349" s="32">
        <v>8227</v>
      </c>
      <c r="H349" s="31" t="s">
        <v>420</v>
      </c>
      <c r="I349"/>
    </row>
    <row r="350" spans="1:9">
      <c r="A350" s="13" t="s">
        <v>749</v>
      </c>
      <c r="B350" s="31" t="s">
        <v>754</v>
      </c>
      <c r="C350" s="31" t="s">
        <v>6884</v>
      </c>
      <c r="D350" s="31" t="s">
        <v>6885</v>
      </c>
      <c r="E350" s="27" t="s">
        <v>608</v>
      </c>
      <c r="F350" s="27" t="s">
        <v>608</v>
      </c>
      <c r="G350" s="32">
        <v>8344</v>
      </c>
      <c r="H350" s="31" t="s">
        <v>260</v>
      </c>
      <c r="I350"/>
    </row>
    <row r="351" spans="1:9">
      <c r="A351" s="13" t="s">
        <v>749</v>
      </c>
      <c r="B351" s="31" t="s">
        <v>754</v>
      </c>
      <c r="C351" s="31" t="s">
        <v>6886</v>
      </c>
      <c r="D351" s="31" t="s">
        <v>6887</v>
      </c>
      <c r="E351" s="27" t="s">
        <v>608</v>
      </c>
      <c r="F351" s="27" t="s">
        <v>608</v>
      </c>
      <c r="G351" s="32">
        <v>7045</v>
      </c>
      <c r="H351" s="31" t="s">
        <v>260</v>
      </c>
      <c r="I351"/>
    </row>
    <row r="352" spans="1:9">
      <c r="A352" s="13" t="s">
        <v>749</v>
      </c>
      <c r="B352" s="31" t="s">
        <v>755</v>
      </c>
      <c r="C352" s="31" t="s">
        <v>6888</v>
      </c>
      <c r="D352" s="31" t="s">
        <v>6889</v>
      </c>
      <c r="E352" s="27">
        <v>9896</v>
      </c>
      <c r="F352" s="27" t="s">
        <v>608</v>
      </c>
      <c r="G352" s="32">
        <v>10165</v>
      </c>
      <c r="H352" s="31" t="s">
        <v>572</v>
      </c>
      <c r="I352"/>
    </row>
    <row r="353" spans="1:9">
      <c r="A353" s="13" t="s">
        <v>749</v>
      </c>
      <c r="B353" s="31" t="s">
        <v>755</v>
      </c>
      <c r="C353" s="31" t="s">
        <v>6890</v>
      </c>
      <c r="D353" s="31" t="s">
        <v>6891</v>
      </c>
      <c r="E353" s="27">
        <v>6131</v>
      </c>
      <c r="F353" s="27" t="s">
        <v>608</v>
      </c>
      <c r="G353" s="32">
        <v>9343</v>
      </c>
      <c r="H353" s="31" t="s">
        <v>433</v>
      </c>
      <c r="I353"/>
    </row>
    <row r="354" spans="1:9">
      <c r="A354" s="13" t="s">
        <v>749</v>
      </c>
      <c r="B354" s="31" t="s">
        <v>755</v>
      </c>
      <c r="C354" s="31" t="s">
        <v>6892</v>
      </c>
      <c r="D354" s="31" t="s">
        <v>6893</v>
      </c>
      <c r="E354" s="27">
        <v>9744</v>
      </c>
      <c r="F354" s="27" t="s">
        <v>608</v>
      </c>
      <c r="G354" s="32">
        <v>9589</v>
      </c>
      <c r="H354" s="31" t="s">
        <v>572</v>
      </c>
      <c r="I354"/>
    </row>
    <row r="355" spans="1:9">
      <c r="A355" s="13" t="s">
        <v>749</v>
      </c>
      <c r="B355" s="31" t="s">
        <v>755</v>
      </c>
      <c r="C355" s="31" t="s">
        <v>6894</v>
      </c>
      <c r="D355" s="31" t="s">
        <v>6895</v>
      </c>
      <c r="E355" s="27">
        <v>8256</v>
      </c>
      <c r="F355" s="27" t="s">
        <v>608</v>
      </c>
      <c r="G355" s="32">
        <v>8750</v>
      </c>
      <c r="H355" s="31" t="s">
        <v>433</v>
      </c>
      <c r="I355"/>
    </row>
    <row r="356" spans="1:9">
      <c r="A356" s="13" t="s">
        <v>749</v>
      </c>
      <c r="B356" s="31" t="s">
        <v>755</v>
      </c>
      <c r="C356" s="31" t="s">
        <v>6896</v>
      </c>
      <c r="D356" s="31" t="s">
        <v>6897</v>
      </c>
      <c r="E356" s="27">
        <v>9378</v>
      </c>
      <c r="F356" s="27" t="s">
        <v>608</v>
      </c>
      <c r="G356" s="32">
        <v>9199</v>
      </c>
      <c r="H356" s="31" t="s">
        <v>572</v>
      </c>
      <c r="I356"/>
    </row>
    <row r="357" spans="1:9">
      <c r="A357" s="13" t="s">
        <v>749</v>
      </c>
      <c r="B357" s="31" t="s">
        <v>755</v>
      </c>
      <c r="C357" s="31" t="s">
        <v>6898</v>
      </c>
      <c r="D357" s="31" t="s">
        <v>6899</v>
      </c>
      <c r="E357" s="27">
        <v>9725</v>
      </c>
      <c r="F357" s="27" t="s">
        <v>608</v>
      </c>
      <c r="G357" s="32">
        <v>9440</v>
      </c>
      <c r="H357" s="31" t="s">
        <v>433</v>
      </c>
      <c r="I357"/>
    </row>
    <row r="358" spans="1:9">
      <c r="A358" s="13" t="s">
        <v>749</v>
      </c>
      <c r="B358" s="31" t="s">
        <v>755</v>
      </c>
      <c r="C358" s="31" t="s">
        <v>6900</v>
      </c>
      <c r="D358" s="31" t="s">
        <v>6901</v>
      </c>
      <c r="E358" s="27">
        <v>10619</v>
      </c>
      <c r="F358" s="27" t="s">
        <v>608</v>
      </c>
      <c r="G358" s="32">
        <v>10630</v>
      </c>
      <c r="H358" s="31" t="s">
        <v>572</v>
      </c>
      <c r="I358"/>
    </row>
    <row r="359" spans="1:9">
      <c r="A359" s="13" t="s">
        <v>749</v>
      </c>
      <c r="B359" s="31" t="s">
        <v>755</v>
      </c>
      <c r="C359" s="31" t="s">
        <v>6902</v>
      </c>
      <c r="D359" s="31" t="s">
        <v>6903</v>
      </c>
      <c r="E359" s="27">
        <v>9369</v>
      </c>
      <c r="F359" s="27" t="s">
        <v>608</v>
      </c>
      <c r="G359" s="32">
        <v>9100</v>
      </c>
      <c r="H359" s="31" t="s">
        <v>572</v>
      </c>
      <c r="I359"/>
    </row>
    <row r="360" spans="1:9">
      <c r="A360" s="13" t="s">
        <v>749</v>
      </c>
      <c r="B360" s="31" t="s">
        <v>755</v>
      </c>
      <c r="C360" s="31" t="s">
        <v>6904</v>
      </c>
      <c r="D360" s="31" t="s">
        <v>6905</v>
      </c>
      <c r="E360" s="27">
        <v>8687</v>
      </c>
      <c r="F360" s="27" t="s">
        <v>608</v>
      </c>
      <c r="G360" s="32">
        <v>8789</v>
      </c>
      <c r="H360" s="31" t="s">
        <v>119</v>
      </c>
      <c r="I360"/>
    </row>
    <row r="361" spans="1:9">
      <c r="A361" s="13" t="s">
        <v>749</v>
      </c>
      <c r="B361" s="31" t="s">
        <v>755</v>
      </c>
      <c r="C361" s="31" t="s">
        <v>6906</v>
      </c>
      <c r="D361" s="31" t="s">
        <v>6907</v>
      </c>
      <c r="E361" s="27">
        <v>8587</v>
      </c>
      <c r="F361" s="27" t="s">
        <v>608</v>
      </c>
      <c r="G361" s="32">
        <v>8428</v>
      </c>
      <c r="H361" s="31" t="s">
        <v>85</v>
      </c>
      <c r="I361"/>
    </row>
    <row r="362" spans="1:9">
      <c r="A362" s="13" t="s">
        <v>749</v>
      </c>
      <c r="B362" s="31" t="s">
        <v>755</v>
      </c>
      <c r="C362" s="31" t="s">
        <v>6908</v>
      </c>
      <c r="D362" s="31" t="s">
        <v>6909</v>
      </c>
      <c r="E362" s="27">
        <v>6137</v>
      </c>
      <c r="F362" s="27" t="s">
        <v>608</v>
      </c>
      <c r="G362" s="32">
        <v>8838</v>
      </c>
      <c r="H362" s="31" t="s">
        <v>433</v>
      </c>
      <c r="I362"/>
    </row>
    <row r="363" spans="1:9">
      <c r="A363" s="13" t="s">
        <v>749</v>
      </c>
      <c r="B363" s="31" t="s">
        <v>755</v>
      </c>
      <c r="C363" s="31" t="s">
        <v>6910</v>
      </c>
      <c r="D363" s="31" t="s">
        <v>6911</v>
      </c>
      <c r="E363" s="27">
        <v>8809</v>
      </c>
      <c r="F363" s="27" t="s">
        <v>608</v>
      </c>
      <c r="G363" s="32">
        <v>8498</v>
      </c>
      <c r="H363" s="31" t="s">
        <v>433</v>
      </c>
      <c r="I363"/>
    </row>
    <row r="364" spans="1:9">
      <c r="A364" s="13" t="s">
        <v>749</v>
      </c>
      <c r="B364" s="31" t="s">
        <v>755</v>
      </c>
      <c r="C364" s="31" t="s">
        <v>6912</v>
      </c>
      <c r="D364" s="31" t="s">
        <v>6913</v>
      </c>
      <c r="E364" s="27">
        <v>8604</v>
      </c>
      <c r="F364" s="27" t="s">
        <v>608</v>
      </c>
      <c r="G364" s="32">
        <v>8971</v>
      </c>
      <c r="H364" s="31" t="s">
        <v>433</v>
      </c>
      <c r="I364"/>
    </row>
    <row r="365" spans="1:9">
      <c r="A365" s="13" t="s">
        <v>749</v>
      </c>
      <c r="B365" s="31" t="s">
        <v>755</v>
      </c>
      <c r="C365" s="31" t="s">
        <v>6914</v>
      </c>
      <c r="D365" s="31" t="s">
        <v>6915</v>
      </c>
      <c r="E365" s="27">
        <v>5090</v>
      </c>
      <c r="F365" s="27" t="s">
        <v>608</v>
      </c>
      <c r="G365" s="32">
        <v>9038</v>
      </c>
      <c r="H365" s="31" t="s">
        <v>433</v>
      </c>
      <c r="I365"/>
    </row>
    <row r="366" spans="1:9">
      <c r="A366" s="13" t="s">
        <v>749</v>
      </c>
      <c r="B366" s="31" t="s">
        <v>755</v>
      </c>
      <c r="C366" s="31" t="s">
        <v>6916</v>
      </c>
      <c r="D366" s="31" t="s">
        <v>6917</v>
      </c>
      <c r="E366" s="27">
        <v>9093</v>
      </c>
      <c r="F366" s="27" t="s">
        <v>608</v>
      </c>
      <c r="G366" s="32">
        <v>9050</v>
      </c>
      <c r="H366" s="31" t="s">
        <v>572</v>
      </c>
      <c r="I366"/>
    </row>
    <row r="367" spans="1:9">
      <c r="A367" s="13" t="s">
        <v>749</v>
      </c>
      <c r="B367" s="31" t="s">
        <v>755</v>
      </c>
      <c r="C367" s="31" t="s">
        <v>6918</v>
      </c>
      <c r="D367" s="31" t="s">
        <v>6919</v>
      </c>
      <c r="E367" s="27">
        <v>9289</v>
      </c>
      <c r="F367" s="27" t="s">
        <v>608</v>
      </c>
      <c r="G367" s="32">
        <v>9172</v>
      </c>
      <c r="H367" s="31" t="s">
        <v>433</v>
      </c>
      <c r="I367"/>
    </row>
    <row r="368" spans="1:9">
      <c r="A368" s="13" t="s">
        <v>749</v>
      </c>
      <c r="B368" s="31" t="s">
        <v>755</v>
      </c>
      <c r="C368" s="31" t="s">
        <v>6920</v>
      </c>
      <c r="D368" s="31" t="s">
        <v>6921</v>
      </c>
      <c r="E368" s="27">
        <v>8928</v>
      </c>
      <c r="F368" s="27" t="s">
        <v>608</v>
      </c>
      <c r="G368" s="32">
        <v>9042</v>
      </c>
      <c r="H368" s="31" t="s">
        <v>85</v>
      </c>
      <c r="I368"/>
    </row>
    <row r="369" spans="1:9">
      <c r="A369" s="13" t="s">
        <v>749</v>
      </c>
      <c r="B369" s="31" t="s">
        <v>755</v>
      </c>
      <c r="C369" s="31" t="s">
        <v>6922</v>
      </c>
      <c r="D369" s="31" t="s">
        <v>6923</v>
      </c>
      <c r="E369" s="27">
        <v>8793</v>
      </c>
      <c r="F369" s="27" t="s">
        <v>608</v>
      </c>
      <c r="G369" s="32">
        <v>9063</v>
      </c>
      <c r="H369" s="31" t="s">
        <v>85</v>
      </c>
      <c r="I369"/>
    </row>
    <row r="370" spans="1:9">
      <c r="A370" s="13" t="s">
        <v>749</v>
      </c>
      <c r="B370" s="31" t="s">
        <v>755</v>
      </c>
      <c r="C370" s="31" t="s">
        <v>6924</v>
      </c>
      <c r="D370" s="31" t="s">
        <v>6925</v>
      </c>
      <c r="E370" s="27">
        <v>10128</v>
      </c>
      <c r="F370" s="27" t="s">
        <v>608</v>
      </c>
      <c r="G370" s="32">
        <v>9938</v>
      </c>
      <c r="H370" s="31" t="s">
        <v>433</v>
      </c>
      <c r="I370"/>
    </row>
    <row r="371" spans="1:9">
      <c r="A371" s="13" t="s">
        <v>749</v>
      </c>
      <c r="B371" s="31" t="s">
        <v>755</v>
      </c>
      <c r="C371" s="31" t="s">
        <v>6926</v>
      </c>
      <c r="D371" s="31" t="s">
        <v>6927</v>
      </c>
      <c r="E371" s="27">
        <v>8918</v>
      </c>
      <c r="F371" s="27" t="s">
        <v>608</v>
      </c>
      <c r="G371" s="32">
        <v>8674</v>
      </c>
      <c r="H371" s="31" t="s">
        <v>572</v>
      </c>
      <c r="I371"/>
    </row>
    <row r="372" spans="1:9">
      <c r="A372" s="13" t="s">
        <v>749</v>
      </c>
      <c r="B372" s="31" t="s">
        <v>756</v>
      </c>
      <c r="C372" s="31" t="s">
        <v>6928</v>
      </c>
      <c r="D372" s="31" t="s">
        <v>6929</v>
      </c>
      <c r="E372" s="27">
        <v>73775</v>
      </c>
      <c r="F372" s="27" t="s">
        <v>608</v>
      </c>
      <c r="G372" s="32">
        <v>9788</v>
      </c>
      <c r="H372" s="31" t="s">
        <v>132</v>
      </c>
      <c r="I372"/>
    </row>
    <row r="373" spans="1:9">
      <c r="A373" s="13" t="s">
        <v>749</v>
      </c>
      <c r="B373" s="31" t="s">
        <v>756</v>
      </c>
      <c r="C373" s="31" t="s">
        <v>6930</v>
      </c>
      <c r="D373" s="31" t="s">
        <v>6931</v>
      </c>
      <c r="E373" s="27" t="s">
        <v>608</v>
      </c>
      <c r="F373" s="27" t="s">
        <v>608</v>
      </c>
      <c r="G373" s="32">
        <v>10822</v>
      </c>
      <c r="H373" s="31" t="s">
        <v>132</v>
      </c>
      <c r="I373"/>
    </row>
    <row r="374" spans="1:9">
      <c r="A374" s="13" t="s">
        <v>749</v>
      </c>
      <c r="B374" s="31" t="s">
        <v>756</v>
      </c>
      <c r="C374" s="31" t="s">
        <v>6932</v>
      </c>
      <c r="D374" s="31" t="s">
        <v>6933</v>
      </c>
      <c r="E374" s="27">
        <v>72941</v>
      </c>
      <c r="F374" s="27" t="s">
        <v>608</v>
      </c>
      <c r="G374" s="32">
        <v>10899</v>
      </c>
      <c r="H374" s="31" t="s">
        <v>251</v>
      </c>
      <c r="I374"/>
    </row>
    <row r="375" spans="1:9">
      <c r="A375" s="13" t="s">
        <v>749</v>
      </c>
      <c r="B375" s="31" t="s">
        <v>756</v>
      </c>
      <c r="C375" s="31" t="s">
        <v>6934</v>
      </c>
      <c r="D375" s="31" t="s">
        <v>6935</v>
      </c>
      <c r="E375" s="27" t="s">
        <v>608</v>
      </c>
      <c r="F375" s="27" t="s">
        <v>608</v>
      </c>
      <c r="G375" s="32">
        <v>10519</v>
      </c>
      <c r="H375" s="31" t="s">
        <v>251</v>
      </c>
      <c r="I375"/>
    </row>
    <row r="376" spans="1:9">
      <c r="A376" s="13" t="s">
        <v>749</v>
      </c>
      <c r="B376" s="31" t="s">
        <v>756</v>
      </c>
      <c r="C376" s="31" t="s">
        <v>6936</v>
      </c>
      <c r="D376" s="31" t="s">
        <v>6937</v>
      </c>
      <c r="E376" s="27">
        <v>74769</v>
      </c>
      <c r="F376" s="27" t="s">
        <v>608</v>
      </c>
      <c r="G376" s="32">
        <v>9289</v>
      </c>
      <c r="H376" s="31" t="s">
        <v>491</v>
      </c>
      <c r="I376"/>
    </row>
    <row r="377" spans="1:9">
      <c r="A377" s="13" t="s">
        <v>749</v>
      </c>
      <c r="B377" s="31" t="s">
        <v>756</v>
      </c>
      <c r="C377" s="31" t="s">
        <v>6938</v>
      </c>
      <c r="D377" s="31" t="s">
        <v>6939</v>
      </c>
      <c r="E377" s="27" t="s">
        <v>608</v>
      </c>
      <c r="F377" s="27" t="s">
        <v>608</v>
      </c>
      <c r="G377" s="32">
        <v>7785</v>
      </c>
      <c r="H377" s="31" t="s">
        <v>132</v>
      </c>
      <c r="I377" s="31" t="b">
        <v>1</v>
      </c>
    </row>
    <row r="378" spans="1:9">
      <c r="A378" s="13" t="s">
        <v>749</v>
      </c>
      <c r="B378" s="31" t="s">
        <v>756</v>
      </c>
      <c r="C378" s="31" t="s">
        <v>6938</v>
      </c>
      <c r="D378" s="31" t="s">
        <v>6939</v>
      </c>
      <c r="E378" s="27" t="s">
        <v>608</v>
      </c>
      <c r="F378" s="27" t="s">
        <v>608</v>
      </c>
      <c r="G378" s="32">
        <v>3759</v>
      </c>
      <c r="H378" s="31" t="s">
        <v>491</v>
      </c>
      <c r="I378" s="31" t="b">
        <v>1</v>
      </c>
    </row>
    <row r="379" spans="1:9">
      <c r="A379" s="13" t="s">
        <v>749</v>
      </c>
      <c r="B379" s="31" t="s">
        <v>756</v>
      </c>
      <c r="C379" s="31" t="s">
        <v>6940</v>
      </c>
      <c r="D379" s="31" t="s">
        <v>6941</v>
      </c>
      <c r="E379" s="27" t="s">
        <v>608</v>
      </c>
      <c r="F379" s="27" t="s">
        <v>608</v>
      </c>
      <c r="G379" s="32">
        <v>11801</v>
      </c>
      <c r="H379" s="31" t="s">
        <v>132</v>
      </c>
      <c r="I379"/>
    </row>
    <row r="380" spans="1:9">
      <c r="A380" s="13" t="s">
        <v>749</v>
      </c>
      <c r="B380" s="31" t="s">
        <v>756</v>
      </c>
      <c r="C380" s="31" t="s">
        <v>6942</v>
      </c>
      <c r="D380" s="31" t="s">
        <v>6943</v>
      </c>
      <c r="E380" s="27" t="s">
        <v>608</v>
      </c>
      <c r="F380" s="27" t="s">
        <v>608</v>
      </c>
      <c r="G380" s="32">
        <v>11411</v>
      </c>
      <c r="H380" s="31" t="s">
        <v>132</v>
      </c>
      <c r="I380"/>
    </row>
    <row r="381" spans="1:9">
      <c r="A381" s="13" t="s">
        <v>749</v>
      </c>
      <c r="B381" s="31" t="s">
        <v>756</v>
      </c>
      <c r="C381" s="31" t="s">
        <v>6944</v>
      </c>
      <c r="D381" s="31" t="s">
        <v>6945</v>
      </c>
      <c r="E381" s="27" t="s">
        <v>608</v>
      </c>
      <c r="F381" s="27" t="s">
        <v>608</v>
      </c>
      <c r="G381" s="32">
        <v>1202</v>
      </c>
      <c r="H381" s="31" t="s">
        <v>132</v>
      </c>
      <c r="I381" s="31" t="b">
        <v>1</v>
      </c>
    </row>
    <row r="382" spans="1:9">
      <c r="A382" s="13" t="s">
        <v>749</v>
      </c>
      <c r="B382" s="31" t="s">
        <v>756</v>
      </c>
      <c r="C382" s="31" t="s">
        <v>6944</v>
      </c>
      <c r="D382" s="31" t="s">
        <v>6945</v>
      </c>
      <c r="E382" s="27" t="s">
        <v>608</v>
      </c>
      <c r="F382" s="27" t="s">
        <v>608</v>
      </c>
      <c r="G382" s="32">
        <v>10359</v>
      </c>
      <c r="H382" s="31" t="s">
        <v>491</v>
      </c>
      <c r="I382" s="31" t="b">
        <v>1</v>
      </c>
    </row>
    <row r="383" spans="1:9">
      <c r="A383" s="13" t="s">
        <v>749</v>
      </c>
      <c r="B383" s="31" t="s">
        <v>756</v>
      </c>
      <c r="C383" s="31" t="s">
        <v>6946</v>
      </c>
      <c r="D383" s="31" t="s">
        <v>6947</v>
      </c>
      <c r="E383" s="27" t="s">
        <v>608</v>
      </c>
      <c r="F383" s="27" t="s">
        <v>608</v>
      </c>
      <c r="G383" s="32">
        <v>8892</v>
      </c>
      <c r="H383" s="31" t="s">
        <v>491</v>
      </c>
      <c r="I383"/>
    </row>
    <row r="384" spans="1:9">
      <c r="A384" s="13" t="s">
        <v>749</v>
      </c>
      <c r="B384" s="31" t="s">
        <v>756</v>
      </c>
      <c r="C384" s="31" t="s">
        <v>6948</v>
      </c>
      <c r="D384" s="31" t="s">
        <v>6949</v>
      </c>
      <c r="E384" s="27" t="s">
        <v>608</v>
      </c>
      <c r="F384" s="27" t="s">
        <v>608</v>
      </c>
      <c r="G384" s="32">
        <v>156</v>
      </c>
      <c r="H384" s="31" t="s">
        <v>132</v>
      </c>
      <c r="I384" s="31" t="b">
        <v>1</v>
      </c>
    </row>
    <row r="385" spans="1:9">
      <c r="A385" s="13" t="s">
        <v>749</v>
      </c>
      <c r="B385" s="31" t="s">
        <v>756</v>
      </c>
      <c r="C385" s="31" t="s">
        <v>6948</v>
      </c>
      <c r="D385" s="31" t="s">
        <v>6949</v>
      </c>
      <c r="E385" s="27" t="s">
        <v>608</v>
      </c>
      <c r="F385" s="27" t="s">
        <v>608</v>
      </c>
      <c r="G385" s="32">
        <v>10367</v>
      </c>
      <c r="H385" s="31" t="s">
        <v>251</v>
      </c>
      <c r="I385" s="31" t="b">
        <v>1</v>
      </c>
    </row>
    <row r="386" spans="1:9">
      <c r="A386" s="13" t="s">
        <v>749</v>
      </c>
      <c r="B386" s="31" t="s">
        <v>756</v>
      </c>
      <c r="C386" s="31" t="s">
        <v>6950</v>
      </c>
      <c r="D386" s="31" t="s">
        <v>6951</v>
      </c>
      <c r="E386" s="27" t="s">
        <v>608</v>
      </c>
      <c r="F386" s="27" t="s">
        <v>608</v>
      </c>
      <c r="G386" s="32">
        <v>11197</v>
      </c>
      <c r="H386" s="31" t="s">
        <v>132</v>
      </c>
      <c r="I386"/>
    </row>
    <row r="387" spans="1:9">
      <c r="A387" s="13" t="s">
        <v>749</v>
      </c>
      <c r="B387" s="31" t="s">
        <v>756</v>
      </c>
      <c r="C387" s="31" t="s">
        <v>6952</v>
      </c>
      <c r="D387" s="31" t="s">
        <v>6953</v>
      </c>
      <c r="E387" s="27" t="s">
        <v>608</v>
      </c>
      <c r="F387" s="27" t="s">
        <v>608</v>
      </c>
      <c r="G387" s="32">
        <v>10986</v>
      </c>
      <c r="H387" s="31" t="s">
        <v>491</v>
      </c>
      <c r="I387"/>
    </row>
    <row r="388" spans="1:9">
      <c r="A388" s="13" t="s">
        <v>749</v>
      </c>
      <c r="B388" s="31" t="s">
        <v>756</v>
      </c>
      <c r="C388" s="31" t="s">
        <v>6954</v>
      </c>
      <c r="D388" s="31" t="s">
        <v>6955</v>
      </c>
      <c r="E388" s="27" t="s">
        <v>608</v>
      </c>
      <c r="F388" s="27" t="s">
        <v>608</v>
      </c>
      <c r="G388" s="32">
        <v>10925</v>
      </c>
      <c r="H388" s="31" t="s">
        <v>491</v>
      </c>
      <c r="I388"/>
    </row>
    <row r="389" spans="1:9">
      <c r="A389" s="13" t="s">
        <v>749</v>
      </c>
      <c r="B389" s="31" t="s">
        <v>756</v>
      </c>
      <c r="C389" s="31" t="s">
        <v>2226</v>
      </c>
      <c r="D389" s="31" t="s">
        <v>6956</v>
      </c>
      <c r="E389" s="27" t="s">
        <v>608</v>
      </c>
      <c r="F389" s="27" t="s">
        <v>608</v>
      </c>
      <c r="G389" s="32">
        <v>10060</v>
      </c>
      <c r="H389" s="31" t="s">
        <v>251</v>
      </c>
      <c r="I389"/>
    </row>
    <row r="390" spans="1:9">
      <c r="A390" s="13" t="s">
        <v>749</v>
      </c>
      <c r="B390" s="31" t="s">
        <v>756</v>
      </c>
      <c r="C390" s="31" t="s">
        <v>6957</v>
      </c>
      <c r="D390" s="31" t="s">
        <v>6958</v>
      </c>
      <c r="E390" s="27" t="s">
        <v>608</v>
      </c>
      <c r="F390" s="27" t="s">
        <v>608</v>
      </c>
      <c r="G390" s="32">
        <v>9650</v>
      </c>
      <c r="H390" s="31" t="s">
        <v>251</v>
      </c>
      <c r="I390"/>
    </row>
    <row r="391" spans="1:9">
      <c r="A391" s="13" t="s">
        <v>749</v>
      </c>
      <c r="B391" s="31" t="s">
        <v>756</v>
      </c>
      <c r="C391" s="31" t="s">
        <v>6959</v>
      </c>
      <c r="D391" s="31" t="s">
        <v>6960</v>
      </c>
      <c r="E391" s="27" t="s">
        <v>608</v>
      </c>
      <c r="F391" s="27" t="s">
        <v>608</v>
      </c>
      <c r="G391" s="32">
        <v>9840</v>
      </c>
      <c r="H391" s="31" t="s">
        <v>251</v>
      </c>
      <c r="I391"/>
    </row>
    <row r="392" spans="1:9">
      <c r="A392" s="13" t="s">
        <v>749</v>
      </c>
      <c r="B392" s="31" t="s">
        <v>756</v>
      </c>
      <c r="C392" s="31" t="s">
        <v>6961</v>
      </c>
      <c r="D392" s="31" t="s">
        <v>6962</v>
      </c>
      <c r="E392" s="27" t="s">
        <v>608</v>
      </c>
      <c r="F392" s="27" t="s">
        <v>608</v>
      </c>
      <c r="G392" s="32">
        <v>6275</v>
      </c>
      <c r="H392" s="31" t="s">
        <v>132</v>
      </c>
      <c r="I392" s="31" t="b">
        <v>1</v>
      </c>
    </row>
    <row r="393" spans="1:9">
      <c r="A393" s="13" t="s">
        <v>749</v>
      </c>
      <c r="B393" s="31" t="s">
        <v>756</v>
      </c>
      <c r="C393" s="31" t="s">
        <v>6961</v>
      </c>
      <c r="D393" s="31" t="s">
        <v>6962</v>
      </c>
      <c r="E393" s="27" t="s">
        <v>608</v>
      </c>
      <c r="F393" s="27" t="s">
        <v>608</v>
      </c>
      <c r="G393" s="32">
        <v>3832</v>
      </c>
      <c r="H393" s="31" t="s">
        <v>251</v>
      </c>
      <c r="I393" s="31" t="b">
        <v>1</v>
      </c>
    </row>
    <row r="394" spans="1:9">
      <c r="A394" s="13" t="s">
        <v>749</v>
      </c>
      <c r="B394" s="31" t="s">
        <v>756</v>
      </c>
      <c r="C394" s="31" t="s">
        <v>6963</v>
      </c>
      <c r="D394" s="31" t="s">
        <v>6964</v>
      </c>
      <c r="E394" s="27" t="s">
        <v>608</v>
      </c>
      <c r="F394" s="27" t="s">
        <v>608</v>
      </c>
      <c r="G394" s="32">
        <v>3708</v>
      </c>
      <c r="H394" s="31" t="s">
        <v>132</v>
      </c>
      <c r="I394" s="31" t="b">
        <v>1</v>
      </c>
    </row>
    <row r="395" spans="1:9">
      <c r="A395" s="13" t="s">
        <v>749</v>
      </c>
      <c r="B395" s="31" t="s">
        <v>756</v>
      </c>
      <c r="C395" s="31" t="s">
        <v>6963</v>
      </c>
      <c r="D395" s="31" t="s">
        <v>6964</v>
      </c>
      <c r="E395" s="27" t="s">
        <v>608</v>
      </c>
      <c r="F395" s="27" t="s">
        <v>608</v>
      </c>
      <c r="G395" s="32">
        <v>7467</v>
      </c>
      <c r="H395" s="31" t="s">
        <v>251</v>
      </c>
      <c r="I395" s="31" t="b">
        <v>1</v>
      </c>
    </row>
    <row r="396" spans="1:9">
      <c r="A396" s="13" t="s">
        <v>749</v>
      </c>
      <c r="B396" s="31" t="s">
        <v>756</v>
      </c>
      <c r="C396" s="31" t="s">
        <v>6965</v>
      </c>
      <c r="D396" s="31" t="s">
        <v>6966</v>
      </c>
      <c r="E396" s="27" t="s">
        <v>608</v>
      </c>
      <c r="F396" s="27" t="s">
        <v>608</v>
      </c>
      <c r="G396" s="32">
        <v>11267</v>
      </c>
      <c r="H396" s="31" t="s">
        <v>491</v>
      </c>
      <c r="I396"/>
    </row>
    <row r="397" spans="1:9">
      <c r="A397" s="13" t="s">
        <v>749</v>
      </c>
      <c r="B397" s="31" t="s">
        <v>756</v>
      </c>
      <c r="C397" s="31" t="s">
        <v>6967</v>
      </c>
      <c r="D397" s="31" t="s">
        <v>6968</v>
      </c>
      <c r="E397" s="27" t="s">
        <v>608</v>
      </c>
      <c r="F397" s="27" t="s">
        <v>608</v>
      </c>
      <c r="G397" s="32">
        <v>11168</v>
      </c>
      <c r="H397" s="31" t="s">
        <v>491</v>
      </c>
      <c r="I397"/>
    </row>
    <row r="398" spans="1:9">
      <c r="A398" s="13" t="s">
        <v>749</v>
      </c>
      <c r="B398" s="31" t="s">
        <v>757</v>
      </c>
      <c r="C398" s="31" t="s">
        <v>6969</v>
      </c>
      <c r="D398" s="31" t="s">
        <v>6970</v>
      </c>
      <c r="E398" s="27">
        <v>72278</v>
      </c>
      <c r="F398" s="27" t="s">
        <v>608</v>
      </c>
      <c r="G398" s="32">
        <v>8375</v>
      </c>
      <c r="H398" s="31" t="s">
        <v>39</v>
      </c>
      <c r="I398" s="31" t="b">
        <v>1</v>
      </c>
    </row>
    <row r="399" spans="1:9">
      <c r="A399" s="13" t="s">
        <v>749</v>
      </c>
      <c r="B399" s="31" t="s">
        <v>757</v>
      </c>
      <c r="C399" s="31" t="s">
        <v>6969</v>
      </c>
      <c r="D399" s="31" t="s">
        <v>6970</v>
      </c>
      <c r="E399" s="27">
        <v>73028</v>
      </c>
      <c r="F399" s="27" t="s">
        <v>608</v>
      </c>
      <c r="G399" s="32">
        <v>2</v>
      </c>
      <c r="H399" s="31" t="s">
        <v>489</v>
      </c>
      <c r="I399" s="31" t="b">
        <v>1</v>
      </c>
    </row>
    <row r="400" spans="1:9">
      <c r="A400" s="13" t="s">
        <v>749</v>
      </c>
      <c r="B400" s="31" t="s">
        <v>757</v>
      </c>
      <c r="C400" s="31" t="s">
        <v>6971</v>
      </c>
      <c r="D400" s="31" t="s">
        <v>6972</v>
      </c>
      <c r="E400" s="27" t="s">
        <v>608</v>
      </c>
      <c r="F400" s="27" t="s">
        <v>608</v>
      </c>
      <c r="G400" s="32">
        <v>8596</v>
      </c>
      <c r="H400" s="31" t="s">
        <v>39</v>
      </c>
      <c r="I400"/>
    </row>
    <row r="401" spans="1:9">
      <c r="A401" s="13" t="s">
        <v>749</v>
      </c>
      <c r="B401" s="31" t="s">
        <v>757</v>
      </c>
      <c r="C401" s="31" t="s">
        <v>6973</v>
      </c>
      <c r="D401" s="31" t="s">
        <v>6974</v>
      </c>
      <c r="E401" s="27" t="s">
        <v>608</v>
      </c>
      <c r="F401" s="27" t="s">
        <v>608</v>
      </c>
      <c r="G401" s="32">
        <v>8899</v>
      </c>
      <c r="H401" s="31" t="s">
        <v>39</v>
      </c>
      <c r="I401"/>
    </row>
    <row r="402" spans="1:9">
      <c r="A402" s="13" t="s">
        <v>749</v>
      </c>
      <c r="B402" s="31" t="s">
        <v>757</v>
      </c>
      <c r="C402" s="31" t="s">
        <v>6975</v>
      </c>
      <c r="D402" s="31" t="s">
        <v>6976</v>
      </c>
      <c r="E402" s="27" t="s">
        <v>608</v>
      </c>
      <c r="F402" s="27" t="s">
        <v>608</v>
      </c>
      <c r="G402" s="32">
        <v>9707</v>
      </c>
      <c r="H402" s="31" t="s">
        <v>39</v>
      </c>
      <c r="I402" s="31" t="b">
        <v>1</v>
      </c>
    </row>
    <row r="403" spans="1:9">
      <c r="A403" s="13" t="s">
        <v>749</v>
      </c>
      <c r="B403" s="31" t="s">
        <v>757</v>
      </c>
      <c r="C403" s="31" t="s">
        <v>6975</v>
      </c>
      <c r="D403" s="31" t="s">
        <v>6976</v>
      </c>
      <c r="E403" s="27">
        <v>26201</v>
      </c>
      <c r="F403" s="27" t="s">
        <v>608</v>
      </c>
      <c r="G403" s="32">
        <v>61</v>
      </c>
      <c r="H403" s="31" t="s">
        <v>225</v>
      </c>
      <c r="I403" s="31" t="b">
        <v>1</v>
      </c>
    </row>
    <row r="404" spans="1:9">
      <c r="A404" s="13" t="s">
        <v>749</v>
      </c>
      <c r="B404" s="31" t="s">
        <v>757</v>
      </c>
      <c r="C404" s="31" t="s">
        <v>6977</v>
      </c>
      <c r="D404" s="31" t="s">
        <v>6978</v>
      </c>
      <c r="E404" s="27" t="s">
        <v>608</v>
      </c>
      <c r="F404" s="27" t="s">
        <v>608</v>
      </c>
      <c r="G404" s="32">
        <v>624</v>
      </c>
      <c r="H404" s="31" t="s">
        <v>39</v>
      </c>
      <c r="I404" s="31" t="b">
        <v>1</v>
      </c>
    </row>
    <row r="405" spans="1:9">
      <c r="A405" s="13" t="s">
        <v>749</v>
      </c>
      <c r="B405" s="31" t="s">
        <v>757</v>
      </c>
      <c r="C405" s="31" t="s">
        <v>6977</v>
      </c>
      <c r="D405" s="31" t="s">
        <v>6978</v>
      </c>
      <c r="E405" s="27" t="s">
        <v>608</v>
      </c>
      <c r="F405" s="27" t="s">
        <v>608</v>
      </c>
      <c r="G405" s="32">
        <v>7978</v>
      </c>
      <c r="H405" s="31" t="s">
        <v>225</v>
      </c>
      <c r="I405" s="31" t="b">
        <v>1</v>
      </c>
    </row>
    <row r="406" spans="1:9">
      <c r="A406" s="13" t="s">
        <v>749</v>
      </c>
      <c r="B406" s="31" t="s">
        <v>757</v>
      </c>
      <c r="C406" s="31" t="s">
        <v>6979</v>
      </c>
      <c r="D406" s="31" t="s">
        <v>6980</v>
      </c>
      <c r="E406" s="27" t="s">
        <v>608</v>
      </c>
      <c r="F406" s="27" t="s">
        <v>608</v>
      </c>
      <c r="G406" s="32">
        <v>8482</v>
      </c>
      <c r="H406" s="31" t="s">
        <v>225</v>
      </c>
      <c r="I406"/>
    </row>
    <row r="407" spans="1:9">
      <c r="A407" s="13" t="s">
        <v>749</v>
      </c>
      <c r="B407" s="31" t="s">
        <v>757</v>
      </c>
      <c r="C407" s="31" t="s">
        <v>6981</v>
      </c>
      <c r="D407" s="31" t="s">
        <v>6982</v>
      </c>
      <c r="E407" s="27" t="s">
        <v>608</v>
      </c>
      <c r="F407" s="27" t="s">
        <v>608</v>
      </c>
      <c r="G407" s="32">
        <v>8991</v>
      </c>
      <c r="H407" s="31" t="s">
        <v>225</v>
      </c>
      <c r="I407"/>
    </row>
    <row r="408" spans="1:9">
      <c r="A408" s="13" t="s">
        <v>749</v>
      </c>
      <c r="B408" s="31" t="s">
        <v>757</v>
      </c>
      <c r="C408" s="31" t="s">
        <v>6983</v>
      </c>
      <c r="D408" s="31" t="s">
        <v>6984</v>
      </c>
      <c r="E408" s="27" t="s">
        <v>608</v>
      </c>
      <c r="F408" s="27" t="s">
        <v>608</v>
      </c>
      <c r="G408" s="32">
        <v>8333</v>
      </c>
      <c r="H408" s="31" t="s">
        <v>39</v>
      </c>
      <c r="I408"/>
    </row>
    <row r="409" spans="1:9">
      <c r="A409" s="13" t="s">
        <v>749</v>
      </c>
      <c r="B409" s="31" t="s">
        <v>757</v>
      </c>
      <c r="C409" s="31" t="s">
        <v>6985</v>
      </c>
      <c r="D409" s="31" t="s">
        <v>6986</v>
      </c>
      <c r="E409" s="27" t="s">
        <v>608</v>
      </c>
      <c r="F409" s="27" t="s">
        <v>608</v>
      </c>
      <c r="G409" s="32">
        <v>8306</v>
      </c>
      <c r="H409" s="31" t="s">
        <v>39</v>
      </c>
      <c r="I409"/>
    </row>
    <row r="410" spans="1:9">
      <c r="A410" s="13" t="s">
        <v>749</v>
      </c>
      <c r="B410" s="31" t="s">
        <v>757</v>
      </c>
      <c r="C410" s="31" t="s">
        <v>6987</v>
      </c>
      <c r="D410" s="31" t="s">
        <v>6988</v>
      </c>
      <c r="E410" s="27" t="s">
        <v>608</v>
      </c>
      <c r="F410" s="27" t="s">
        <v>608</v>
      </c>
      <c r="G410" s="32">
        <v>8813</v>
      </c>
      <c r="H410" s="31" t="s">
        <v>39</v>
      </c>
      <c r="I410" s="31" t="b">
        <v>1</v>
      </c>
    </row>
    <row r="411" spans="1:9">
      <c r="A411" s="13" t="s">
        <v>749</v>
      </c>
      <c r="B411" s="31" t="s">
        <v>757</v>
      </c>
      <c r="C411" s="31" t="s">
        <v>6987</v>
      </c>
      <c r="D411" s="31" t="s">
        <v>6988</v>
      </c>
      <c r="E411" s="27" t="s">
        <v>608</v>
      </c>
      <c r="F411" s="27" t="s">
        <v>608</v>
      </c>
      <c r="G411" s="32">
        <v>41</v>
      </c>
      <c r="H411" s="31" t="s">
        <v>489</v>
      </c>
      <c r="I411" s="31" t="b">
        <v>1</v>
      </c>
    </row>
    <row r="412" spans="1:9">
      <c r="A412" s="13" t="s">
        <v>749</v>
      </c>
      <c r="B412" s="31" t="s">
        <v>757</v>
      </c>
      <c r="C412" s="31" t="s">
        <v>6989</v>
      </c>
      <c r="D412" s="31" t="s">
        <v>6990</v>
      </c>
      <c r="E412" s="27" t="s">
        <v>608</v>
      </c>
      <c r="F412" s="27" t="s">
        <v>608</v>
      </c>
      <c r="G412" s="32">
        <v>136</v>
      </c>
      <c r="H412" s="31" t="s">
        <v>39</v>
      </c>
      <c r="I412" s="31" t="b">
        <v>1</v>
      </c>
    </row>
    <row r="413" spans="1:9">
      <c r="A413" s="13" t="s">
        <v>749</v>
      </c>
      <c r="B413" s="31" t="s">
        <v>757</v>
      </c>
      <c r="C413" s="31" t="s">
        <v>6989</v>
      </c>
      <c r="D413" s="31" t="s">
        <v>6990</v>
      </c>
      <c r="E413" s="27" t="s">
        <v>608</v>
      </c>
      <c r="F413" s="27" t="s">
        <v>608</v>
      </c>
      <c r="G413" s="32">
        <v>8526</v>
      </c>
      <c r="H413" s="31" t="s">
        <v>489</v>
      </c>
      <c r="I413" s="31" t="b">
        <v>1</v>
      </c>
    </row>
    <row r="414" spans="1:9">
      <c r="A414" s="13" t="s">
        <v>749</v>
      </c>
      <c r="B414" s="31" t="s">
        <v>757</v>
      </c>
      <c r="C414" s="31" t="s">
        <v>6991</v>
      </c>
      <c r="D414" s="31" t="s">
        <v>6992</v>
      </c>
      <c r="E414" s="27" t="s">
        <v>608</v>
      </c>
      <c r="F414" s="27" t="s">
        <v>608</v>
      </c>
      <c r="G414" s="32">
        <v>8355</v>
      </c>
      <c r="H414" s="31" t="s">
        <v>489</v>
      </c>
      <c r="I414"/>
    </row>
    <row r="415" spans="1:9">
      <c r="A415" s="13" t="s">
        <v>749</v>
      </c>
      <c r="B415" s="31" t="s">
        <v>757</v>
      </c>
      <c r="C415" s="31" t="s">
        <v>6993</v>
      </c>
      <c r="D415" s="31" t="s">
        <v>6994</v>
      </c>
      <c r="E415" s="27" t="s">
        <v>608</v>
      </c>
      <c r="F415" s="27" t="s">
        <v>608</v>
      </c>
      <c r="G415" s="32">
        <v>9057</v>
      </c>
      <c r="H415" s="31" t="s">
        <v>489</v>
      </c>
      <c r="I415"/>
    </row>
    <row r="416" spans="1:9">
      <c r="A416" s="13" t="s">
        <v>749</v>
      </c>
      <c r="B416" s="31" t="s">
        <v>757</v>
      </c>
      <c r="C416" s="31" t="s">
        <v>6995</v>
      </c>
      <c r="D416" s="31" t="s">
        <v>6996</v>
      </c>
      <c r="E416" s="27" t="s">
        <v>608</v>
      </c>
      <c r="F416" s="27" t="s">
        <v>608</v>
      </c>
      <c r="G416" s="32">
        <v>9357</v>
      </c>
      <c r="H416" s="31" t="s">
        <v>489</v>
      </c>
      <c r="I416"/>
    </row>
    <row r="417" spans="1:9">
      <c r="A417" s="13" t="s">
        <v>749</v>
      </c>
      <c r="B417" s="31" t="s">
        <v>757</v>
      </c>
      <c r="C417" s="31" t="s">
        <v>6997</v>
      </c>
      <c r="D417" s="31" t="s">
        <v>6998</v>
      </c>
      <c r="E417" s="27" t="s">
        <v>608</v>
      </c>
      <c r="F417" s="27" t="s">
        <v>608</v>
      </c>
      <c r="G417" s="32">
        <v>9522</v>
      </c>
      <c r="H417" s="31" t="s">
        <v>489</v>
      </c>
      <c r="I417"/>
    </row>
    <row r="418" spans="1:9">
      <c r="A418" s="13" t="s">
        <v>749</v>
      </c>
      <c r="B418" s="31" t="s">
        <v>757</v>
      </c>
      <c r="C418" s="31" t="s">
        <v>6999</v>
      </c>
      <c r="D418" s="31" t="s">
        <v>7000</v>
      </c>
      <c r="E418" s="27" t="s">
        <v>608</v>
      </c>
      <c r="F418" s="27" t="s">
        <v>608</v>
      </c>
      <c r="G418" s="32">
        <v>8590</v>
      </c>
      <c r="H418" s="31" t="s">
        <v>489</v>
      </c>
      <c r="I418"/>
    </row>
    <row r="419" spans="1:9">
      <c r="A419" s="13" t="s">
        <v>749</v>
      </c>
      <c r="B419" s="31" t="s">
        <v>757</v>
      </c>
      <c r="C419" s="31" t="s">
        <v>7001</v>
      </c>
      <c r="D419" s="31" t="s">
        <v>7002</v>
      </c>
      <c r="E419" s="27" t="s">
        <v>608</v>
      </c>
      <c r="F419" s="27" t="s">
        <v>608</v>
      </c>
      <c r="G419" s="32">
        <v>8498</v>
      </c>
      <c r="H419" s="31" t="s">
        <v>39</v>
      </c>
      <c r="I419"/>
    </row>
    <row r="420" spans="1:9">
      <c r="A420" s="13" t="s">
        <v>749</v>
      </c>
      <c r="B420" s="31" t="s">
        <v>757</v>
      </c>
      <c r="C420" s="31" t="s">
        <v>7003</v>
      </c>
      <c r="D420" s="31" t="s">
        <v>7004</v>
      </c>
      <c r="E420" s="27" t="s">
        <v>608</v>
      </c>
      <c r="F420" s="27" t="s">
        <v>608</v>
      </c>
      <c r="G420" s="32">
        <v>9170</v>
      </c>
      <c r="H420" s="31" t="s">
        <v>489</v>
      </c>
      <c r="I420"/>
    </row>
    <row r="421" spans="1:9">
      <c r="A421" s="13" t="s">
        <v>749</v>
      </c>
      <c r="B421" s="31" t="s">
        <v>757</v>
      </c>
      <c r="C421" s="31" t="s">
        <v>7005</v>
      </c>
      <c r="D421" s="31" t="s">
        <v>7006</v>
      </c>
      <c r="E421" s="27" t="s">
        <v>608</v>
      </c>
      <c r="F421" s="27" t="s">
        <v>608</v>
      </c>
      <c r="G421" s="32">
        <v>8831</v>
      </c>
      <c r="H421" s="31" t="s">
        <v>489</v>
      </c>
      <c r="I421"/>
    </row>
    <row r="422" spans="1:9">
      <c r="A422" s="13" t="s">
        <v>749</v>
      </c>
      <c r="B422" s="31" t="s">
        <v>758</v>
      </c>
      <c r="C422" s="31" t="s">
        <v>7007</v>
      </c>
      <c r="D422" s="31" t="s">
        <v>7008</v>
      </c>
      <c r="E422" s="27">
        <v>73934</v>
      </c>
      <c r="F422" s="27" t="s">
        <v>608</v>
      </c>
      <c r="G422" s="32">
        <v>7899</v>
      </c>
      <c r="H422" s="31" t="s">
        <v>32</v>
      </c>
      <c r="I422"/>
    </row>
    <row r="423" spans="1:9">
      <c r="A423" s="13" t="s">
        <v>749</v>
      </c>
      <c r="B423" s="31" t="s">
        <v>758</v>
      </c>
      <c r="C423" s="31" t="s">
        <v>7009</v>
      </c>
      <c r="D423" s="31" t="s">
        <v>7010</v>
      </c>
      <c r="E423" s="27" t="s">
        <v>608</v>
      </c>
      <c r="F423" s="27" t="s">
        <v>608</v>
      </c>
      <c r="G423" s="32">
        <v>7646</v>
      </c>
      <c r="H423" s="31" t="s">
        <v>32</v>
      </c>
      <c r="I423"/>
    </row>
    <row r="424" spans="1:9">
      <c r="A424" s="13" t="s">
        <v>749</v>
      </c>
      <c r="B424" s="31" t="s">
        <v>758</v>
      </c>
      <c r="C424" s="31" t="s">
        <v>7011</v>
      </c>
      <c r="D424" s="31" t="s">
        <v>7012</v>
      </c>
      <c r="E424" s="27" t="s">
        <v>608</v>
      </c>
      <c r="F424" s="27" t="s">
        <v>608</v>
      </c>
      <c r="G424" s="32">
        <v>8463</v>
      </c>
      <c r="H424" s="31" t="s">
        <v>32</v>
      </c>
      <c r="I424"/>
    </row>
    <row r="425" spans="1:9">
      <c r="A425" s="13" t="s">
        <v>749</v>
      </c>
      <c r="B425" s="31" t="s">
        <v>758</v>
      </c>
      <c r="C425" s="31" t="s">
        <v>7013</v>
      </c>
      <c r="D425" s="31" t="s">
        <v>7014</v>
      </c>
      <c r="E425" s="27" t="s">
        <v>608</v>
      </c>
      <c r="F425" s="27" t="s">
        <v>608</v>
      </c>
      <c r="G425" s="32">
        <v>8777</v>
      </c>
      <c r="H425" s="31" t="s">
        <v>32</v>
      </c>
      <c r="I425"/>
    </row>
    <row r="426" spans="1:9">
      <c r="A426" s="13" t="s">
        <v>749</v>
      </c>
      <c r="B426" s="31" t="s">
        <v>758</v>
      </c>
      <c r="C426" s="31" t="s">
        <v>6753</v>
      </c>
      <c r="D426" s="31" t="s">
        <v>7015</v>
      </c>
      <c r="E426" s="27">
        <v>23466</v>
      </c>
      <c r="F426" s="27" t="s">
        <v>608</v>
      </c>
      <c r="G426" s="32">
        <v>7733</v>
      </c>
      <c r="H426" s="31" t="s">
        <v>576</v>
      </c>
      <c r="I426"/>
    </row>
    <row r="427" spans="1:9">
      <c r="A427" s="13" t="s">
        <v>749</v>
      </c>
      <c r="B427" s="31" t="s">
        <v>758</v>
      </c>
      <c r="C427" s="31" t="s">
        <v>7016</v>
      </c>
      <c r="D427" s="31" t="s">
        <v>7017</v>
      </c>
      <c r="E427" s="27">
        <v>73212</v>
      </c>
      <c r="F427" s="27" t="s">
        <v>608</v>
      </c>
      <c r="G427" s="32">
        <v>7820</v>
      </c>
      <c r="H427" s="31" t="s">
        <v>502</v>
      </c>
      <c r="I427"/>
    </row>
    <row r="428" spans="1:9">
      <c r="A428" s="13" t="s">
        <v>749</v>
      </c>
      <c r="B428" s="31" t="s">
        <v>758</v>
      </c>
      <c r="C428" s="31" t="s">
        <v>7018</v>
      </c>
      <c r="D428" s="31" t="s">
        <v>7019</v>
      </c>
      <c r="E428" s="27" t="s">
        <v>608</v>
      </c>
      <c r="F428" s="27" t="s">
        <v>608</v>
      </c>
      <c r="G428" s="32">
        <v>8776</v>
      </c>
      <c r="H428" s="31" t="s">
        <v>502</v>
      </c>
      <c r="I428"/>
    </row>
    <row r="429" spans="1:9">
      <c r="A429" s="13" t="s">
        <v>749</v>
      </c>
      <c r="B429" s="31" t="s">
        <v>758</v>
      </c>
      <c r="C429" s="31" t="s">
        <v>7020</v>
      </c>
      <c r="D429" s="31" t="s">
        <v>7021</v>
      </c>
      <c r="E429" s="27" t="s">
        <v>608</v>
      </c>
      <c r="F429" s="27" t="s">
        <v>608</v>
      </c>
      <c r="G429" s="32">
        <v>8559</v>
      </c>
      <c r="H429" s="31" t="s">
        <v>502</v>
      </c>
      <c r="I429"/>
    </row>
    <row r="430" spans="1:9">
      <c r="A430" s="13" t="s">
        <v>749</v>
      </c>
      <c r="B430" s="31" t="s">
        <v>758</v>
      </c>
      <c r="C430" s="31" t="s">
        <v>7022</v>
      </c>
      <c r="D430" s="31" t="s">
        <v>7023</v>
      </c>
      <c r="E430" s="27" t="s">
        <v>608</v>
      </c>
      <c r="F430" s="27" t="s">
        <v>608</v>
      </c>
      <c r="G430" s="32">
        <v>8431</v>
      </c>
      <c r="H430" s="31" t="s">
        <v>502</v>
      </c>
      <c r="I430"/>
    </row>
    <row r="431" spans="1:9">
      <c r="A431" s="13" t="s">
        <v>749</v>
      </c>
      <c r="B431" s="31" t="s">
        <v>758</v>
      </c>
      <c r="C431" s="31" t="s">
        <v>7024</v>
      </c>
      <c r="D431" s="31" t="s">
        <v>7025</v>
      </c>
      <c r="E431" s="27" t="s">
        <v>608</v>
      </c>
      <c r="F431" s="27" t="s">
        <v>608</v>
      </c>
      <c r="G431" s="32">
        <v>7850</v>
      </c>
      <c r="H431" s="31" t="s">
        <v>32</v>
      </c>
      <c r="I431"/>
    </row>
    <row r="432" spans="1:9">
      <c r="A432" s="13" t="s">
        <v>749</v>
      </c>
      <c r="B432" s="31" t="s">
        <v>758</v>
      </c>
      <c r="C432" s="31" t="s">
        <v>7026</v>
      </c>
      <c r="D432" s="31" t="s">
        <v>7027</v>
      </c>
      <c r="E432" s="27" t="s">
        <v>608</v>
      </c>
      <c r="F432" s="27" t="s">
        <v>608</v>
      </c>
      <c r="G432" s="32">
        <v>7548</v>
      </c>
      <c r="H432" s="31" t="s">
        <v>32</v>
      </c>
      <c r="I432"/>
    </row>
    <row r="433" spans="1:9">
      <c r="A433" s="13" t="s">
        <v>749</v>
      </c>
      <c r="B433" s="31" t="s">
        <v>758</v>
      </c>
      <c r="C433" s="31" t="s">
        <v>7028</v>
      </c>
      <c r="D433" s="31" t="s">
        <v>7029</v>
      </c>
      <c r="E433" s="27" t="s">
        <v>608</v>
      </c>
      <c r="F433" s="27" t="s">
        <v>608</v>
      </c>
      <c r="G433" s="32">
        <v>7890</v>
      </c>
      <c r="H433" s="31" t="s">
        <v>502</v>
      </c>
      <c r="I433"/>
    </row>
    <row r="434" spans="1:9">
      <c r="A434" s="13" t="s">
        <v>749</v>
      </c>
      <c r="B434" s="31" t="s">
        <v>758</v>
      </c>
      <c r="C434" s="31" t="s">
        <v>7030</v>
      </c>
      <c r="D434" s="31" t="s">
        <v>7031</v>
      </c>
      <c r="E434" s="27" t="s">
        <v>608</v>
      </c>
      <c r="F434" s="27" t="s">
        <v>608</v>
      </c>
      <c r="G434" s="32">
        <v>7969</v>
      </c>
      <c r="H434" s="31" t="s">
        <v>502</v>
      </c>
      <c r="I434"/>
    </row>
    <row r="435" spans="1:9">
      <c r="A435" s="13" t="s">
        <v>749</v>
      </c>
      <c r="B435" s="31" t="s">
        <v>758</v>
      </c>
      <c r="C435" s="31" t="s">
        <v>2226</v>
      </c>
      <c r="D435" s="31" t="s">
        <v>7032</v>
      </c>
      <c r="E435" s="27" t="s">
        <v>608</v>
      </c>
      <c r="F435" s="27" t="s">
        <v>608</v>
      </c>
      <c r="G435" s="32">
        <v>8441</v>
      </c>
      <c r="H435" s="31" t="s">
        <v>32</v>
      </c>
      <c r="I435"/>
    </row>
    <row r="436" spans="1:9">
      <c r="A436" s="13" t="s">
        <v>749</v>
      </c>
      <c r="B436" s="31" t="s">
        <v>758</v>
      </c>
      <c r="C436" s="31" t="s">
        <v>7033</v>
      </c>
      <c r="D436" s="31" t="s">
        <v>7034</v>
      </c>
      <c r="E436" s="27" t="s">
        <v>608</v>
      </c>
      <c r="F436" s="27" t="s">
        <v>608</v>
      </c>
      <c r="G436" s="32">
        <v>8323</v>
      </c>
      <c r="H436" s="31" t="s">
        <v>502</v>
      </c>
      <c r="I436"/>
    </row>
    <row r="437" spans="1:9">
      <c r="A437" s="13" t="s">
        <v>749</v>
      </c>
      <c r="B437" s="31" t="s">
        <v>758</v>
      </c>
      <c r="C437" s="31" t="s">
        <v>7035</v>
      </c>
      <c r="D437" s="31" t="s">
        <v>7036</v>
      </c>
      <c r="E437" s="27" t="s">
        <v>608</v>
      </c>
      <c r="F437" s="27" t="s">
        <v>608</v>
      </c>
      <c r="G437" s="32">
        <v>7556</v>
      </c>
      <c r="H437" s="31" t="s">
        <v>576</v>
      </c>
      <c r="I437"/>
    </row>
    <row r="438" spans="1:9">
      <c r="A438" s="13" t="s">
        <v>749</v>
      </c>
      <c r="B438" s="31" t="s">
        <v>758</v>
      </c>
      <c r="C438" s="31" t="s">
        <v>7037</v>
      </c>
      <c r="D438" s="31" t="s">
        <v>7038</v>
      </c>
      <c r="E438" s="27" t="s">
        <v>608</v>
      </c>
      <c r="F438" s="27" t="s">
        <v>608</v>
      </c>
      <c r="G438" s="32">
        <v>8129</v>
      </c>
      <c r="H438" s="31" t="s">
        <v>576</v>
      </c>
      <c r="I438"/>
    </row>
    <row r="439" spans="1:9">
      <c r="A439" s="13" t="s">
        <v>749</v>
      </c>
      <c r="B439" s="31" t="s">
        <v>758</v>
      </c>
      <c r="C439" s="31" t="s">
        <v>7039</v>
      </c>
      <c r="D439" s="31" t="s">
        <v>7040</v>
      </c>
      <c r="E439" s="27" t="s">
        <v>608</v>
      </c>
      <c r="F439" s="27" t="s">
        <v>608</v>
      </c>
      <c r="G439" s="32">
        <v>8656</v>
      </c>
      <c r="H439" s="31" t="s">
        <v>502</v>
      </c>
      <c r="I439"/>
    </row>
    <row r="440" spans="1:9">
      <c r="A440" s="13" t="s">
        <v>749</v>
      </c>
      <c r="B440" s="31" t="s">
        <v>758</v>
      </c>
      <c r="C440" s="31" t="s">
        <v>7041</v>
      </c>
      <c r="D440" s="31" t="s">
        <v>7042</v>
      </c>
      <c r="E440" s="27" t="s">
        <v>608</v>
      </c>
      <c r="F440" s="27" t="s">
        <v>608</v>
      </c>
      <c r="G440" s="32">
        <v>8521</v>
      </c>
      <c r="H440" s="31" t="s">
        <v>32</v>
      </c>
      <c r="I440"/>
    </row>
    <row r="441" spans="1:9">
      <c r="A441" s="13" t="s">
        <v>749</v>
      </c>
      <c r="B441" s="31" t="s">
        <v>758</v>
      </c>
      <c r="C441" s="31" t="s">
        <v>7043</v>
      </c>
      <c r="D441" s="31" t="s">
        <v>7044</v>
      </c>
      <c r="E441" s="27" t="s">
        <v>608</v>
      </c>
      <c r="F441" s="27" t="s">
        <v>608</v>
      </c>
      <c r="G441" s="32">
        <v>8652</v>
      </c>
      <c r="H441" s="31" t="s">
        <v>32</v>
      </c>
      <c r="I441"/>
    </row>
    <row r="442" spans="1:9">
      <c r="A442" s="13" t="s">
        <v>749</v>
      </c>
      <c r="B442" s="31" t="s">
        <v>758</v>
      </c>
      <c r="C442" s="31" t="s">
        <v>7045</v>
      </c>
      <c r="D442" s="31" t="s">
        <v>7046</v>
      </c>
      <c r="E442" s="27" t="s">
        <v>608</v>
      </c>
      <c r="F442" s="27" t="s">
        <v>608</v>
      </c>
      <c r="G442" s="32">
        <v>8598</v>
      </c>
      <c r="H442" s="31" t="s">
        <v>502</v>
      </c>
      <c r="I442"/>
    </row>
    <row r="443" spans="1:9">
      <c r="A443" s="13" t="s">
        <v>749</v>
      </c>
      <c r="B443" s="31" t="s">
        <v>759</v>
      </c>
      <c r="C443" s="31" t="s">
        <v>7047</v>
      </c>
      <c r="D443" s="31" t="s">
        <v>7048</v>
      </c>
      <c r="E443" s="27">
        <v>76517</v>
      </c>
      <c r="F443" s="27" t="s">
        <v>608</v>
      </c>
      <c r="G443" s="32">
        <v>10199</v>
      </c>
      <c r="H443" s="31" t="s">
        <v>324</v>
      </c>
      <c r="I443" s="31"/>
    </row>
    <row r="444" spans="1:9">
      <c r="A444" s="13" t="s">
        <v>749</v>
      </c>
      <c r="B444" s="31" t="s">
        <v>759</v>
      </c>
      <c r="C444" s="31" t="s">
        <v>7049</v>
      </c>
      <c r="D444" s="31" t="s">
        <v>7050</v>
      </c>
      <c r="E444" s="27" t="s">
        <v>608</v>
      </c>
      <c r="F444" s="27" t="s">
        <v>608</v>
      </c>
      <c r="G444" s="32">
        <v>8678</v>
      </c>
      <c r="H444" s="31" t="s">
        <v>324</v>
      </c>
      <c r="I444"/>
    </row>
    <row r="445" spans="1:9">
      <c r="A445" s="13" t="s">
        <v>749</v>
      </c>
      <c r="B445" s="31" t="s">
        <v>759</v>
      </c>
      <c r="C445" s="31" t="s">
        <v>7051</v>
      </c>
      <c r="D445" s="31" t="s">
        <v>7052</v>
      </c>
      <c r="E445" s="27">
        <v>75607</v>
      </c>
      <c r="F445" s="27" t="s">
        <v>608</v>
      </c>
      <c r="G445" s="32">
        <v>9158</v>
      </c>
      <c r="H445" s="31" t="s">
        <v>559</v>
      </c>
      <c r="I445"/>
    </row>
    <row r="446" spans="1:9">
      <c r="A446" s="13" t="s">
        <v>749</v>
      </c>
      <c r="B446" s="31" t="s">
        <v>759</v>
      </c>
      <c r="C446" s="31" t="s">
        <v>7053</v>
      </c>
      <c r="D446" s="31" t="s">
        <v>7054</v>
      </c>
      <c r="E446" s="27">
        <v>76363</v>
      </c>
      <c r="F446" s="27" t="s">
        <v>608</v>
      </c>
      <c r="G446" s="32">
        <v>2755</v>
      </c>
      <c r="H446" s="31" t="s">
        <v>303</v>
      </c>
      <c r="I446" s="31" t="b">
        <v>1</v>
      </c>
    </row>
    <row r="447" spans="1:9">
      <c r="A447" s="13" t="s">
        <v>749</v>
      </c>
      <c r="B447" s="31" t="s">
        <v>759</v>
      </c>
      <c r="C447" s="31" t="s">
        <v>7053</v>
      </c>
      <c r="D447" s="31" t="s">
        <v>7054</v>
      </c>
      <c r="E447" s="27">
        <v>9898</v>
      </c>
      <c r="F447" s="27" t="s">
        <v>608</v>
      </c>
      <c r="G447" s="32">
        <v>7775</v>
      </c>
      <c r="H447" s="31" t="s">
        <v>572</v>
      </c>
      <c r="I447" s="31" t="b">
        <v>1</v>
      </c>
    </row>
    <row r="448" spans="1:9">
      <c r="A448" s="13" t="s">
        <v>749</v>
      </c>
      <c r="B448" s="31" t="s">
        <v>759</v>
      </c>
      <c r="C448" s="31" t="s">
        <v>7055</v>
      </c>
      <c r="D448" s="31" t="s">
        <v>7056</v>
      </c>
      <c r="E448" s="27" t="s">
        <v>608</v>
      </c>
      <c r="F448" s="27" t="s">
        <v>608</v>
      </c>
      <c r="G448" s="32">
        <v>9851</v>
      </c>
      <c r="H448" s="31" t="s">
        <v>303</v>
      </c>
      <c r="I448" s="31"/>
    </row>
    <row r="449" spans="1:9">
      <c r="A449" s="13" t="s">
        <v>749</v>
      </c>
      <c r="B449" s="31" t="s">
        <v>759</v>
      </c>
      <c r="C449" s="31" t="s">
        <v>7057</v>
      </c>
      <c r="D449" s="31" t="s">
        <v>7058</v>
      </c>
      <c r="E449" s="27" t="s">
        <v>608</v>
      </c>
      <c r="F449" s="27" t="s">
        <v>608</v>
      </c>
      <c r="G449" s="32">
        <v>10239</v>
      </c>
      <c r="H449" s="31" t="s">
        <v>303</v>
      </c>
      <c r="I449"/>
    </row>
    <row r="450" spans="1:9">
      <c r="A450" s="13" t="s">
        <v>749</v>
      </c>
      <c r="B450" s="31" t="s">
        <v>759</v>
      </c>
      <c r="C450" s="31" t="s">
        <v>7059</v>
      </c>
      <c r="D450" s="31" t="s">
        <v>7060</v>
      </c>
      <c r="E450" s="27" t="s">
        <v>608</v>
      </c>
      <c r="F450" s="27" t="s">
        <v>608</v>
      </c>
      <c r="G450" s="32">
        <v>8900</v>
      </c>
      <c r="H450" s="31" t="s">
        <v>324</v>
      </c>
      <c r="I450"/>
    </row>
    <row r="451" spans="1:9">
      <c r="A451" s="13" t="s">
        <v>749</v>
      </c>
      <c r="B451" s="31" t="s">
        <v>759</v>
      </c>
      <c r="C451" s="31" t="s">
        <v>7061</v>
      </c>
      <c r="D451" s="31" t="s">
        <v>7062</v>
      </c>
      <c r="E451" s="27" t="s">
        <v>608</v>
      </c>
      <c r="F451" s="27" t="s">
        <v>608</v>
      </c>
      <c r="G451" s="32">
        <v>8929</v>
      </c>
      <c r="H451" s="31" t="s">
        <v>559</v>
      </c>
      <c r="I451"/>
    </row>
    <row r="452" spans="1:9">
      <c r="A452" s="13" t="s">
        <v>749</v>
      </c>
      <c r="B452" s="31" t="s">
        <v>759</v>
      </c>
      <c r="C452" s="31" t="s">
        <v>7063</v>
      </c>
      <c r="D452" s="31" t="s">
        <v>7064</v>
      </c>
      <c r="E452" s="27" t="s">
        <v>608</v>
      </c>
      <c r="F452" s="27" t="s">
        <v>608</v>
      </c>
      <c r="G452" s="32">
        <v>9290</v>
      </c>
      <c r="H452" s="31" t="s">
        <v>303</v>
      </c>
      <c r="I452" s="31" t="b">
        <v>1</v>
      </c>
    </row>
    <row r="453" spans="1:9">
      <c r="A453" s="13" t="s">
        <v>749</v>
      </c>
      <c r="B453" s="31" t="s">
        <v>759</v>
      </c>
      <c r="C453" s="31" t="s">
        <v>7063</v>
      </c>
      <c r="D453" s="31" t="s">
        <v>7064</v>
      </c>
      <c r="E453" s="27" t="s">
        <v>608</v>
      </c>
      <c r="F453" s="27" t="s">
        <v>608</v>
      </c>
      <c r="G453" s="32">
        <v>22</v>
      </c>
      <c r="H453" s="31" t="s">
        <v>324</v>
      </c>
      <c r="I453" s="31" t="b">
        <v>1</v>
      </c>
    </row>
    <row r="454" spans="1:9">
      <c r="A454" s="13" t="s">
        <v>749</v>
      </c>
      <c r="B454" s="31" t="s">
        <v>759</v>
      </c>
      <c r="C454" s="31" t="s">
        <v>7065</v>
      </c>
      <c r="D454" s="31" t="s">
        <v>7066</v>
      </c>
      <c r="E454" s="27" t="s">
        <v>608</v>
      </c>
      <c r="F454" s="27" t="s">
        <v>608</v>
      </c>
      <c r="G454" s="32">
        <v>9739</v>
      </c>
      <c r="H454" s="31" t="s">
        <v>324</v>
      </c>
      <c r="I454"/>
    </row>
    <row r="455" spans="1:9">
      <c r="A455" s="13" t="s">
        <v>749</v>
      </c>
      <c r="B455" s="31" t="s">
        <v>759</v>
      </c>
      <c r="C455" s="31" t="s">
        <v>7067</v>
      </c>
      <c r="D455" s="31" t="s">
        <v>7068</v>
      </c>
      <c r="E455" s="27" t="s">
        <v>608</v>
      </c>
      <c r="F455" s="27" t="s">
        <v>608</v>
      </c>
      <c r="G455" s="32">
        <v>102</v>
      </c>
      <c r="H455" s="31" t="s">
        <v>303</v>
      </c>
      <c r="I455" s="31" t="b">
        <v>1</v>
      </c>
    </row>
    <row r="456" spans="1:9">
      <c r="A456" s="13" t="s">
        <v>749</v>
      </c>
      <c r="B456" s="31" t="s">
        <v>759</v>
      </c>
      <c r="C456" s="31" t="s">
        <v>7067</v>
      </c>
      <c r="D456" s="31" t="s">
        <v>7068</v>
      </c>
      <c r="E456" s="27" t="s">
        <v>608</v>
      </c>
      <c r="F456" s="27" t="s">
        <v>608</v>
      </c>
      <c r="G456" s="32">
        <v>8944</v>
      </c>
      <c r="H456" s="31" t="s">
        <v>324</v>
      </c>
      <c r="I456" s="31" t="b">
        <v>1</v>
      </c>
    </row>
    <row r="457" spans="1:9">
      <c r="A457" s="13" t="s">
        <v>749</v>
      </c>
      <c r="B457" s="31" t="s">
        <v>759</v>
      </c>
      <c r="C457" s="31" t="s">
        <v>7069</v>
      </c>
      <c r="D457" s="31" t="s">
        <v>7070</v>
      </c>
      <c r="E457" s="27" t="s">
        <v>608</v>
      </c>
      <c r="F457" s="27" t="s">
        <v>608</v>
      </c>
      <c r="G457" s="32">
        <v>172</v>
      </c>
      <c r="H457" s="31" t="s">
        <v>324</v>
      </c>
      <c r="I457" s="31" t="b">
        <v>1</v>
      </c>
    </row>
    <row r="458" spans="1:9">
      <c r="A458" s="13" t="s">
        <v>749</v>
      </c>
      <c r="B458" s="31" t="s">
        <v>759</v>
      </c>
      <c r="C458" s="31" t="s">
        <v>7069</v>
      </c>
      <c r="D458" s="31" t="s">
        <v>7070</v>
      </c>
      <c r="E458" s="27" t="s">
        <v>608</v>
      </c>
      <c r="F458" s="27" t="s">
        <v>608</v>
      </c>
      <c r="G458" s="32">
        <v>8899</v>
      </c>
      <c r="H458" s="31" t="s">
        <v>559</v>
      </c>
      <c r="I458" s="31" t="b">
        <v>1</v>
      </c>
    </row>
    <row r="459" spans="1:9">
      <c r="A459" s="13" t="s">
        <v>749</v>
      </c>
      <c r="B459" s="31" t="s">
        <v>759</v>
      </c>
      <c r="C459" s="31" t="s">
        <v>7071</v>
      </c>
      <c r="D459" s="31" t="s">
        <v>7072</v>
      </c>
      <c r="E459" s="27" t="s">
        <v>608</v>
      </c>
      <c r="F459" s="27" t="s">
        <v>608</v>
      </c>
      <c r="G459" s="32">
        <v>10332</v>
      </c>
      <c r="H459" s="31" t="s">
        <v>303</v>
      </c>
      <c r="I459"/>
    </row>
    <row r="460" spans="1:9">
      <c r="A460" s="13" t="s">
        <v>749</v>
      </c>
      <c r="B460" s="31" t="s">
        <v>759</v>
      </c>
      <c r="C460" s="31" t="s">
        <v>7073</v>
      </c>
      <c r="D460" s="31" t="s">
        <v>7074</v>
      </c>
      <c r="E460" s="27" t="s">
        <v>608</v>
      </c>
      <c r="F460" s="27" t="s">
        <v>608</v>
      </c>
      <c r="G460" s="32">
        <v>9478</v>
      </c>
      <c r="H460" s="31" t="s">
        <v>303</v>
      </c>
      <c r="I460"/>
    </row>
    <row r="461" spans="1:9">
      <c r="A461" s="13" t="s">
        <v>749</v>
      </c>
      <c r="B461" s="31" t="s">
        <v>759</v>
      </c>
      <c r="C461" s="31" t="s">
        <v>7075</v>
      </c>
      <c r="D461" s="31" t="s">
        <v>7076</v>
      </c>
      <c r="E461" s="27" t="s">
        <v>608</v>
      </c>
      <c r="F461" s="27" t="s">
        <v>608</v>
      </c>
      <c r="G461" s="32">
        <v>8985</v>
      </c>
      <c r="H461" s="31" t="s">
        <v>303</v>
      </c>
      <c r="I461" s="31" t="b">
        <v>1</v>
      </c>
    </row>
    <row r="462" spans="1:9">
      <c r="A462" s="13" t="s">
        <v>749</v>
      </c>
      <c r="B462" s="31" t="s">
        <v>759</v>
      </c>
      <c r="C462" s="31" t="s">
        <v>7075</v>
      </c>
      <c r="D462" s="31" t="s">
        <v>7076</v>
      </c>
      <c r="E462" s="27" t="s">
        <v>608</v>
      </c>
      <c r="F462" s="27" t="s">
        <v>608</v>
      </c>
      <c r="G462" s="32">
        <v>1849</v>
      </c>
      <c r="H462" s="31" t="s">
        <v>324</v>
      </c>
      <c r="I462" s="31" t="b">
        <v>1</v>
      </c>
    </row>
    <row r="463" spans="1:9">
      <c r="A463" s="13" t="s">
        <v>749</v>
      </c>
      <c r="B463" s="31" t="s">
        <v>759</v>
      </c>
      <c r="C463" s="31" t="s">
        <v>7077</v>
      </c>
      <c r="D463" s="31" t="s">
        <v>7078</v>
      </c>
      <c r="E463" s="27" t="s">
        <v>608</v>
      </c>
      <c r="F463" s="27" t="s">
        <v>608</v>
      </c>
      <c r="G463" s="32">
        <v>11325</v>
      </c>
      <c r="H463" s="31" t="s">
        <v>303</v>
      </c>
      <c r="I463"/>
    </row>
    <row r="464" spans="1:9">
      <c r="A464" s="13" t="s">
        <v>749</v>
      </c>
      <c r="B464" s="31" t="s">
        <v>759</v>
      </c>
      <c r="C464" s="31" t="s">
        <v>7079</v>
      </c>
      <c r="D464" s="31" t="s">
        <v>7080</v>
      </c>
      <c r="E464" s="27" t="s">
        <v>608</v>
      </c>
      <c r="F464" s="27" t="s">
        <v>608</v>
      </c>
      <c r="G464" s="32">
        <v>9356</v>
      </c>
      <c r="H464" s="31" t="s">
        <v>324</v>
      </c>
      <c r="I464"/>
    </row>
    <row r="465" spans="1:9">
      <c r="A465" s="13" t="s">
        <v>749</v>
      </c>
      <c r="B465" s="31" t="s">
        <v>759</v>
      </c>
      <c r="C465" s="31" t="s">
        <v>1949</v>
      </c>
      <c r="D465" s="31" t="s">
        <v>7081</v>
      </c>
      <c r="E465" s="27" t="s">
        <v>608</v>
      </c>
      <c r="F465" s="27" t="s">
        <v>608</v>
      </c>
      <c r="G465" s="32">
        <v>9400</v>
      </c>
      <c r="H465" s="31" t="s">
        <v>559</v>
      </c>
      <c r="I465"/>
    </row>
    <row r="466" spans="1:9">
      <c r="A466" s="13" t="s">
        <v>749</v>
      </c>
      <c r="B466" s="31" t="s">
        <v>759</v>
      </c>
      <c r="C466" s="31" t="s">
        <v>7082</v>
      </c>
      <c r="D466" s="31" t="s">
        <v>7083</v>
      </c>
      <c r="E466" s="27" t="s">
        <v>608</v>
      </c>
      <c r="F466" s="27" t="s">
        <v>608</v>
      </c>
      <c r="G466" s="32">
        <v>9816</v>
      </c>
      <c r="H466" s="31" t="s">
        <v>559</v>
      </c>
      <c r="I466"/>
    </row>
    <row r="467" spans="1:9">
      <c r="A467" s="13" t="s">
        <v>749</v>
      </c>
      <c r="B467" s="31" t="s">
        <v>759</v>
      </c>
      <c r="C467" s="31" t="s">
        <v>7084</v>
      </c>
      <c r="D467" s="31" t="s">
        <v>7085</v>
      </c>
      <c r="E467" s="27" t="s">
        <v>608</v>
      </c>
      <c r="F467" s="27" t="s">
        <v>608</v>
      </c>
      <c r="G467" s="32">
        <v>11638</v>
      </c>
      <c r="H467" s="31" t="s">
        <v>559</v>
      </c>
      <c r="I467"/>
    </row>
    <row r="468" spans="1:9">
      <c r="A468" s="13" t="s">
        <v>749</v>
      </c>
      <c r="B468" s="31" t="s">
        <v>759</v>
      </c>
      <c r="C468" s="31" t="s">
        <v>7086</v>
      </c>
      <c r="D468" s="31" t="s">
        <v>7087</v>
      </c>
      <c r="E468" s="27" t="s">
        <v>608</v>
      </c>
      <c r="F468" s="27" t="s">
        <v>608</v>
      </c>
      <c r="G468" s="32">
        <v>6643</v>
      </c>
      <c r="H468" s="31" t="s">
        <v>303</v>
      </c>
      <c r="I468" s="31" t="b">
        <v>1</v>
      </c>
    </row>
    <row r="469" spans="1:9">
      <c r="A469" s="13" t="s">
        <v>749</v>
      </c>
      <c r="B469" s="31" t="s">
        <v>759</v>
      </c>
      <c r="C469" s="31" t="s">
        <v>7086</v>
      </c>
      <c r="D469" s="31" t="s">
        <v>7087</v>
      </c>
      <c r="E469" s="27" t="s">
        <v>608</v>
      </c>
      <c r="F469" s="27" t="s">
        <v>608</v>
      </c>
      <c r="G469" s="32">
        <v>3193</v>
      </c>
      <c r="H469" s="31" t="s">
        <v>572</v>
      </c>
      <c r="I469" s="31" t="b">
        <v>1</v>
      </c>
    </row>
    <row r="470" spans="1:9">
      <c r="A470" s="13" t="s">
        <v>749</v>
      </c>
      <c r="B470" s="31" t="s">
        <v>759</v>
      </c>
      <c r="C470" s="31" t="s">
        <v>7088</v>
      </c>
      <c r="D470" s="31" t="s">
        <v>7089</v>
      </c>
      <c r="E470" s="27" t="s">
        <v>608</v>
      </c>
      <c r="F470" s="27" t="s">
        <v>608</v>
      </c>
      <c r="G470" s="32">
        <v>9168</v>
      </c>
      <c r="H470" s="31" t="s">
        <v>559</v>
      </c>
      <c r="I470"/>
    </row>
    <row r="471" spans="1:9">
      <c r="A471" s="13" t="s">
        <v>749</v>
      </c>
      <c r="B471" s="31" t="s">
        <v>759</v>
      </c>
      <c r="C471" s="31" t="s">
        <v>7090</v>
      </c>
      <c r="D471" s="31" t="s">
        <v>7091</v>
      </c>
      <c r="E471" s="27" t="s">
        <v>608</v>
      </c>
      <c r="F471" s="27" t="s">
        <v>608</v>
      </c>
      <c r="G471" s="32">
        <v>9648</v>
      </c>
      <c r="H471" s="31" t="s">
        <v>559</v>
      </c>
      <c r="I471"/>
    </row>
    <row r="472" spans="1:9">
      <c r="A472" s="13" t="s">
        <v>749</v>
      </c>
      <c r="B472" s="31" t="s">
        <v>759</v>
      </c>
      <c r="C472" s="31" t="s">
        <v>7092</v>
      </c>
      <c r="D472" s="31" t="s">
        <v>7093</v>
      </c>
      <c r="E472" s="27" t="s">
        <v>608</v>
      </c>
      <c r="F472" s="27" t="s">
        <v>608</v>
      </c>
      <c r="G472" s="32">
        <v>8888</v>
      </c>
      <c r="H472" s="31" t="s">
        <v>324</v>
      </c>
      <c r="I472"/>
    </row>
    <row r="473" spans="1:9">
      <c r="A473" s="13" t="s">
        <v>749</v>
      </c>
      <c r="B473" s="31" t="s">
        <v>759</v>
      </c>
      <c r="C473" s="31" t="s">
        <v>7094</v>
      </c>
      <c r="D473" s="31" t="s">
        <v>7095</v>
      </c>
      <c r="E473" s="27" t="s">
        <v>608</v>
      </c>
      <c r="F473" s="27" t="s">
        <v>608</v>
      </c>
      <c r="G473" s="32">
        <v>9089</v>
      </c>
      <c r="H473" s="31" t="s">
        <v>324</v>
      </c>
      <c r="I473"/>
    </row>
    <row r="474" spans="1:9">
      <c r="A474" s="13" t="s">
        <v>760</v>
      </c>
      <c r="B474" s="31" t="s">
        <v>761</v>
      </c>
      <c r="C474" s="31" t="s">
        <v>7096</v>
      </c>
      <c r="D474" s="31" t="s">
        <v>7097</v>
      </c>
      <c r="E474" s="27">
        <v>6019</v>
      </c>
      <c r="F474" s="27" t="s">
        <v>608</v>
      </c>
      <c r="G474" s="32">
        <v>6184</v>
      </c>
      <c r="H474" s="31" t="s">
        <v>76</v>
      </c>
      <c r="I474"/>
    </row>
    <row r="475" spans="1:9">
      <c r="A475" s="13" t="s">
        <v>760</v>
      </c>
      <c r="B475" s="31" t="s">
        <v>761</v>
      </c>
      <c r="C475" s="31" t="s">
        <v>7098</v>
      </c>
      <c r="D475" s="31" t="s">
        <v>7099</v>
      </c>
      <c r="E475" s="27">
        <v>5744</v>
      </c>
      <c r="F475" s="27" t="s">
        <v>608</v>
      </c>
      <c r="G475" s="32">
        <v>5729</v>
      </c>
      <c r="H475" s="31" t="s">
        <v>76</v>
      </c>
      <c r="I475"/>
    </row>
    <row r="476" spans="1:9">
      <c r="A476" s="13" t="s">
        <v>760</v>
      </c>
      <c r="B476" s="31" t="s">
        <v>761</v>
      </c>
      <c r="C476" s="31" t="s">
        <v>7100</v>
      </c>
      <c r="D476" s="31" t="s">
        <v>7101</v>
      </c>
      <c r="E476" s="27">
        <v>5971</v>
      </c>
      <c r="F476" s="27" t="s">
        <v>608</v>
      </c>
      <c r="G476" s="32">
        <v>6448</v>
      </c>
      <c r="H476" s="31" t="s">
        <v>76</v>
      </c>
      <c r="I476"/>
    </row>
    <row r="477" spans="1:9">
      <c r="A477" s="13" t="s">
        <v>760</v>
      </c>
      <c r="B477" s="31" t="s">
        <v>761</v>
      </c>
      <c r="C477" s="31" t="s">
        <v>7102</v>
      </c>
      <c r="D477" s="31" t="s">
        <v>7103</v>
      </c>
      <c r="E477" s="27">
        <v>5589</v>
      </c>
      <c r="F477" s="27" t="s">
        <v>608</v>
      </c>
      <c r="G477" s="32">
        <v>5911</v>
      </c>
      <c r="H477" s="31" t="s">
        <v>76</v>
      </c>
      <c r="I477"/>
    </row>
    <row r="478" spans="1:9">
      <c r="A478" s="13" t="s">
        <v>760</v>
      </c>
      <c r="B478" s="31" t="s">
        <v>761</v>
      </c>
      <c r="C478" s="31" t="s">
        <v>7104</v>
      </c>
      <c r="D478" s="31" t="s">
        <v>7105</v>
      </c>
      <c r="E478" s="27">
        <v>5737</v>
      </c>
      <c r="F478" s="27" t="s">
        <v>608</v>
      </c>
      <c r="G478" s="32">
        <v>5746</v>
      </c>
      <c r="H478" s="31" t="s">
        <v>424</v>
      </c>
      <c r="I478"/>
    </row>
    <row r="479" spans="1:9">
      <c r="A479" s="13" t="s">
        <v>760</v>
      </c>
      <c r="B479" s="31" t="s">
        <v>761</v>
      </c>
      <c r="C479" s="31" t="s">
        <v>7106</v>
      </c>
      <c r="D479" s="31" t="s">
        <v>7107</v>
      </c>
      <c r="E479" s="27">
        <v>5621</v>
      </c>
      <c r="F479" s="27" t="s">
        <v>608</v>
      </c>
      <c r="G479" s="32">
        <v>5846</v>
      </c>
      <c r="H479" s="31" t="s">
        <v>76</v>
      </c>
      <c r="I479"/>
    </row>
    <row r="480" spans="1:9">
      <c r="A480" s="13" t="s">
        <v>760</v>
      </c>
      <c r="B480" s="31" t="s">
        <v>761</v>
      </c>
      <c r="C480" s="31" t="s">
        <v>7108</v>
      </c>
      <c r="D480" s="31" t="s">
        <v>7109</v>
      </c>
      <c r="E480" s="27">
        <v>6274</v>
      </c>
      <c r="F480" s="27" t="s">
        <v>608</v>
      </c>
      <c r="G480" s="32">
        <v>6338</v>
      </c>
      <c r="H480" s="31" t="s">
        <v>424</v>
      </c>
      <c r="I480"/>
    </row>
    <row r="481" spans="1:9">
      <c r="A481" s="13" t="s">
        <v>760</v>
      </c>
      <c r="B481" s="31" t="s">
        <v>761</v>
      </c>
      <c r="C481" s="31" t="s">
        <v>7110</v>
      </c>
      <c r="D481" s="31" t="s">
        <v>7111</v>
      </c>
      <c r="E481" s="27">
        <v>6138</v>
      </c>
      <c r="F481" s="27" t="s">
        <v>608</v>
      </c>
      <c r="G481" s="32">
        <v>6572</v>
      </c>
      <c r="H481" s="31" t="s">
        <v>424</v>
      </c>
      <c r="I481"/>
    </row>
    <row r="482" spans="1:9">
      <c r="A482" s="13" t="s">
        <v>760</v>
      </c>
      <c r="B482" s="31" t="s">
        <v>761</v>
      </c>
      <c r="C482" s="31" t="s">
        <v>7112</v>
      </c>
      <c r="D482" s="31" t="s">
        <v>7113</v>
      </c>
      <c r="E482" s="27">
        <v>6402</v>
      </c>
      <c r="F482" s="27" t="s">
        <v>608</v>
      </c>
      <c r="G482" s="32">
        <v>6021</v>
      </c>
      <c r="H482" s="31" t="s">
        <v>424</v>
      </c>
      <c r="I482"/>
    </row>
    <row r="483" spans="1:9">
      <c r="A483" s="13" t="s">
        <v>760</v>
      </c>
      <c r="B483" s="31" t="s">
        <v>761</v>
      </c>
      <c r="C483" s="31" t="s">
        <v>7114</v>
      </c>
      <c r="D483" s="31" t="s">
        <v>7115</v>
      </c>
      <c r="E483" s="27">
        <v>6048</v>
      </c>
      <c r="F483" s="27" t="s">
        <v>608</v>
      </c>
      <c r="G483" s="32">
        <v>5995</v>
      </c>
      <c r="H483" s="31" t="s">
        <v>76</v>
      </c>
      <c r="I483"/>
    </row>
    <row r="484" spans="1:9">
      <c r="A484" s="13" t="s">
        <v>760</v>
      </c>
      <c r="B484" s="31" t="s">
        <v>761</v>
      </c>
      <c r="C484" s="31" t="s">
        <v>7116</v>
      </c>
      <c r="D484" s="31" t="s">
        <v>7117</v>
      </c>
      <c r="E484" s="27">
        <v>5686</v>
      </c>
      <c r="F484" s="27" t="s">
        <v>608</v>
      </c>
      <c r="G484" s="32">
        <v>5826</v>
      </c>
      <c r="H484" s="31" t="s">
        <v>76</v>
      </c>
      <c r="I484"/>
    </row>
    <row r="485" spans="1:9">
      <c r="A485" s="13" t="s">
        <v>760</v>
      </c>
      <c r="B485" s="31" t="s">
        <v>761</v>
      </c>
      <c r="C485" s="31" t="s">
        <v>7118</v>
      </c>
      <c r="D485" s="31" t="s">
        <v>7119</v>
      </c>
      <c r="E485" s="27">
        <v>6284</v>
      </c>
      <c r="F485" s="27" t="s">
        <v>608</v>
      </c>
      <c r="G485" s="32">
        <v>7020</v>
      </c>
      <c r="H485" s="31" t="s">
        <v>76</v>
      </c>
      <c r="I485"/>
    </row>
    <row r="486" spans="1:9">
      <c r="A486" s="13" t="s">
        <v>760</v>
      </c>
      <c r="B486" s="31" t="s">
        <v>761</v>
      </c>
      <c r="C486" s="31" t="s">
        <v>7120</v>
      </c>
      <c r="D486" s="31" t="s">
        <v>7121</v>
      </c>
      <c r="E486" s="27">
        <v>5472</v>
      </c>
      <c r="F486" s="27" t="s">
        <v>608</v>
      </c>
      <c r="G486" s="32">
        <v>5449</v>
      </c>
      <c r="H486" s="31" t="s">
        <v>76</v>
      </c>
      <c r="I486"/>
    </row>
    <row r="487" spans="1:9">
      <c r="A487" s="13" t="s">
        <v>760</v>
      </c>
      <c r="B487" s="31" t="s">
        <v>761</v>
      </c>
      <c r="C487" s="31" t="s">
        <v>7122</v>
      </c>
      <c r="D487" s="31" t="s">
        <v>7123</v>
      </c>
      <c r="E487" s="27">
        <v>6267</v>
      </c>
      <c r="F487" s="27" t="s">
        <v>608</v>
      </c>
      <c r="G487" s="32">
        <v>6496</v>
      </c>
      <c r="H487" s="31" t="s">
        <v>76</v>
      </c>
      <c r="I487"/>
    </row>
    <row r="488" spans="1:9">
      <c r="A488" s="13" t="s">
        <v>760</v>
      </c>
      <c r="B488" s="31" t="s">
        <v>761</v>
      </c>
      <c r="C488" s="31" t="s">
        <v>7124</v>
      </c>
      <c r="D488" s="31" t="s">
        <v>7125</v>
      </c>
      <c r="E488" s="27">
        <v>6099</v>
      </c>
      <c r="F488" s="27" t="s">
        <v>608</v>
      </c>
      <c r="G488" s="32">
        <v>6119</v>
      </c>
      <c r="H488" s="31" t="s">
        <v>76</v>
      </c>
      <c r="I488"/>
    </row>
    <row r="489" spans="1:9">
      <c r="A489" s="13" t="s">
        <v>760</v>
      </c>
      <c r="B489" s="31" t="s">
        <v>761</v>
      </c>
      <c r="C489" s="31" t="s">
        <v>7126</v>
      </c>
      <c r="D489" s="31" t="s">
        <v>7127</v>
      </c>
      <c r="E489" s="27">
        <v>5786</v>
      </c>
      <c r="F489" s="27" t="s">
        <v>608</v>
      </c>
      <c r="G489" s="32">
        <v>5883</v>
      </c>
      <c r="H489" s="31" t="s">
        <v>76</v>
      </c>
      <c r="I489"/>
    </row>
    <row r="490" spans="1:9">
      <c r="A490" s="13" t="s">
        <v>760</v>
      </c>
      <c r="B490" s="31" t="s">
        <v>761</v>
      </c>
      <c r="C490" s="31" t="s">
        <v>7128</v>
      </c>
      <c r="D490" s="31" t="s">
        <v>7129</v>
      </c>
      <c r="E490" s="27">
        <v>6287</v>
      </c>
      <c r="F490" s="27" t="s">
        <v>608</v>
      </c>
      <c r="G490" s="32">
        <v>6214</v>
      </c>
      <c r="H490" s="31" t="s">
        <v>424</v>
      </c>
      <c r="I490"/>
    </row>
    <row r="491" spans="1:9">
      <c r="A491" s="13" t="s">
        <v>760</v>
      </c>
      <c r="B491" s="31" t="s">
        <v>762</v>
      </c>
      <c r="C491" s="31" t="s">
        <v>7130</v>
      </c>
      <c r="D491" s="31" t="s">
        <v>7131</v>
      </c>
      <c r="E491" s="27">
        <v>24854</v>
      </c>
      <c r="F491" s="27" t="s">
        <v>608</v>
      </c>
      <c r="G491" s="32">
        <v>4930</v>
      </c>
      <c r="H491" s="31" t="s">
        <v>78</v>
      </c>
      <c r="I491"/>
    </row>
    <row r="492" spans="1:9">
      <c r="A492" s="13" t="s">
        <v>760</v>
      </c>
      <c r="B492" s="31" t="s">
        <v>762</v>
      </c>
      <c r="C492" s="31" t="s">
        <v>7132</v>
      </c>
      <c r="D492" s="31" t="s">
        <v>7133</v>
      </c>
      <c r="E492" s="27" t="s">
        <v>608</v>
      </c>
      <c r="F492" s="27" t="s">
        <v>608</v>
      </c>
      <c r="G492" s="32">
        <v>4286</v>
      </c>
      <c r="H492" s="31" t="s">
        <v>78</v>
      </c>
      <c r="I492"/>
    </row>
    <row r="493" spans="1:9">
      <c r="A493" s="13" t="s">
        <v>760</v>
      </c>
      <c r="B493" s="31" t="s">
        <v>762</v>
      </c>
      <c r="C493" s="31" t="s">
        <v>7134</v>
      </c>
      <c r="D493" s="31" t="s">
        <v>7135</v>
      </c>
      <c r="E493" s="27">
        <v>76071</v>
      </c>
      <c r="F493" s="27" t="s">
        <v>608</v>
      </c>
      <c r="G493" s="32">
        <v>4380</v>
      </c>
      <c r="H493" s="31" t="s">
        <v>79</v>
      </c>
      <c r="I493"/>
    </row>
    <row r="494" spans="1:9">
      <c r="A494" s="13" t="s">
        <v>760</v>
      </c>
      <c r="B494" s="31" t="s">
        <v>762</v>
      </c>
      <c r="C494" s="31" t="s">
        <v>7136</v>
      </c>
      <c r="D494" s="31" t="s">
        <v>7137</v>
      </c>
      <c r="E494" s="27" t="s">
        <v>608</v>
      </c>
      <c r="F494" s="27" t="s">
        <v>608</v>
      </c>
      <c r="G494" s="32">
        <v>4790</v>
      </c>
      <c r="H494" s="31" t="s">
        <v>79</v>
      </c>
      <c r="I494"/>
    </row>
    <row r="495" spans="1:9">
      <c r="A495" s="13" t="s">
        <v>760</v>
      </c>
      <c r="B495" s="31" t="s">
        <v>762</v>
      </c>
      <c r="C495" s="31" t="s">
        <v>6898</v>
      </c>
      <c r="D495" s="31" t="s">
        <v>7138</v>
      </c>
      <c r="E495" s="27" t="s">
        <v>608</v>
      </c>
      <c r="F495" s="27" t="s">
        <v>608</v>
      </c>
      <c r="G495" s="32">
        <v>4703</v>
      </c>
      <c r="H495" s="31" t="s">
        <v>79</v>
      </c>
      <c r="I495"/>
    </row>
    <row r="496" spans="1:9">
      <c r="A496" s="13" t="s">
        <v>760</v>
      </c>
      <c r="B496" s="31" t="s">
        <v>762</v>
      </c>
      <c r="C496" s="31" t="s">
        <v>7139</v>
      </c>
      <c r="D496" s="31" t="s">
        <v>7140</v>
      </c>
      <c r="E496" s="27" t="s">
        <v>608</v>
      </c>
      <c r="F496" s="27" t="s">
        <v>608</v>
      </c>
      <c r="G496" s="32">
        <v>4712</v>
      </c>
      <c r="H496" s="31" t="s">
        <v>79</v>
      </c>
      <c r="I496"/>
    </row>
    <row r="497" spans="1:9">
      <c r="A497" s="13" t="s">
        <v>760</v>
      </c>
      <c r="B497" s="31" t="s">
        <v>762</v>
      </c>
      <c r="C497" s="31" t="s">
        <v>7141</v>
      </c>
      <c r="D497" s="31" t="s">
        <v>7142</v>
      </c>
      <c r="E497" s="27" t="s">
        <v>608</v>
      </c>
      <c r="F497" s="27" t="s">
        <v>608</v>
      </c>
      <c r="G497" s="32">
        <v>4881</v>
      </c>
      <c r="H497" s="31" t="s">
        <v>78</v>
      </c>
      <c r="I497" s="31" t="b">
        <v>1</v>
      </c>
    </row>
    <row r="498" spans="1:9">
      <c r="A498" s="13" t="s">
        <v>760</v>
      </c>
      <c r="B498" s="31" t="s">
        <v>762</v>
      </c>
      <c r="C498" s="31" t="s">
        <v>7141</v>
      </c>
      <c r="D498" s="31" t="s">
        <v>7142</v>
      </c>
      <c r="E498" s="27" t="s">
        <v>608</v>
      </c>
      <c r="F498" s="27" t="s">
        <v>608</v>
      </c>
      <c r="G498" s="32">
        <v>308</v>
      </c>
      <c r="H498" s="31" t="s">
        <v>79</v>
      </c>
      <c r="I498" s="31" t="b">
        <v>1</v>
      </c>
    </row>
    <row r="499" spans="1:9">
      <c r="A499" s="13" t="s">
        <v>760</v>
      </c>
      <c r="B499" s="31" t="s">
        <v>762</v>
      </c>
      <c r="C499" s="31" t="s">
        <v>7143</v>
      </c>
      <c r="D499" s="31" t="s">
        <v>7144</v>
      </c>
      <c r="E499" s="27" t="s">
        <v>608</v>
      </c>
      <c r="F499" s="27" t="s">
        <v>608</v>
      </c>
      <c r="G499" s="32">
        <v>4864</v>
      </c>
      <c r="H499" s="31" t="s">
        <v>79</v>
      </c>
      <c r="I499"/>
    </row>
    <row r="500" spans="1:9">
      <c r="A500" s="13" t="s">
        <v>760</v>
      </c>
      <c r="B500" s="31" t="s">
        <v>762</v>
      </c>
      <c r="C500" s="31" t="s">
        <v>3372</v>
      </c>
      <c r="D500" s="31" t="s">
        <v>7145</v>
      </c>
      <c r="E500" s="27" t="s">
        <v>608</v>
      </c>
      <c r="F500" s="27" t="s">
        <v>608</v>
      </c>
      <c r="G500" s="32">
        <v>5215</v>
      </c>
      <c r="H500" s="31" t="s">
        <v>79</v>
      </c>
      <c r="I500"/>
    </row>
    <row r="501" spans="1:9">
      <c r="A501" s="13" t="s">
        <v>760</v>
      </c>
      <c r="B501" s="31" t="s">
        <v>762</v>
      </c>
      <c r="C501" s="31" t="s">
        <v>7146</v>
      </c>
      <c r="D501" s="31" t="s">
        <v>7147</v>
      </c>
      <c r="E501" s="27" t="s">
        <v>608</v>
      </c>
      <c r="F501" s="27" t="s">
        <v>608</v>
      </c>
      <c r="G501" s="32">
        <v>4889</v>
      </c>
      <c r="H501" s="31" t="s">
        <v>78</v>
      </c>
      <c r="I501"/>
    </row>
    <row r="502" spans="1:9">
      <c r="A502" s="13" t="s">
        <v>760</v>
      </c>
      <c r="B502" s="31" t="s">
        <v>762</v>
      </c>
      <c r="C502" s="31" t="s">
        <v>7148</v>
      </c>
      <c r="D502" s="31" t="s">
        <v>7149</v>
      </c>
      <c r="E502" s="27" t="s">
        <v>608</v>
      </c>
      <c r="F502" s="27" t="s">
        <v>608</v>
      </c>
      <c r="G502" s="32">
        <v>4836</v>
      </c>
      <c r="H502" s="31" t="s">
        <v>79</v>
      </c>
      <c r="I502"/>
    </row>
    <row r="503" spans="1:9">
      <c r="A503" s="13" t="s">
        <v>760</v>
      </c>
      <c r="B503" s="31" t="s">
        <v>762</v>
      </c>
      <c r="C503" s="31" t="s">
        <v>7150</v>
      </c>
      <c r="D503" s="31" t="s">
        <v>7151</v>
      </c>
      <c r="E503" s="27" t="s">
        <v>608</v>
      </c>
      <c r="F503" s="27" t="s">
        <v>608</v>
      </c>
      <c r="G503" s="32">
        <v>5032</v>
      </c>
      <c r="H503" s="31" t="s">
        <v>79</v>
      </c>
      <c r="I503"/>
    </row>
    <row r="504" spans="1:9">
      <c r="A504" s="13" t="s">
        <v>760</v>
      </c>
      <c r="B504" s="31" t="s">
        <v>762</v>
      </c>
      <c r="C504" s="31" t="s">
        <v>7152</v>
      </c>
      <c r="D504" s="31" t="s">
        <v>7153</v>
      </c>
      <c r="E504" s="27" t="s">
        <v>608</v>
      </c>
      <c r="F504" s="27" t="s">
        <v>608</v>
      </c>
      <c r="G504" s="32">
        <v>4909</v>
      </c>
      <c r="H504" s="31" t="s">
        <v>78</v>
      </c>
      <c r="I504"/>
    </row>
    <row r="505" spans="1:9">
      <c r="A505" s="13" t="s">
        <v>760</v>
      </c>
      <c r="B505" s="31" t="s">
        <v>762</v>
      </c>
      <c r="C505" s="31" t="s">
        <v>1721</v>
      </c>
      <c r="D505" s="31" t="s">
        <v>7154</v>
      </c>
      <c r="E505" s="27" t="s">
        <v>608</v>
      </c>
      <c r="F505" s="27" t="s">
        <v>608</v>
      </c>
      <c r="G505" s="32">
        <v>4694</v>
      </c>
      <c r="H505" s="31" t="s">
        <v>79</v>
      </c>
      <c r="I505"/>
    </row>
    <row r="506" spans="1:9">
      <c r="A506" s="13" t="s">
        <v>760</v>
      </c>
      <c r="B506" s="31" t="s">
        <v>762</v>
      </c>
      <c r="C506" s="31" t="s">
        <v>7155</v>
      </c>
      <c r="D506" s="31" t="s">
        <v>7156</v>
      </c>
      <c r="E506" s="27" t="s">
        <v>608</v>
      </c>
      <c r="F506" s="27" t="s">
        <v>608</v>
      </c>
      <c r="G506" s="32">
        <v>4955</v>
      </c>
      <c r="H506" s="31" t="s">
        <v>79</v>
      </c>
      <c r="I506"/>
    </row>
    <row r="507" spans="1:9">
      <c r="A507" s="13" t="s">
        <v>760</v>
      </c>
      <c r="B507" s="31" t="s">
        <v>762</v>
      </c>
      <c r="C507" s="31" t="s">
        <v>5086</v>
      </c>
      <c r="D507" s="31" t="s">
        <v>7157</v>
      </c>
      <c r="E507" s="27" t="s">
        <v>608</v>
      </c>
      <c r="F507" s="27" t="s">
        <v>608</v>
      </c>
      <c r="G507" s="32">
        <v>4222</v>
      </c>
      <c r="H507" s="31" t="s">
        <v>79</v>
      </c>
      <c r="I507"/>
    </row>
    <row r="508" spans="1:9">
      <c r="A508" s="13" t="s">
        <v>760</v>
      </c>
      <c r="B508" s="31" t="s">
        <v>762</v>
      </c>
      <c r="C508" s="31" t="s">
        <v>7158</v>
      </c>
      <c r="D508" s="31" t="s">
        <v>7159</v>
      </c>
      <c r="E508" s="27" t="s">
        <v>608</v>
      </c>
      <c r="F508" s="27" t="s">
        <v>608</v>
      </c>
      <c r="G508" s="32">
        <v>4403</v>
      </c>
      <c r="H508" s="31" t="s">
        <v>79</v>
      </c>
      <c r="I508"/>
    </row>
    <row r="509" spans="1:9">
      <c r="A509" s="13" t="s">
        <v>760</v>
      </c>
      <c r="B509" s="31" t="s">
        <v>762</v>
      </c>
      <c r="C509" s="31" t="s">
        <v>7160</v>
      </c>
      <c r="D509" s="31" t="s">
        <v>7161</v>
      </c>
      <c r="E509" s="27" t="s">
        <v>608</v>
      </c>
      <c r="F509" s="27" t="s">
        <v>608</v>
      </c>
      <c r="G509" s="32">
        <v>4925</v>
      </c>
      <c r="H509" s="31" t="s">
        <v>79</v>
      </c>
      <c r="I509"/>
    </row>
    <row r="510" spans="1:9">
      <c r="A510" s="13" t="s">
        <v>760</v>
      </c>
      <c r="B510" s="31" t="s">
        <v>762</v>
      </c>
      <c r="C510" s="31" t="s">
        <v>1967</v>
      </c>
      <c r="D510" s="31" t="s">
        <v>7162</v>
      </c>
      <c r="E510" s="27" t="s">
        <v>608</v>
      </c>
      <c r="F510" s="27" t="s">
        <v>608</v>
      </c>
      <c r="G510" s="32">
        <v>4504</v>
      </c>
      <c r="H510" s="31" t="s">
        <v>79</v>
      </c>
      <c r="I510"/>
    </row>
    <row r="511" spans="1:9">
      <c r="A511" s="13" t="s">
        <v>760</v>
      </c>
      <c r="B511" s="31" t="s">
        <v>762</v>
      </c>
      <c r="C511" s="31" t="s">
        <v>7163</v>
      </c>
      <c r="D511" s="31" t="s">
        <v>7164</v>
      </c>
      <c r="E511" s="27" t="s">
        <v>608</v>
      </c>
      <c r="F511" s="27" t="s">
        <v>608</v>
      </c>
      <c r="G511" s="32">
        <v>546</v>
      </c>
      <c r="H511" s="31" t="s">
        <v>78</v>
      </c>
      <c r="I511" s="31" t="b">
        <v>1</v>
      </c>
    </row>
    <row r="512" spans="1:9">
      <c r="A512" s="13" t="s">
        <v>760</v>
      </c>
      <c r="B512" s="31" t="s">
        <v>762</v>
      </c>
      <c r="C512" s="31" t="s">
        <v>7163</v>
      </c>
      <c r="D512" s="31" t="s">
        <v>7164</v>
      </c>
      <c r="E512" s="27" t="s">
        <v>608</v>
      </c>
      <c r="F512" s="27" t="s">
        <v>608</v>
      </c>
      <c r="G512" s="32">
        <v>4385</v>
      </c>
      <c r="H512" s="31" t="s">
        <v>79</v>
      </c>
      <c r="I512" s="31" t="b">
        <v>1</v>
      </c>
    </row>
    <row r="513" spans="1:9">
      <c r="A513" s="13" t="s">
        <v>760</v>
      </c>
      <c r="B513" s="31" t="s">
        <v>762</v>
      </c>
      <c r="C513" s="31" t="s">
        <v>7165</v>
      </c>
      <c r="D513" s="31" t="s">
        <v>7166</v>
      </c>
      <c r="E513" s="27" t="s">
        <v>608</v>
      </c>
      <c r="F513" s="27" t="s">
        <v>608</v>
      </c>
      <c r="G513" s="32">
        <v>5082</v>
      </c>
      <c r="H513" s="31" t="s">
        <v>79</v>
      </c>
      <c r="I513"/>
    </row>
    <row r="514" spans="1:9">
      <c r="A514" s="13" t="s">
        <v>760</v>
      </c>
      <c r="B514" s="31" t="s">
        <v>763</v>
      </c>
      <c r="C514" s="31" t="s">
        <v>7167</v>
      </c>
      <c r="D514" s="31" t="s">
        <v>7168</v>
      </c>
      <c r="E514" s="27">
        <v>3853</v>
      </c>
      <c r="F514" s="27" t="s">
        <v>608</v>
      </c>
      <c r="G514" s="32">
        <v>3930</v>
      </c>
      <c r="H514" s="31" t="s">
        <v>116</v>
      </c>
      <c r="I514"/>
    </row>
    <row r="515" spans="1:9">
      <c r="A515" s="13" t="s">
        <v>760</v>
      </c>
      <c r="B515" s="31" t="s">
        <v>763</v>
      </c>
      <c r="C515" s="31" t="s">
        <v>7169</v>
      </c>
      <c r="D515" s="31" t="s">
        <v>7170</v>
      </c>
      <c r="E515" s="27">
        <v>4437</v>
      </c>
      <c r="F515" s="27" t="s">
        <v>608</v>
      </c>
      <c r="G515" s="32">
        <v>4267</v>
      </c>
      <c r="H515" s="31" t="s">
        <v>116</v>
      </c>
      <c r="I515"/>
    </row>
    <row r="516" spans="1:9">
      <c r="A516" s="13" t="s">
        <v>760</v>
      </c>
      <c r="B516" s="31" t="s">
        <v>763</v>
      </c>
      <c r="C516" s="31" t="s">
        <v>7171</v>
      </c>
      <c r="D516" s="31" t="s">
        <v>7172</v>
      </c>
      <c r="E516" s="27">
        <v>4757</v>
      </c>
      <c r="F516" s="27" t="s">
        <v>608</v>
      </c>
      <c r="G516" s="32">
        <v>4403</v>
      </c>
      <c r="H516" s="31" t="s">
        <v>116</v>
      </c>
      <c r="I516"/>
    </row>
    <row r="517" spans="1:9">
      <c r="A517" s="13" t="s">
        <v>760</v>
      </c>
      <c r="B517" s="31" t="s">
        <v>763</v>
      </c>
      <c r="C517" s="31" t="s">
        <v>7173</v>
      </c>
      <c r="D517" s="31" t="s">
        <v>7174</v>
      </c>
      <c r="E517" s="27">
        <v>4342</v>
      </c>
      <c r="F517" s="27" t="s">
        <v>608</v>
      </c>
      <c r="G517" s="32">
        <v>4453</v>
      </c>
      <c r="H517" s="31" t="s">
        <v>116</v>
      </c>
      <c r="I517"/>
    </row>
    <row r="518" spans="1:9">
      <c r="A518" s="13" t="s">
        <v>760</v>
      </c>
      <c r="B518" s="31" t="s">
        <v>763</v>
      </c>
      <c r="C518" s="31" t="s">
        <v>7175</v>
      </c>
      <c r="D518" s="31" t="s">
        <v>7176</v>
      </c>
      <c r="E518" s="27">
        <v>3926</v>
      </c>
      <c r="F518" s="27" t="s">
        <v>608</v>
      </c>
      <c r="G518" s="32">
        <v>3861</v>
      </c>
      <c r="H518" s="31" t="s">
        <v>116</v>
      </c>
      <c r="I518"/>
    </row>
    <row r="519" spans="1:9">
      <c r="A519" s="13" t="s">
        <v>760</v>
      </c>
      <c r="B519" s="31" t="s">
        <v>763</v>
      </c>
      <c r="C519" s="31" t="s">
        <v>7177</v>
      </c>
      <c r="D519" s="31" t="s">
        <v>7178</v>
      </c>
      <c r="E519" s="27">
        <v>4200</v>
      </c>
      <c r="F519" s="27" t="s">
        <v>608</v>
      </c>
      <c r="G519" s="32">
        <v>4629</v>
      </c>
      <c r="H519" s="31" t="s">
        <v>116</v>
      </c>
      <c r="I519"/>
    </row>
    <row r="520" spans="1:9">
      <c r="A520" s="13" t="s">
        <v>760</v>
      </c>
      <c r="B520" s="31" t="s">
        <v>763</v>
      </c>
      <c r="C520" s="31" t="s">
        <v>7179</v>
      </c>
      <c r="D520" s="31" t="s">
        <v>7180</v>
      </c>
      <c r="E520" s="27">
        <v>4130</v>
      </c>
      <c r="F520" s="27" t="s">
        <v>608</v>
      </c>
      <c r="G520" s="32">
        <v>4471</v>
      </c>
      <c r="H520" s="31" t="s">
        <v>116</v>
      </c>
      <c r="I520"/>
    </row>
    <row r="521" spans="1:9">
      <c r="A521" s="13" t="s">
        <v>760</v>
      </c>
      <c r="B521" s="31" t="s">
        <v>763</v>
      </c>
      <c r="C521" s="31" t="s">
        <v>7181</v>
      </c>
      <c r="D521" s="31" t="s">
        <v>7182</v>
      </c>
      <c r="E521" s="27">
        <v>4500</v>
      </c>
      <c r="F521" s="27" t="s">
        <v>608</v>
      </c>
      <c r="G521" s="32">
        <v>4329</v>
      </c>
      <c r="H521" s="31" t="s">
        <v>116</v>
      </c>
      <c r="I521"/>
    </row>
    <row r="522" spans="1:9">
      <c r="A522" s="13" t="s">
        <v>760</v>
      </c>
      <c r="B522" s="31" t="s">
        <v>763</v>
      </c>
      <c r="C522" s="31" t="s">
        <v>7183</v>
      </c>
      <c r="D522" s="31" t="s">
        <v>7184</v>
      </c>
      <c r="E522" s="27">
        <v>4624</v>
      </c>
      <c r="F522" s="27" t="s">
        <v>608</v>
      </c>
      <c r="G522" s="32">
        <v>4804</v>
      </c>
      <c r="H522" s="31" t="s">
        <v>116</v>
      </c>
      <c r="I522"/>
    </row>
    <row r="523" spans="1:9">
      <c r="A523" s="13" t="s">
        <v>760</v>
      </c>
      <c r="B523" s="31" t="s">
        <v>763</v>
      </c>
      <c r="C523" s="31" t="s">
        <v>7185</v>
      </c>
      <c r="D523" s="31" t="s">
        <v>7186</v>
      </c>
      <c r="E523" s="27">
        <v>4511</v>
      </c>
      <c r="F523" s="27" t="s">
        <v>608</v>
      </c>
      <c r="G523" s="32">
        <v>4529</v>
      </c>
      <c r="H523" s="31" t="s">
        <v>116</v>
      </c>
      <c r="I523"/>
    </row>
    <row r="524" spans="1:9">
      <c r="A524" s="13" t="s">
        <v>760</v>
      </c>
      <c r="B524" s="31" t="s">
        <v>763</v>
      </c>
      <c r="C524" s="31" t="s">
        <v>7187</v>
      </c>
      <c r="D524" s="31" t="s">
        <v>7188</v>
      </c>
      <c r="E524" s="27">
        <v>3881</v>
      </c>
      <c r="F524" s="27" t="s">
        <v>608</v>
      </c>
      <c r="G524" s="32">
        <v>4142</v>
      </c>
      <c r="H524" s="31" t="s">
        <v>116</v>
      </c>
      <c r="I524"/>
    </row>
    <row r="525" spans="1:9">
      <c r="A525" s="13" t="s">
        <v>760</v>
      </c>
      <c r="B525" s="31" t="s">
        <v>763</v>
      </c>
      <c r="C525" s="31" t="s">
        <v>7189</v>
      </c>
      <c r="D525" s="31" t="s">
        <v>7190</v>
      </c>
      <c r="E525" s="27">
        <v>4788</v>
      </c>
      <c r="F525" s="27" t="s">
        <v>608</v>
      </c>
      <c r="G525" s="32">
        <v>4677</v>
      </c>
      <c r="H525" s="31" t="s">
        <v>116</v>
      </c>
      <c r="I525"/>
    </row>
    <row r="526" spans="1:9">
      <c r="A526" s="13" t="s">
        <v>760</v>
      </c>
      <c r="B526" s="31" t="s">
        <v>763</v>
      </c>
      <c r="C526" s="31" t="s">
        <v>7191</v>
      </c>
      <c r="D526" s="31" t="s">
        <v>7192</v>
      </c>
      <c r="E526" s="27">
        <v>4430</v>
      </c>
      <c r="F526" s="27" t="s">
        <v>608</v>
      </c>
      <c r="G526" s="32">
        <v>4338</v>
      </c>
      <c r="H526" s="31" t="s">
        <v>116</v>
      </c>
      <c r="I526"/>
    </row>
    <row r="527" spans="1:9">
      <c r="A527" s="13" t="s">
        <v>760</v>
      </c>
      <c r="B527" s="31" t="s">
        <v>763</v>
      </c>
      <c r="C527" s="31" t="s">
        <v>1624</v>
      </c>
      <c r="D527" s="31" t="s">
        <v>7193</v>
      </c>
      <c r="E527" s="27">
        <v>3893</v>
      </c>
      <c r="F527" s="27" t="s">
        <v>608</v>
      </c>
      <c r="G527" s="32">
        <v>3707</v>
      </c>
      <c r="H527" s="31" t="s">
        <v>116</v>
      </c>
      <c r="I527"/>
    </row>
    <row r="528" spans="1:9">
      <c r="A528" s="13" t="s">
        <v>760</v>
      </c>
      <c r="B528" s="31" t="s">
        <v>763</v>
      </c>
      <c r="C528" s="31" t="s">
        <v>7194</v>
      </c>
      <c r="D528" s="31" t="s">
        <v>7195</v>
      </c>
      <c r="E528" s="27">
        <v>4710</v>
      </c>
      <c r="F528" s="27" t="s">
        <v>608</v>
      </c>
      <c r="G528" s="32">
        <v>4491</v>
      </c>
      <c r="H528" s="31" t="s">
        <v>116</v>
      </c>
      <c r="I528"/>
    </row>
    <row r="529" spans="1:9">
      <c r="A529" s="13" t="s">
        <v>760</v>
      </c>
      <c r="B529" s="31" t="s">
        <v>764</v>
      </c>
      <c r="C529" s="31" t="s">
        <v>7196</v>
      </c>
      <c r="D529" s="31" t="s">
        <v>7197</v>
      </c>
      <c r="E529" s="27">
        <v>6229</v>
      </c>
      <c r="F529" s="27" t="s">
        <v>608</v>
      </c>
      <c r="G529" s="32">
        <v>6060</v>
      </c>
      <c r="H529" s="31" t="s">
        <v>144</v>
      </c>
      <c r="I529"/>
    </row>
    <row r="530" spans="1:9">
      <c r="A530" s="13" t="s">
        <v>760</v>
      </c>
      <c r="B530" s="31" t="s">
        <v>764</v>
      </c>
      <c r="C530" s="31" t="s">
        <v>7198</v>
      </c>
      <c r="D530" s="31" t="s">
        <v>7199</v>
      </c>
      <c r="E530" s="27">
        <v>6785</v>
      </c>
      <c r="F530" s="27" t="s">
        <v>608</v>
      </c>
      <c r="G530" s="32">
        <v>7240</v>
      </c>
      <c r="H530" s="31" t="s">
        <v>144</v>
      </c>
      <c r="I530"/>
    </row>
    <row r="531" spans="1:9">
      <c r="A531" s="13" t="s">
        <v>760</v>
      </c>
      <c r="B531" s="31" t="s">
        <v>764</v>
      </c>
      <c r="C531" s="31" t="s">
        <v>7200</v>
      </c>
      <c r="D531" s="31" t="s">
        <v>7201</v>
      </c>
      <c r="E531" s="27">
        <v>6074</v>
      </c>
      <c r="F531" s="27" t="s">
        <v>608</v>
      </c>
      <c r="G531" s="32">
        <v>5994</v>
      </c>
      <c r="H531" s="31" t="s">
        <v>144</v>
      </c>
      <c r="I531"/>
    </row>
    <row r="532" spans="1:9">
      <c r="A532" s="13" t="s">
        <v>760</v>
      </c>
      <c r="B532" s="31" t="s">
        <v>764</v>
      </c>
      <c r="C532" s="31" t="s">
        <v>7202</v>
      </c>
      <c r="D532" s="31" t="s">
        <v>7203</v>
      </c>
      <c r="E532" s="27">
        <v>6038</v>
      </c>
      <c r="F532" s="27" t="s">
        <v>608</v>
      </c>
      <c r="G532" s="32">
        <v>6075</v>
      </c>
      <c r="H532" s="31" t="s">
        <v>144</v>
      </c>
      <c r="I532"/>
    </row>
    <row r="533" spans="1:9">
      <c r="A533" s="13" t="s">
        <v>760</v>
      </c>
      <c r="B533" s="31" t="s">
        <v>764</v>
      </c>
      <c r="C533" s="31" t="s">
        <v>7204</v>
      </c>
      <c r="D533" s="31" t="s">
        <v>7205</v>
      </c>
      <c r="E533" s="27">
        <v>5590</v>
      </c>
      <c r="F533" s="27" t="s">
        <v>608</v>
      </c>
      <c r="G533" s="32">
        <v>5721</v>
      </c>
      <c r="H533" s="31" t="s">
        <v>144</v>
      </c>
      <c r="I533"/>
    </row>
    <row r="534" spans="1:9">
      <c r="A534" s="13" t="s">
        <v>760</v>
      </c>
      <c r="B534" s="31" t="s">
        <v>764</v>
      </c>
      <c r="C534" s="31" t="s">
        <v>7206</v>
      </c>
      <c r="D534" s="31" t="s">
        <v>7207</v>
      </c>
      <c r="E534" s="27">
        <v>5872</v>
      </c>
      <c r="F534" s="27" t="s">
        <v>608</v>
      </c>
      <c r="G534" s="32">
        <v>5953</v>
      </c>
      <c r="H534" s="31" t="s">
        <v>144</v>
      </c>
      <c r="I534"/>
    </row>
    <row r="535" spans="1:9">
      <c r="A535" s="13" t="s">
        <v>760</v>
      </c>
      <c r="B535" s="31" t="s">
        <v>764</v>
      </c>
      <c r="C535" s="31" t="s">
        <v>7208</v>
      </c>
      <c r="D535" s="31" t="s">
        <v>7209</v>
      </c>
      <c r="E535" s="27">
        <v>6902</v>
      </c>
      <c r="F535" s="27" t="s">
        <v>608</v>
      </c>
      <c r="G535" s="32">
        <v>6816</v>
      </c>
      <c r="H535" s="31" t="s">
        <v>144</v>
      </c>
      <c r="I535"/>
    </row>
    <row r="536" spans="1:9">
      <c r="A536" s="13" t="s">
        <v>760</v>
      </c>
      <c r="B536" s="31" t="s">
        <v>764</v>
      </c>
      <c r="C536" s="31" t="s">
        <v>7210</v>
      </c>
      <c r="D536" s="31" t="s">
        <v>7211</v>
      </c>
      <c r="E536" s="27">
        <v>5701</v>
      </c>
      <c r="F536" s="27" t="s">
        <v>608</v>
      </c>
      <c r="G536" s="32">
        <v>5835</v>
      </c>
      <c r="H536" s="31" t="s">
        <v>144</v>
      </c>
      <c r="I536"/>
    </row>
    <row r="537" spans="1:9">
      <c r="A537" s="13" t="s">
        <v>760</v>
      </c>
      <c r="B537" s="31" t="s">
        <v>764</v>
      </c>
      <c r="C537" s="31" t="s">
        <v>7212</v>
      </c>
      <c r="D537" s="31" t="s">
        <v>7213</v>
      </c>
      <c r="E537" s="27">
        <v>6678</v>
      </c>
      <c r="F537" s="27" t="s">
        <v>608</v>
      </c>
      <c r="G537" s="32">
        <v>6608</v>
      </c>
      <c r="H537" s="31" t="s">
        <v>144</v>
      </c>
      <c r="I537"/>
    </row>
    <row r="538" spans="1:9">
      <c r="A538" s="13" t="s">
        <v>760</v>
      </c>
      <c r="B538" s="31" t="s">
        <v>764</v>
      </c>
      <c r="C538" s="31" t="s">
        <v>7214</v>
      </c>
      <c r="D538" s="31" t="s">
        <v>7215</v>
      </c>
      <c r="E538" s="27">
        <v>6566</v>
      </c>
      <c r="F538" s="27" t="s">
        <v>608</v>
      </c>
      <c r="G538" s="32">
        <v>6909</v>
      </c>
      <c r="H538" s="31" t="s">
        <v>144</v>
      </c>
      <c r="I538"/>
    </row>
    <row r="539" spans="1:9">
      <c r="A539" s="13" t="s">
        <v>760</v>
      </c>
      <c r="B539" s="31" t="s">
        <v>764</v>
      </c>
      <c r="C539" s="31" t="s">
        <v>7216</v>
      </c>
      <c r="D539" s="31" t="s">
        <v>7217</v>
      </c>
      <c r="E539" s="27">
        <v>6194</v>
      </c>
      <c r="F539" s="27" t="s">
        <v>608</v>
      </c>
      <c r="G539" s="32">
        <v>6269</v>
      </c>
      <c r="H539" s="31" t="s">
        <v>144</v>
      </c>
      <c r="I539"/>
    </row>
    <row r="540" spans="1:9">
      <c r="A540" s="13" t="s">
        <v>760</v>
      </c>
      <c r="B540" s="31" t="s">
        <v>764</v>
      </c>
      <c r="C540" s="31" t="s">
        <v>7218</v>
      </c>
      <c r="D540" s="31" t="s">
        <v>7219</v>
      </c>
      <c r="E540" s="27">
        <v>6187</v>
      </c>
      <c r="F540" s="27" t="s">
        <v>608</v>
      </c>
      <c r="G540" s="32">
        <v>6426</v>
      </c>
      <c r="H540" s="31" t="s">
        <v>465</v>
      </c>
      <c r="I540"/>
    </row>
    <row r="541" spans="1:9">
      <c r="A541" s="13" t="s">
        <v>760</v>
      </c>
      <c r="B541" s="31" t="s">
        <v>764</v>
      </c>
      <c r="C541" s="31" t="s">
        <v>7220</v>
      </c>
      <c r="D541" s="31" t="s">
        <v>7221</v>
      </c>
      <c r="E541" s="27">
        <v>5932</v>
      </c>
      <c r="F541" s="27" t="s">
        <v>608</v>
      </c>
      <c r="G541" s="32">
        <v>5830</v>
      </c>
      <c r="H541" s="31" t="s">
        <v>465</v>
      </c>
      <c r="I541"/>
    </row>
    <row r="542" spans="1:9">
      <c r="A542" s="13" t="s">
        <v>760</v>
      </c>
      <c r="B542" s="31" t="s">
        <v>764</v>
      </c>
      <c r="C542" s="31" t="s">
        <v>7222</v>
      </c>
      <c r="D542" s="31" t="s">
        <v>7223</v>
      </c>
      <c r="E542" s="27">
        <v>5939</v>
      </c>
      <c r="F542" s="27" t="s">
        <v>608</v>
      </c>
      <c r="G542" s="32">
        <v>6133</v>
      </c>
      <c r="H542" s="31" t="s">
        <v>144</v>
      </c>
      <c r="I542"/>
    </row>
    <row r="543" spans="1:9">
      <c r="A543" s="13" t="s">
        <v>760</v>
      </c>
      <c r="B543" s="31" t="s">
        <v>765</v>
      </c>
      <c r="C543" s="31" t="s">
        <v>7224</v>
      </c>
      <c r="D543" s="31" t="s">
        <v>7225</v>
      </c>
      <c r="E543" s="27">
        <v>62896</v>
      </c>
      <c r="F543" s="27" t="s">
        <v>608</v>
      </c>
      <c r="G543" s="32">
        <v>3713</v>
      </c>
      <c r="H543" s="31" t="s">
        <v>216</v>
      </c>
      <c r="I543"/>
    </row>
    <row r="544" spans="1:9">
      <c r="A544" s="13" t="s">
        <v>760</v>
      </c>
      <c r="B544" s="31" t="s">
        <v>765</v>
      </c>
      <c r="C544" s="31" t="s">
        <v>7226</v>
      </c>
      <c r="D544" s="31" t="s">
        <v>7227</v>
      </c>
      <c r="E544" s="27" t="s">
        <v>608</v>
      </c>
      <c r="F544" s="27" t="s">
        <v>608</v>
      </c>
      <c r="G544" s="32">
        <v>4866</v>
      </c>
      <c r="H544" s="31" t="s">
        <v>216</v>
      </c>
      <c r="I544"/>
    </row>
    <row r="545" spans="1:9">
      <c r="A545" s="13" t="s">
        <v>760</v>
      </c>
      <c r="B545" s="31" t="s">
        <v>765</v>
      </c>
      <c r="C545" s="31" t="s">
        <v>7228</v>
      </c>
      <c r="D545" s="31" t="s">
        <v>7229</v>
      </c>
      <c r="E545" s="27" t="s">
        <v>608</v>
      </c>
      <c r="F545" s="27" t="s">
        <v>608</v>
      </c>
      <c r="G545" s="32">
        <v>3859</v>
      </c>
      <c r="H545" s="31" t="s">
        <v>216</v>
      </c>
      <c r="I545"/>
    </row>
    <row r="546" spans="1:9">
      <c r="A546" s="13" t="s">
        <v>760</v>
      </c>
      <c r="B546" s="31" t="s">
        <v>765</v>
      </c>
      <c r="C546" s="31" t="s">
        <v>7230</v>
      </c>
      <c r="D546" s="31" t="s">
        <v>7231</v>
      </c>
      <c r="E546" s="27" t="s">
        <v>608</v>
      </c>
      <c r="F546" s="27" t="s">
        <v>608</v>
      </c>
      <c r="G546" s="32">
        <v>3732</v>
      </c>
      <c r="H546" s="31" t="s">
        <v>216</v>
      </c>
      <c r="I546"/>
    </row>
    <row r="547" spans="1:9">
      <c r="A547" s="13" t="s">
        <v>760</v>
      </c>
      <c r="B547" s="31" t="s">
        <v>765</v>
      </c>
      <c r="C547" s="31" t="s">
        <v>7232</v>
      </c>
      <c r="D547" s="31" t="s">
        <v>7233</v>
      </c>
      <c r="E547" s="27" t="s">
        <v>608</v>
      </c>
      <c r="F547" s="27" t="s">
        <v>608</v>
      </c>
      <c r="G547" s="32">
        <v>4791</v>
      </c>
      <c r="H547" s="31" t="s">
        <v>216</v>
      </c>
      <c r="I547"/>
    </row>
    <row r="548" spans="1:9">
      <c r="A548" s="13" t="s">
        <v>760</v>
      </c>
      <c r="B548" s="31" t="s">
        <v>765</v>
      </c>
      <c r="C548" s="31" t="s">
        <v>7234</v>
      </c>
      <c r="D548" s="31" t="s">
        <v>7235</v>
      </c>
      <c r="E548" s="27" t="s">
        <v>608</v>
      </c>
      <c r="F548" s="27" t="s">
        <v>608</v>
      </c>
      <c r="G548" s="32">
        <v>3543</v>
      </c>
      <c r="H548" s="31" t="s">
        <v>216</v>
      </c>
      <c r="I548"/>
    </row>
    <row r="549" spans="1:9">
      <c r="A549" s="13" t="s">
        <v>760</v>
      </c>
      <c r="B549" s="31" t="s">
        <v>765</v>
      </c>
      <c r="C549" s="31" t="s">
        <v>7236</v>
      </c>
      <c r="D549" s="31" t="s">
        <v>7237</v>
      </c>
      <c r="E549" s="27" t="s">
        <v>608</v>
      </c>
      <c r="F549" s="27" t="s">
        <v>608</v>
      </c>
      <c r="G549" s="32">
        <v>5074</v>
      </c>
      <c r="H549" s="31" t="s">
        <v>216</v>
      </c>
      <c r="I549"/>
    </row>
    <row r="550" spans="1:9">
      <c r="A550" s="13" t="s">
        <v>760</v>
      </c>
      <c r="B550" s="31" t="s">
        <v>765</v>
      </c>
      <c r="C550" s="31" t="s">
        <v>7238</v>
      </c>
      <c r="D550" s="31" t="s">
        <v>7239</v>
      </c>
      <c r="E550" s="27" t="s">
        <v>608</v>
      </c>
      <c r="F550" s="27" t="s">
        <v>608</v>
      </c>
      <c r="G550" s="32">
        <v>5570</v>
      </c>
      <c r="H550" s="31" t="s">
        <v>216</v>
      </c>
      <c r="I550"/>
    </row>
    <row r="551" spans="1:9">
      <c r="A551" s="13" t="s">
        <v>760</v>
      </c>
      <c r="B551" s="31" t="s">
        <v>765</v>
      </c>
      <c r="C551" s="31" t="s">
        <v>7240</v>
      </c>
      <c r="D551" s="31" t="s">
        <v>7241</v>
      </c>
      <c r="E551" s="27" t="s">
        <v>608</v>
      </c>
      <c r="F551" s="27" t="s">
        <v>608</v>
      </c>
      <c r="G551" s="32">
        <v>3503</v>
      </c>
      <c r="H551" s="31" t="s">
        <v>216</v>
      </c>
      <c r="I551"/>
    </row>
    <row r="552" spans="1:9">
      <c r="A552" s="13" t="s">
        <v>760</v>
      </c>
      <c r="B552" s="31" t="s">
        <v>765</v>
      </c>
      <c r="C552" s="31" t="s">
        <v>7242</v>
      </c>
      <c r="D552" s="31" t="s">
        <v>7243</v>
      </c>
      <c r="E552" s="27" t="s">
        <v>608</v>
      </c>
      <c r="F552" s="27" t="s">
        <v>608</v>
      </c>
      <c r="G552" s="32">
        <v>3261</v>
      </c>
      <c r="H552" s="31" t="s">
        <v>216</v>
      </c>
      <c r="I552"/>
    </row>
    <row r="553" spans="1:9">
      <c r="A553" s="13" t="s">
        <v>760</v>
      </c>
      <c r="B553" s="31" t="s">
        <v>765</v>
      </c>
      <c r="C553" s="31" t="s">
        <v>7244</v>
      </c>
      <c r="D553" s="31" t="s">
        <v>7245</v>
      </c>
      <c r="E553" s="27" t="s">
        <v>608</v>
      </c>
      <c r="F553" s="27" t="s">
        <v>608</v>
      </c>
      <c r="G553" s="32">
        <v>3054</v>
      </c>
      <c r="H553" s="31" t="s">
        <v>216</v>
      </c>
      <c r="I553"/>
    </row>
    <row r="554" spans="1:9">
      <c r="A554" s="13" t="s">
        <v>760</v>
      </c>
      <c r="B554" s="31" t="s">
        <v>765</v>
      </c>
      <c r="C554" s="31" t="s">
        <v>1721</v>
      </c>
      <c r="D554" s="31" t="s">
        <v>7246</v>
      </c>
      <c r="E554" s="27" t="s">
        <v>608</v>
      </c>
      <c r="F554" s="27" t="s">
        <v>608</v>
      </c>
      <c r="G554" s="32">
        <v>3356</v>
      </c>
      <c r="H554" s="31" t="s">
        <v>216</v>
      </c>
      <c r="I554"/>
    </row>
    <row r="555" spans="1:9">
      <c r="A555" s="13" t="s">
        <v>760</v>
      </c>
      <c r="B555" s="31" t="s">
        <v>765</v>
      </c>
      <c r="C555" s="31" t="s">
        <v>7247</v>
      </c>
      <c r="D555" s="31" t="s">
        <v>7248</v>
      </c>
      <c r="E555" s="27" t="s">
        <v>608</v>
      </c>
      <c r="F555" s="27" t="s">
        <v>608</v>
      </c>
      <c r="G555" s="32">
        <v>3796</v>
      </c>
      <c r="H555" s="31" t="s">
        <v>216</v>
      </c>
      <c r="I555"/>
    </row>
    <row r="556" spans="1:9">
      <c r="A556" s="13" t="s">
        <v>760</v>
      </c>
      <c r="B556" s="31" t="s">
        <v>765</v>
      </c>
      <c r="C556" s="31" t="s">
        <v>7249</v>
      </c>
      <c r="D556" s="31" t="s">
        <v>7250</v>
      </c>
      <c r="E556" s="27" t="s">
        <v>608</v>
      </c>
      <c r="F556" s="27" t="s">
        <v>608</v>
      </c>
      <c r="G556" s="32">
        <v>3122</v>
      </c>
      <c r="H556" s="31" t="s">
        <v>216</v>
      </c>
      <c r="I556"/>
    </row>
    <row r="557" spans="1:9">
      <c r="A557" s="13" t="s">
        <v>760</v>
      </c>
      <c r="B557" s="31" t="s">
        <v>765</v>
      </c>
      <c r="C557" s="31" t="s">
        <v>7251</v>
      </c>
      <c r="D557" s="31" t="s">
        <v>7252</v>
      </c>
      <c r="E557" s="27" t="s">
        <v>608</v>
      </c>
      <c r="F557" s="27" t="s">
        <v>608</v>
      </c>
      <c r="G557" s="32">
        <v>1810</v>
      </c>
      <c r="H557" s="31" t="s">
        <v>216</v>
      </c>
      <c r="I557"/>
    </row>
    <row r="558" spans="1:9">
      <c r="A558" s="13" t="s">
        <v>760</v>
      </c>
      <c r="B558" s="31" t="s">
        <v>765</v>
      </c>
      <c r="C558" s="31" t="s">
        <v>7253</v>
      </c>
      <c r="D558" s="31" t="s">
        <v>7254</v>
      </c>
      <c r="E558" s="27" t="s">
        <v>608</v>
      </c>
      <c r="F558" s="27" t="s">
        <v>608</v>
      </c>
      <c r="G558" s="32">
        <v>3981</v>
      </c>
      <c r="H558" s="31" t="s">
        <v>216</v>
      </c>
      <c r="I558"/>
    </row>
    <row r="559" spans="1:9">
      <c r="A559" s="13" t="s">
        <v>760</v>
      </c>
      <c r="B559" s="31" t="s">
        <v>765</v>
      </c>
      <c r="C559" s="31" t="s">
        <v>7255</v>
      </c>
      <c r="D559" s="31" t="s">
        <v>7256</v>
      </c>
      <c r="E559" s="27" t="s">
        <v>608</v>
      </c>
      <c r="F559" s="27" t="s">
        <v>608</v>
      </c>
      <c r="G559" s="32">
        <v>3418</v>
      </c>
      <c r="H559" s="31" t="s">
        <v>216</v>
      </c>
      <c r="I559"/>
    </row>
    <row r="560" spans="1:9">
      <c r="A560" s="13" t="s">
        <v>760</v>
      </c>
      <c r="B560" s="31" t="s">
        <v>766</v>
      </c>
      <c r="C560" s="31" t="s">
        <v>7257</v>
      </c>
      <c r="D560" s="31" t="s">
        <v>7258</v>
      </c>
      <c r="E560" s="27">
        <v>4195</v>
      </c>
      <c r="F560" s="27" t="s">
        <v>608</v>
      </c>
      <c r="G560" s="32">
        <v>3818</v>
      </c>
      <c r="H560" s="31" t="s">
        <v>273</v>
      </c>
      <c r="I560"/>
    </row>
    <row r="561" spans="1:9">
      <c r="A561" s="13" t="s">
        <v>760</v>
      </c>
      <c r="B561" s="31" t="s">
        <v>766</v>
      </c>
      <c r="C561" s="31" t="s">
        <v>2542</v>
      </c>
      <c r="D561" s="31" t="s">
        <v>7259</v>
      </c>
      <c r="E561" s="27">
        <v>3434</v>
      </c>
      <c r="F561" s="27" t="s">
        <v>608</v>
      </c>
      <c r="G561" s="32">
        <v>3247</v>
      </c>
      <c r="H561" s="31" t="s">
        <v>273</v>
      </c>
      <c r="I561"/>
    </row>
    <row r="562" spans="1:9">
      <c r="A562" s="13" t="s">
        <v>760</v>
      </c>
      <c r="B562" s="31" t="s">
        <v>766</v>
      </c>
      <c r="C562" s="31" t="s">
        <v>7260</v>
      </c>
      <c r="D562" s="31" t="s">
        <v>7261</v>
      </c>
      <c r="E562" s="27">
        <v>3323</v>
      </c>
      <c r="F562" s="27" t="s">
        <v>608</v>
      </c>
      <c r="G562" s="32">
        <v>3094</v>
      </c>
      <c r="H562" s="31" t="s">
        <v>273</v>
      </c>
      <c r="I562"/>
    </row>
    <row r="563" spans="1:9">
      <c r="A563" s="13" t="s">
        <v>760</v>
      </c>
      <c r="B563" s="31" t="s">
        <v>766</v>
      </c>
      <c r="C563" s="31" t="s">
        <v>2208</v>
      </c>
      <c r="D563" s="31" t="s">
        <v>7262</v>
      </c>
      <c r="E563" s="27">
        <v>3897</v>
      </c>
      <c r="F563" s="27" t="s">
        <v>608</v>
      </c>
      <c r="G563" s="32">
        <v>3771</v>
      </c>
      <c r="H563" s="31" t="s">
        <v>273</v>
      </c>
      <c r="I563"/>
    </row>
    <row r="564" spans="1:9">
      <c r="A564" s="13" t="s">
        <v>760</v>
      </c>
      <c r="B564" s="31" t="s">
        <v>766</v>
      </c>
      <c r="C564" s="31" t="s">
        <v>7263</v>
      </c>
      <c r="D564" s="31" t="s">
        <v>7264</v>
      </c>
      <c r="E564" s="27">
        <v>3455</v>
      </c>
      <c r="F564" s="27" t="s">
        <v>608</v>
      </c>
      <c r="G564" s="32">
        <v>3377</v>
      </c>
      <c r="H564" s="31" t="s">
        <v>273</v>
      </c>
      <c r="I564"/>
    </row>
    <row r="565" spans="1:9">
      <c r="A565" s="13" t="s">
        <v>760</v>
      </c>
      <c r="B565" s="31" t="s">
        <v>766</v>
      </c>
      <c r="C565" s="31" t="s">
        <v>7265</v>
      </c>
      <c r="D565" s="31" t="s">
        <v>7266</v>
      </c>
      <c r="E565" s="27">
        <v>3685</v>
      </c>
      <c r="F565" s="27" t="s">
        <v>608</v>
      </c>
      <c r="G565" s="32">
        <v>3347</v>
      </c>
      <c r="H565" s="31" t="s">
        <v>273</v>
      </c>
      <c r="I565"/>
    </row>
    <row r="566" spans="1:9">
      <c r="A566" s="13" t="s">
        <v>760</v>
      </c>
      <c r="B566" s="31" t="s">
        <v>766</v>
      </c>
      <c r="C566" s="31" t="s">
        <v>7267</v>
      </c>
      <c r="D566" s="31" t="s">
        <v>7268</v>
      </c>
      <c r="E566" s="27">
        <v>3705</v>
      </c>
      <c r="F566" s="27" t="s">
        <v>608</v>
      </c>
      <c r="G566" s="32">
        <v>3405</v>
      </c>
      <c r="H566" s="31" t="s">
        <v>273</v>
      </c>
      <c r="I566"/>
    </row>
    <row r="567" spans="1:9">
      <c r="A567" s="13" t="s">
        <v>760</v>
      </c>
      <c r="B567" s="31" t="s">
        <v>766</v>
      </c>
      <c r="C567" s="31" t="s">
        <v>7269</v>
      </c>
      <c r="D567" s="31" t="s">
        <v>7270</v>
      </c>
      <c r="E567" s="27">
        <v>3652</v>
      </c>
      <c r="F567" s="27" t="s">
        <v>608</v>
      </c>
      <c r="G567" s="32">
        <v>3439</v>
      </c>
      <c r="H567" s="31" t="s">
        <v>273</v>
      </c>
      <c r="I567"/>
    </row>
    <row r="568" spans="1:9">
      <c r="A568" s="13" t="s">
        <v>760</v>
      </c>
      <c r="B568" s="31" t="s">
        <v>766</v>
      </c>
      <c r="C568" s="31" t="s">
        <v>7271</v>
      </c>
      <c r="D568" s="31" t="s">
        <v>7272</v>
      </c>
      <c r="E568" s="27">
        <v>3781</v>
      </c>
      <c r="F568" s="27" t="s">
        <v>608</v>
      </c>
      <c r="G568" s="32">
        <v>3595</v>
      </c>
      <c r="H568" s="31" t="s">
        <v>273</v>
      </c>
      <c r="I568"/>
    </row>
    <row r="569" spans="1:9">
      <c r="A569" s="13" t="s">
        <v>760</v>
      </c>
      <c r="B569" s="31" t="s">
        <v>766</v>
      </c>
      <c r="C569" s="31" t="s">
        <v>7273</v>
      </c>
      <c r="D569" s="31" t="s">
        <v>7274</v>
      </c>
      <c r="E569" s="27">
        <v>3469</v>
      </c>
      <c r="F569" s="27" t="s">
        <v>608</v>
      </c>
      <c r="G569" s="32">
        <v>3494</v>
      </c>
      <c r="H569" s="31" t="s">
        <v>273</v>
      </c>
      <c r="I569"/>
    </row>
    <row r="570" spans="1:9">
      <c r="A570" s="13" t="s">
        <v>760</v>
      </c>
      <c r="B570" s="31" t="s">
        <v>766</v>
      </c>
      <c r="C570" s="31" t="s">
        <v>7275</v>
      </c>
      <c r="D570" s="31" t="s">
        <v>7276</v>
      </c>
      <c r="E570" s="27">
        <v>5157</v>
      </c>
      <c r="F570" s="27" t="s">
        <v>608</v>
      </c>
      <c r="G570" s="32">
        <v>4659</v>
      </c>
      <c r="H570" s="31" t="s">
        <v>273</v>
      </c>
      <c r="I570"/>
    </row>
    <row r="571" spans="1:9">
      <c r="A571" s="13" t="s">
        <v>760</v>
      </c>
      <c r="B571" s="31" t="s">
        <v>766</v>
      </c>
      <c r="C571" s="31" t="s">
        <v>7277</v>
      </c>
      <c r="D571" s="31" t="s">
        <v>7278</v>
      </c>
      <c r="E571" s="27">
        <v>3171</v>
      </c>
      <c r="F571" s="27" t="s">
        <v>608</v>
      </c>
      <c r="G571" s="32">
        <v>2907</v>
      </c>
      <c r="H571" s="31" t="s">
        <v>273</v>
      </c>
      <c r="I571"/>
    </row>
    <row r="572" spans="1:9">
      <c r="A572" s="13" t="s">
        <v>760</v>
      </c>
      <c r="B572" s="31" t="s">
        <v>766</v>
      </c>
      <c r="C572" s="31" t="s">
        <v>7279</v>
      </c>
      <c r="D572" s="31" t="s">
        <v>7280</v>
      </c>
      <c r="E572" s="27">
        <v>5335</v>
      </c>
      <c r="F572" s="27" t="s">
        <v>608</v>
      </c>
      <c r="G572" s="32">
        <v>4811</v>
      </c>
      <c r="H572" s="31" t="s">
        <v>273</v>
      </c>
      <c r="I572"/>
    </row>
    <row r="573" spans="1:9">
      <c r="A573" s="13" t="s">
        <v>760</v>
      </c>
      <c r="B573" s="31" t="s">
        <v>766</v>
      </c>
      <c r="C573" s="31" t="s">
        <v>7281</v>
      </c>
      <c r="D573" s="31" t="s">
        <v>7282</v>
      </c>
      <c r="E573" s="27">
        <v>3665</v>
      </c>
      <c r="F573" s="27" t="s">
        <v>608</v>
      </c>
      <c r="G573" s="32">
        <v>3667</v>
      </c>
      <c r="H573" s="31" t="s">
        <v>273</v>
      </c>
      <c r="I573"/>
    </row>
    <row r="574" spans="1:9">
      <c r="A574" s="13" t="s">
        <v>760</v>
      </c>
      <c r="B574" s="31" t="s">
        <v>766</v>
      </c>
      <c r="C574" s="31" t="s">
        <v>7283</v>
      </c>
      <c r="D574" s="31" t="s">
        <v>7284</v>
      </c>
      <c r="E574" s="27">
        <v>3542</v>
      </c>
      <c r="F574" s="27" t="s">
        <v>608</v>
      </c>
      <c r="G574" s="32">
        <v>3271</v>
      </c>
      <c r="H574" s="31" t="s">
        <v>273</v>
      </c>
      <c r="I574"/>
    </row>
    <row r="575" spans="1:9">
      <c r="A575" s="13" t="s">
        <v>760</v>
      </c>
      <c r="B575" s="31" t="s">
        <v>766</v>
      </c>
      <c r="C575" s="31" t="s">
        <v>7285</v>
      </c>
      <c r="D575" s="31" t="s">
        <v>7286</v>
      </c>
      <c r="E575" s="27">
        <v>5166</v>
      </c>
      <c r="F575" s="27" t="s">
        <v>608</v>
      </c>
      <c r="G575" s="32">
        <v>4712</v>
      </c>
      <c r="H575" s="31" t="s">
        <v>273</v>
      </c>
      <c r="I575"/>
    </row>
    <row r="576" spans="1:9">
      <c r="A576" s="13" t="s">
        <v>760</v>
      </c>
      <c r="B576" s="31" t="s">
        <v>767</v>
      </c>
      <c r="C576" t="s">
        <v>7287</v>
      </c>
      <c r="D576" t="s">
        <v>7288</v>
      </c>
      <c r="E576" s="27">
        <v>61221</v>
      </c>
      <c r="F576" s="27" t="s">
        <v>608</v>
      </c>
      <c r="G576">
        <v>5538</v>
      </c>
      <c r="H576" s="13" t="s">
        <v>346</v>
      </c>
      <c r="I576"/>
    </row>
    <row r="577" spans="1:9">
      <c r="A577" s="13" t="s">
        <v>760</v>
      </c>
      <c r="B577" s="31" t="s">
        <v>767</v>
      </c>
      <c r="C577" t="s">
        <v>7289</v>
      </c>
      <c r="D577" t="s">
        <v>7290</v>
      </c>
      <c r="E577" s="27" t="s">
        <v>608</v>
      </c>
      <c r="F577" s="27" t="s">
        <v>608</v>
      </c>
      <c r="G577">
        <v>5844</v>
      </c>
      <c r="H577" s="13" t="s">
        <v>346</v>
      </c>
      <c r="I577"/>
    </row>
    <row r="578" spans="1:9">
      <c r="A578" s="13" t="s">
        <v>760</v>
      </c>
      <c r="B578" s="31" t="s">
        <v>767</v>
      </c>
      <c r="C578" t="s">
        <v>7291</v>
      </c>
      <c r="D578" t="s">
        <v>7292</v>
      </c>
      <c r="E578" s="27">
        <v>47844</v>
      </c>
      <c r="F578" s="27" t="s">
        <v>608</v>
      </c>
      <c r="G578">
        <v>3600</v>
      </c>
      <c r="H578" s="31" t="s">
        <v>292</v>
      </c>
      <c r="I578"/>
    </row>
    <row r="579" spans="1:9">
      <c r="A579" s="13" t="s">
        <v>760</v>
      </c>
      <c r="B579" s="31" t="s">
        <v>767</v>
      </c>
      <c r="C579" t="s">
        <v>7293</v>
      </c>
      <c r="D579" t="s">
        <v>7294</v>
      </c>
      <c r="E579" s="27" t="s">
        <v>608</v>
      </c>
      <c r="F579" s="27" t="s">
        <v>608</v>
      </c>
      <c r="G579">
        <v>5263</v>
      </c>
      <c r="H579" s="31" t="s">
        <v>292</v>
      </c>
      <c r="I579"/>
    </row>
    <row r="580" spans="1:9">
      <c r="A580" s="13" t="s">
        <v>760</v>
      </c>
      <c r="B580" s="31" t="s">
        <v>767</v>
      </c>
      <c r="C580" t="s">
        <v>7295</v>
      </c>
      <c r="D580" t="s">
        <v>7296</v>
      </c>
      <c r="E580" s="27" t="s">
        <v>608</v>
      </c>
      <c r="F580" s="27" t="s">
        <v>608</v>
      </c>
      <c r="G580">
        <v>4899</v>
      </c>
      <c r="H580" s="13" t="s">
        <v>346</v>
      </c>
      <c r="I580"/>
    </row>
    <row r="581" spans="1:9">
      <c r="A581" s="13" t="s">
        <v>760</v>
      </c>
      <c r="B581" s="31" t="s">
        <v>767</v>
      </c>
      <c r="C581" t="s">
        <v>1442</v>
      </c>
      <c r="D581" t="s">
        <v>7297</v>
      </c>
      <c r="E581" s="27" t="s">
        <v>608</v>
      </c>
      <c r="F581" s="27" t="s">
        <v>608</v>
      </c>
      <c r="G581">
        <v>4736</v>
      </c>
      <c r="H581" s="31" t="s">
        <v>292</v>
      </c>
      <c r="I581"/>
    </row>
    <row r="582" spans="1:9">
      <c r="A582" s="13" t="s">
        <v>760</v>
      </c>
      <c r="B582" s="31" t="s">
        <v>767</v>
      </c>
      <c r="C582" t="s">
        <v>7298</v>
      </c>
      <c r="D582" t="s">
        <v>7299</v>
      </c>
      <c r="E582" s="27" t="s">
        <v>608</v>
      </c>
      <c r="F582" s="27" t="s">
        <v>608</v>
      </c>
      <c r="G582">
        <v>4040</v>
      </c>
      <c r="H582" s="31" t="s">
        <v>292</v>
      </c>
      <c r="I582"/>
    </row>
    <row r="583" spans="1:9">
      <c r="A583" s="13" t="s">
        <v>760</v>
      </c>
      <c r="B583" s="31" t="s">
        <v>767</v>
      </c>
      <c r="C583" t="s">
        <v>7300</v>
      </c>
      <c r="D583" t="s">
        <v>7301</v>
      </c>
      <c r="E583" s="27" t="s">
        <v>608</v>
      </c>
      <c r="F583" s="27" t="s">
        <v>608</v>
      </c>
      <c r="G583">
        <v>4096</v>
      </c>
      <c r="H583" s="13" t="s">
        <v>346</v>
      </c>
      <c r="I583"/>
    </row>
    <row r="584" spans="1:9">
      <c r="A584" s="13" t="s">
        <v>760</v>
      </c>
      <c r="B584" s="31" t="s">
        <v>767</v>
      </c>
      <c r="C584" t="s">
        <v>7302</v>
      </c>
      <c r="D584" t="s">
        <v>7303</v>
      </c>
      <c r="E584" s="27" t="s">
        <v>608</v>
      </c>
      <c r="F584" s="27" t="s">
        <v>608</v>
      </c>
      <c r="G584">
        <v>3320</v>
      </c>
      <c r="H584" s="13" t="s">
        <v>346</v>
      </c>
      <c r="I584"/>
    </row>
    <row r="585" spans="1:9">
      <c r="A585" s="13" t="s">
        <v>760</v>
      </c>
      <c r="B585" s="31" t="s">
        <v>767</v>
      </c>
      <c r="C585" t="s">
        <v>7304</v>
      </c>
      <c r="D585" t="s">
        <v>7305</v>
      </c>
      <c r="E585" s="27" t="s">
        <v>608</v>
      </c>
      <c r="F585" s="27" t="s">
        <v>608</v>
      </c>
      <c r="G585">
        <v>3360</v>
      </c>
      <c r="H585" s="13" t="s">
        <v>346</v>
      </c>
      <c r="I585"/>
    </row>
    <row r="586" spans="1:9">
      <c r="A586" s="13" t="s">
        <v>760</v>
      </c>
      <c r="B586" s="31" t="s">
        <v>767</v>
      </c>
      <c r="C586" t="s">
        <v>7306</v>
      </c>
      <c r="D586" t="s">
        <v>7307</v>
      </c>
      <c r="E586" s="27" t="s">
        <v>608</v>
      </c>
      <c r="F586" s="27" t="s">
        <v>608</v>
      </c>
      <c r="G586">
        <v>5031</v>
      </c>
      <c r="H586" s="13" t="s">
        <v>346</v>
      </c>
      <c r="I586"/>
    </row>
    <row r="587" spans="1:9">
      <c r="A587" s="13" t="s">
        <v>760</v>
      </c>
      <c r="B587" s="31" t="s">
        <v>767</v>
      </c>
      <c r="C587" t="s">
        <v>7308</v>
      </c>
      <c r="D587" t="s">
        <v>7309</v>
      </c>
      <c r="E587" s="27" t="s">
        <v>608</v>
      </c>
      <c r="F587" s="27" t="s">
        <v>608</v>
      </c>
      <c r="G587">
        <v>2862</v>
      </c>
      <c r="H587" s="31" t="s">
        <v>292</v>
      </c>
      <c r="I587"/>
    </row>
    <row r="588" spans="1:9">
      <c r="A588" s="13" t="s">
        <v>760</v>
      </c>
      <c r="B588" s="31" t="s">
        <v>767</v>
      </c>
      <c r="C588" t="s">
        <v>7310</v>
      </c>
      <c r="D588" t="s">
        <v>7311</v>
      </c>
      <c r="E588" s="27" t="s">
        <v>608</v>
      </c>
      <c r="F588" s="27" t="s">
        <v>608</v>
      </c>
      <c r="G588">
        <v>3630</v>
      </c>
      <c r="H588" s="13" t="s">
        <v>346</v>
      </c>
      <c r="I588"/>
    </row>
    <row r="589" spans="1:9">
      <c r="A589" s="13" t="s">
        <v>760</v>
      </c>
      <c r="B589" s="31" t="s">
        <v>767</v>
      </c>
      <c r="C589" t="s">
        <v>7312</v>
      </c>
      <c r="D589" t="s">
        <v>7313</v>
      </c>
      <c r="E589" s="27" t="s">
        <v>608</v>
      </c>
      <c r="F589" s="27" t="s">
        <v>608</v>
      </c>
      <c r="G589">
        <v>4995</v>
      </c>
      <c r="H589" s="31" t="s">
        <v>292</v>
      </c>
      <c r="I589"/>
    </row>
    <row r="590" spans="1:9">
      <c r="A590" s="13" t="s">
        <v>760</v>
      </c>
      <c r="B590" s="31" t="s">
        <v>767</v>
      </c>
      <c r="C590" t="s">
        <v>7275</v>
      </c>
      <c r="D590" t="s">
        <v>7314</v>
      </c>
      <c r="E590" s="27" t="s">
        <v>608</v>
      </c>
      <c r="F590" s="27" t="s">
        <v>608</v>
      </c>
      <c r="G590">
        <v>2047</v>
      </c>
      <c r="H590" s="13" t="s">
        <v>346</v>
      </c>
      <c r="I590"/>
    </row>
    <row r="591" spans="1:9">
      <c r="A591" s="13" t="s">
        <v>760</v>
      </c>
      <c r="B591" s="31" t="s">
        <v>767</v>
      </c>
      <c r="C591" t="s">
        <v>7315</v>
      </c>
      <c r="D591" t="s">
        <v>7316</v>
      </c>
      <c r="E591" s="27" t="s">
        <v>608</v>
      </c>
      <c r="F591" s="27" t="s">
        <v>608</v>
      </c>
      <c r="G591">
        <v>3667</v>
      </c>
      <c r="H591" s="13" t="s">
        <v>346</v>
      </c>
      <c r="I591"/>
    </row>
    <row r="592" spans="1:9">
      <c r="A592" s="13" t="s">
        <v>760</v>
      </c>
      <c r="B592" s="31" t="s">
        <v>767</v>
      </c>
      <c r="C592" t="s">
        <v>7317</v>
      </c>
      <c r="D592" t="s">
        <v>7318</v>
      </c>
      <c r="E592" s="27" t="s">
        <v>608</v>
      </c>
      <c r="F592" s="27" t="s">
        <v>608</v>
      </c>
      <c r="G592">
        <v>4944</v>
      </c>
      <c r="H592" s="31" t="s">
        <v>292</v>
      </c>
      <c r="I592"/>
    </row>
    <row r="593" spans="1:9">
      <c r="A593" s="13" t="s">
        <v>760</v>
      </c>
      <c r="B593" s="31" t="s">
        <v>767</v>
      </c>
      <c r="C593" t="s">
        <v>7319</v>
      </c>
      <c r="D593" t="s">
        <v>7320</v>
      </c>
      <c r="E593" s="27" t="s">
        <v>608</v>
      </c>
      <c r="F593" s="27" t="s">
        <v>608</v>
      </c>
      <c r="G593">
        <v>3439</v>
      </c>
      <c r="H593" s="31" t="s">
        <v>292</v>
      </c>
      <c r="I593"/>
    </row>
    <row r="594" spans="1:9">
      <c r="A594" s="13" t="s">
        <v>760</v>
      </c>
      <c r="B594" s="31" t="s">
        <v>767</v>
      </c>
      <c r="C594" t="s">
        <v>7321</v>
      </c>
      <c r="D594" t="s">
        <v>7322</v>
      </c>
      <c r="E594" s="27" t="s">
        <v>608</v>
      </c>
      <c r="F594" s="27" t="s">
        <v>608</v>
      </c>
      <c r="G594">
        <v>3814</v>
      </c>
      <c r="H594" s="31" t="s">
        <v>292</v>
      </c>
      <c r="I594"/>
    </row>
    <row r="595" spans="1:9">
      <c r="A595" s="13" t="s">
        <v>760</v>
      </c>
      <c r="B595" s="31" t="s">
        <v>767</v>
      </c>
      <c r="C595" t="s">
        <v>7323</v>
      </c>
      <c r="D595" t="s">
        <v>7324</v>
      </c>
      <c r="E595" s="27" t="s">
        <v>608</v>
      </c>
      <c r="F595" s="27" t="s">
        <v>608</v>
      </c>
      <c r="G595">
        <v>1669</v>
      </c>
      <c r="H595" s="13" t="s">
        <v>346</v>
      </c>
      <c r="I595"/>
    </row>
    <row r="596" spans="1:9">
      <c r="A596" s="13" t="s">
        <v>760</v>
      </c>
      <c r="B596" s="31" t="s">
        <v>767</v>
      </c>
      <c r="C596" t="s">
        <v>7325</v>
      </c>
      <c r="D596" t="s">
        <v>7326</v>
      </c>
      <c r="E596" s="27" t="s">
        <v>608</v>
      </c>
      <c r="F596" s="27" t="s">
        <v>608</v>
      </c>
      <c r="G596">
        <v>4726</v>
      </c>
      <c r="H596" s="31" t="s">
        <v>292</v>
      </c>
      <c r="I596" s="31" t="b">
        <v>1</v>
      </c>
    </row>
    <row r="597" spans="1:9">
      <c r="A597" s="13" t="s">
        <v>760</v>
      </c>
      <c r="B597" s="31" t="s">
        <v>767</v>
      </c>
      <c r="C597" t="s">
        <v>7325</v>
      </c>
      <c r="D597" t="s">
        <v>7326</v>
      </c>
      <c r="E597" s="27" t="s">
        <v>608</v>
      </c>
      <c r="F597" s="27" t="s">
        <v>608</v>
      </c>
      <c r="G597">
        <v>129</v>
      </c>
      <c r="H597" s="13" t="s">
        <v>346</v>
      </c>
      <c r="I597" s="31" t="b">
        <v>1</v>
      </c>
    </row>
    <row r="598" spans="1:9">
      <c r="A598" s="13" t="s">
        <v>760</v>
      </c>
      <c r="B598" s="31" t="s">
        <v>767</v>
      </c>
      <c r="C598" t="s">
        <v>7327</v>
      </c>
      <c r="D598" t="s">
        <v>7328</v>
      </c>
      <c r="E598" s="27" t="s">
        <v>608</v>
      </c>
      <c r="F598" s="27" t="s">
        <v>608</v>
      </c>
      <c r="G598">
        <v>3571</v>
      </c>
      <c r="H598" s="13" t="s">
        <v>346</v>
      </c>
      <c r="I598"/>
    </row>
    <row r="599" spans="1:9">
      <c r="A599" s="13" t="s">
        <v>760</v>
      </c>
      <c r="B599" s="31" t="s">
        <v>767</v>
      </c>
      <c r="C599" t="s">
        <v>3962</v>
      </c>
      <c r="D599" t="s">
        <v>7329</v>
      </c>
      <c r="E599" s="27" t="s">
        <v>608</v>
      </c>
      <c r="F599" s="27" t="s">
        <v>608</v>
      </c>
      <c r="G599">
        <v>2561</v>
      </c>
      <c r="H599" s="31" t="s">
        <v>292</v>
      </c>
      <c r="I599"/>
    </row>
    <row r="600" spans="1:9">
      <c r="A600" s="13" t="s">
        <v>760</v>
      </c>
      <c r="B600" s="31" t="s">
        <v>767</v>
      </c>
      <c r="C600" t="s">
        <v>7330</v>
      </c>
      <c r="D600" t="s">
        <v>7331</v>
      </c>
      <c r="E600" s="27" t="s">
        <v>608</v>
      </c>
      <c r="F600" s="27" t="s">
        <v>608</v>
      </c>
      <c r="G600">
        <v>1801</v>
      </c>
      <c r="H600" s="13" t="s">
        <v>346</v>
      </c>
      <c r="I600"/>
    </row>
    <row r="601" spans="1:9">
      <c r="A601" s="13" t="s">
        <v>760</v>
      </c>
      <c r="B601" s="31" t="s">
        <v>767</v>
      </c>
      <c r="C601" t="s">
        <v>7253</v>
      </c>
      <c r="D601" t="s">
        <v>7332</v>
      </c>
      <c r="E601" s="27" t="s">
        <v>608</v>
      </c>
      <c r="F601" s="27" t="s">
        <v>608</v>
      </c>
      <c r="G601">
        <v>1950</v>
      </c>
      <c r="H601" s="13" t="s">
        <v>346</v>
      </c>
      <c r="I601"/>
    </row>
    <row r="602" spans="1:9">
      <c r="A602" s="13" t="s">
        <v>760</v>
      </c>
      <c r="B602" s="31" t="s">
        <v>767</v>
      </c>
      <c r="C602" t="s">
        <v>5610</v>
      </c>
      <c r="D602" t="s">
        <v>7333</v>
      </c>
      <c r="E602" s="27" t="s">
        <v>608</v>
      </c>
      <c r="F602" s="27" t="s">
        <v>608</v>
      </c>
      <c r="G602">
        <v>5270</v>
      </c>
      <c r="H602" s="13" t="s">
        <v>346</v>
      </c>
      <c r="I602"/>
    </row>
    <row r="603" spans="1:9">
      <c r="A603" s="13" t="s">
        <v>760</v>
      </c>
      <c r="B603" s="31" t="s">
        <v>767</v>
      </c>
      <c r="C603" t="s">
        <v>4145</v>
      </c>
      <c r="D603" t="s">
        <v>7334</v>
      </c>
      <c r="E603" s="27" t="s">
        <v>608</v>
      </c>
      <c r="F603" s="27" t="s">
        <v>608</v>
      </c>
      <c r="G603">
        <v>5189</v>
      </c>
      <c r="H603" s="13" t="s">
        <v>346</v>
      </c>
      <c r="I603"/>
    </row>
    <row r="604" spans="1:9">
      <c r="A604" s="13" t="s">
        <v>760</v>
      </c>
      <c r="B604" s="31" t="s">
        <v>768</v>
      </c>
      <c r="C604" s="31" t="s">
        <v>7335</v>
      </c>
      <c r="D604" s="31" t="s">
        <v>7336</v>
      </c>
      <c r="E604" s="27">
        <v>6646</v>
      </c>
      <c r="F604" s="27" t="s">
        <v>608</v>
      </c>
      <c r="G604" s="32">
        <v>6460</v>
      </c>
      <c r="H604" s="31" t="s">
        <v>396</v>
      </c>
      <c r="I604"/>
    </row>
    <row r="605" spans="1:9">
      <c r="A605" s="13" t="s">
        <v>760</v>
      </c>
      <c r="B605" s="31" t="s">
        <v>768</v>
      </c>
      <c r="C605" s="31" t="s">
        <v>7337</v>
      </c>
      <c r="D605" s="31" t="s">
        <v>7338</v>
      </c>
      <c r="E605" s="27">
        <v>6064</v>
      </c>
      <c r="F605" s="27" t="s">
        <v>608</v>
      </c>
      <c r="G605" s="32">
        <v>5963</v>
      </c>
      <c r="H605" s="31" t="s">
        <v>396</v>
      </c>
      <c r="I605"/>
    </row>
    <row r="606" spans="1:9">
      <c r="A606" s="13" t="s">
        <v>760</v>
      </c>
      <c r="B606" s="31" t="s">
        <v>768</v>
      </c>
      <c r="C606" s="31" t="s">
        <v>7339</v>
      </c>
      <c r="D606" s="31" t="s">
        <v>7340</v>
      </c>
      <c r="E606" s="27">
        <v>6286</v>
      </c>
      <c r="F606" s="27" t="s">
        <v>608</v>
      </c>
      <c r="G606" s="32">
        <v>6319</v>
      </c>
      <c r="H606" s="31" t="s">
        <v>396</v>
      </c>
      <c r="I606"/>
    </row>
    <row r="607" spans="1:9">
      <c r="A607" s="13" t="s">
        <v>760</v>
      </c>
      <c r="B607" s="31" t="s">
        <v>768</v>
      </c>
      <c r="C607" s="31" t="s">
        <v>7341</v>
      </c>
      <c r="D607" s="31" t="s">
        <v>7342</v>
      </c>
      <c r="E607" s="27">
        <v>5478</v>
      </c>
      <c r="F607" s="27" t="s">
        <v>608</v>
      </c>
      <c r="G607" s="32">
        <v>5347</v>
      </c>
      <c r="H607" s="31" t="s">
        <v>396</v>
      </c>
      <c r="I607"/>
    </row>
    <row r="608" spans="1:9">
      <c r="A608" s="13" t="s">
        <v>760</v>
      </c>
      <c r="B608" s="31" t="s">
        <v>768</v>
      </c>
      <c r="C608" s="31" t="s">
        <v>7343</v>
      </c>
      <c r="D608" s="31" t="s">
        <v>7344</v>
      </c>
      <c r="E608" s="27">
        <v>6093</v>
      </c>
      <c r="F608" s="27" t="s">
        <v>608</v>
      </c>
      <c r="G608" s="32">
        <v>5537</v>
      </c>
      <c r="H608" s="31" t="s">
        <v>116</v>
      </c>
      <c r="I608"/>
    </row>
    <row r="609" spans="1:9">
      <c r="A609" s="13" t="s">
        <v>760</v>
      </c>
      <c r="B609" s="31" t="s">
        <v>768</v>
      </c>
      <c r="C609" s="31" t="s">
        <v>7345</v>
      </c>
      <c r="D609" s="31" t="s">
        <v>7346</v>
      </c>
      <c r="E609" s="27">
        <v>4361</v>
      </c>
      <c r="F609" s="27" t="s">
        <v>608</v>
      </c>
      <c r="G609" s="32">
        <v>4447</v>
      </c>
      <c r="H609" s="31" t="s">
        <v>116</v>
      </c>
      <c r="I609"/>
    </row>
    <row r="610" spans="1:9">
      <c r="A610" s="13" t="s">
        <v>760</v>
      </c>
      <c r="B610" s="31" t="s">
        <v>768</v>
      </c>
      <c r="C610" s="31" t="s">
        <v>7347</v>
      </c>
      <c r="D610" s="31" t="s">
        <v>7348</v>
      </c>
      <c r="E610" s="27">
        <v>6520</v>
      </c>
      <c r="F610" s="27" t="s">
        <v>608</v>
      </c>
      <c r="G610" s="32">
        <v>6384</v>
      </c>
      <c r="H610" s="31" t="s">
        <v>396</v>
      </c>
      <c r="I610"/>
    </row>
    <row r="611" spans="1:9">
      <c r="A611" s="13" t="s">
        <v>760</v>
      </c>
      <c r="B611" s="31" t="s">
        <v>768</v>
      </c>
      <c r="C611" s="31" t="s">
        <v>7349</v>
      </c>
      <c r="D611" s="31" t="s">
        <v>7350</v>
      </c>
      <c r="E611" s="27">
        <v>1957</v>
      </c>
      <c r="F611" s="27" t="s">
        <v>608</v>
      </c>
      <c r="G611" s="32">
        <v>1920</v>
      </c>
      <c r="H611" s="31" t="s">
        <v>396</v>
      </c>
      <c r="I611"/>
    </row>
    <row r="612" spans="1:9">
      <c r="A612" s="13" t="s">
        <v>760</v>
      </c>
      <c r="B612" s="31" t="s">
        <v>768</v>
      </c>
      <c r="C612" s="31" t="s">
        <v>7351</v>
      </c>
      <c r="D612" s="31" t="s">
        <v>7352</v>
      </c>
      <c r="E612" s="27">
        <v>5466</v>
      </c>
      <c r="F612" s="27" t="s">
        <v>608</v>
      </c>
      <c r="G612" s="32">
        <v>5340</v>
      </c>
      <c r="H612" s="31" t="s">
        <v>396</v>
      </c>
      <c r="I612"/>
    </row>
    <row r="613" spans="1:9">
      <c r="A613" s="13" t="s">
        <v>760</v>
      </c>
      <c r="B613" s="31" t="s">
        <v>768</v>
      </c>
      <c r="C613" s="31" t="s">
        <v>7353</v>
      </c>
      <c r="D613" s="31" t="s">
        <v>7354</v>
      </c>
      <c r="E613" s="27">
        <v>5373</v>
      </c>
      <c r="F613" s="27" t="s">
        <v>608</v>
      </c>
      <c r="G613" s="32">
        <v>5168</v>
      </c>
      <c r="H613" s="31" t="s">
        <v>396</v>
      </c>
      <c r="I613"/>
    </row>
    <row r="614" spans="1:9">
      <c r="A614" s="13" t="s">
        <v>760</v>
      </c>
      <c r="B614" s="31" t="s">
        <v>768</v>
      </c>
      <c r="C614" s="31" t="s">
        <v>7355</v>
      </c>
      <c r="D614" s="31" t="s">
        <v>7356</v>
      </c>
      <c r="E614" s="27">
        <v>5638</v>
      </c>
      <c r="F614" s="27" t="s">
        <v>608</v>
      </c>
      <c r="G614" s="32">
        <v>5494</v>
      </c>
      <c r="H614" s="31" t="s">
        <v>396</v>
      </c>
      <c r="I614"/>
    </row>
    <row r="615" spans="1:9">
      <c r="A615" s="13" t="s">
        <v>760</v>
      </c>
      <c r="B615" s="31" t="s">
        <v>768</v>
      </c>
      <c r="C615" s="31" t="s">
        <v>7357</v>
      </c>
      <c r="D615" s="31" t="s">
        <v>7358</v>
      </c>
      <c r="E615" s="27">
        <v>5902</v>
      </c>
      <c r="F615" s="27" t="s">
        <v>608</v>
      </c>
      <c r="G615" s="32">
        <v>6272</v>
      </c>
      <c r="H615" s="31" t="s">
        <v>396</v>
      </c>
      <c r="I615"/>
    </row>
    <row r="616" spans="1:9">
      <c r="A616" s="13" t="s">
        <v>760</v>
      </c>
      <c r="B616" s="31" t="s">
        <v>769</v>
      </c>
      <c r="C616" s="31" t="s">
        <v>7226</v>
      </c>
      <c r="D616" s="31" t="s">
        <v>7359</v>
      </c>
      <c r="E616" s="27">
        <v>6354</v>
      </c>
      <c r="F616" s="27" t="s">
        <v>608</v>
      </c>
      <c r="G616" s="32">
        <v>6319</v>
      </c>
      <c r="H616" s="31" t="s">
        <v>407</v>
      </c>
      <c r="I616"/>
    </row>
    <row r="617" spans="1:9">
      <c r="A617" s="13" t="s">
        <v>760</v>
      </c>
      <c r="B617" s="31" t="s">
        <v>769</v>
      </c>
      <c r="C617" s="31" t="s">
        <v>7360</v>
      </c>
      <c r="D617" s="31" t="s">
        <v>7361</v>
      </c>
      <c r="E617" s="27">
        <v>5490</v>
      </c>
      <c r="F617" s="27" t="s">
        <v>608</v>
      </c>
      <c r="G617" s="32">
        <v>5308</v>
      </c>
      <c r="H617" s="31" t="s">
        <v>407</v>
      </c>
      <c r="I617"/>
    </row>
    <row r="618" spans="1:9">
      <c r="A618" s="13" t="s">
        <v>760</v>
      </c>
      <c r="B618" s="31" t="s">
        <v>769</v>
      </c>
      <c r="C618" s="31" t="s">
        <v>7362</v>
      </c>
      <c r="D618" s="31" t="s">
        <v>7363</v>
      </c>
      <c r="E618" s="27">
        <v>6022</v>
      </c>
      <c r="F618" s="27" t="s">
        <v>608</v>
      </c>
      <c r="G618" s="32">
        <v>6464</v>
      </c>
      <c r="H618" s="31" t="s">
        <v>407</v>
      </c>
      <c r="I618"/>
    </row>
    <row r="619" spans="1:9">
      <c r="A619" s="13" t="s">
        <v>760</v>
      </c>
      <c r="B619" s="31" t="s">
        <v>769</v>
      </c>
      <c r="C619" s="31" t="s">
        <v>7364</v>
      </c>
      <c r="D619" s="31" t="s">
        <v>7365</v>
      </c>
      <c r="E619" s="27">
        <v>6939</v>
      </c>
      <c r="F619" s="27" t="s">
        <v>608</v>
      </c>
      <c r="G619" s="32">
        <v>7979</v>
      </c>
      <c r="H619" s="31" t="s">
        <v>407</v>
      </c>
      <c r="I619"/>
    </row>
    <row r="620" spans="1:9">
      <c r="A620" s="13" t="s">
        <v>760</v>
      </c>
      <c r="B620" s="31" t="s">
        <v>769</v>
      </c>
      <c r="C620" s="31" t="s">
        <v>7366</v>
      </c>
      <c r="D620" s="31" t="s">
        <v>7367</v>
      </c>
      <c r="E620" s="27">
        <v>6051</v>
      </c>
      <c r="F620" s="27" t="s">
        <v>608</v>
      </c>
      <c r="G620" s="32">
        <v>6324</v>
      </c>
      <c r="H620" s="31" t="s">
        <v>407</v>
      </c>
      <c r="I620"/>
    </row>
    <row r="621" spans="1:9">
      <c r="A621" s="13" t="s">
        <v>760</v>
      </c>
      <c r="B621" s="31" t="s">
        <v>769</v>
      </c>
      <c r="C621" s="31" t="s">
        <v>7368</v>
      </c>
      <c r="D621" s="31" t="s">
        <v>7369</v>
      </c>
      <c r="E621" s="27">
        <v>5432</v>
      </c>
      <c r="F621" s="27" t="s">
        <v>608</v>
      </c>
      <c r="G621" s="32">
        <v>5607</v>
      </c>
      <c r="H621" s="31" t="s">
        <v>407</v>
      </c>
      <c r="I621"/>
    </row>
    <row r="622" spans="1:9">
      <c r="A622" s="13" t="s">
        <v>760</v>
      </c>
      <c r="B622" s="31" t="s">
        <v>769</v>
      </c>
      <c r="C622" s="31" t="s">
        <v>7370</v>
      </c>
      <c r="D622" s="31" t="s">
        <v>7371</v>
      </c>
      <c r="E622" s="27">
        <v>6682</v>
      </c>
      <c r="F622" s="27" t="s">
        <v>608</v>
      </c>
      <c r="G622" s="32">
        <v>6630</v>
      </c>
      <c r="H622" s="31" t="s">
        <v>407</v>
      </c>
      <c r="I622"/>
    </row>
    <row r="623" spans="1:9">
      <c r="A623" s="13" t="s">
        <v>760</v>
      </c>
      <c r="B623" s="31" t="s">
        <v>769</v>
      </c>
      <c r="C623" s="31" t="s">
        <v>2444</v>
      </c>
      <c r="D623" s="31" t="s">
        <v>7372</v>
      </c>
      <c r="E623" s="27">
        <v>6344</v>
      </c>
      <c r="F623" s="27" t="s">
        <v>608</v>
      </c>
      <c r="G623" s="32">
        <v>6226</v>
      </c>
      <c r="H623" s="31" t="s">
        <v>417</v>
      </c>
      <c r="I623"/>
    </row>
    <row r="624" spans="1:9">
      <c r="A624" s="13" t="s">
        <v>760</v>
      </c>
      <c r="B624" s="31" t="s">
        <v>769</v>
      </c>
      <c r="C624" s="31" t="s">
        <v>7373</v>
      </c>
      <c r="D624" s="31" t="s">
        <v>7374</v>
      </c>
      <c r="E624" s="27">
        <v>6451</v>
      </c>
      <c r="F624" s="27" t="s">
        <v>608</v>
      </c>
      <c r="G624" s="32">
        <v>7492</v>
      </c>
      <c r="H624" s="31" t="s">
        <v>407</v>
      </c>
      <c r="I624"/>
    </row>
    <row r="625" spans="1:9">
      <c r="A625" s="13" t="s">
        <v>760</v>
      </c>
      <c r="B625" s="31" t="s">
        <v>769</v>
      </c>
      <c r="C625" s="31" t="s">
        <v>7375</v>
      </c>
      <c r="D625" s="31" t="s">
        <v>7376</v>
      </c>
      <c r="E625" s="27">
        <v>6454</v>
      </c>
      <c r="F625" s="27" t="s">
        <v>608</v>
      </c>
      <c r="G625" s="32">
        <v>6134</v>
      </c>
      <c r="H625" s="31" t="s">
        <v>407</v>
      </c>
      <c r="I625"/>
    </row>
    <row r="626" spans="1:9">
      <c r="A626" s="13" t="s">
        <v>760</v>
      </c>
      <c r="B626" s="31" t="s">
        <v>769</v>
      </c>
      <c r="C626" s="31" t="s">
        <v>7377</v>
      </c>
      <c r="D626" s="31" t="s">
        <v>7378</v>
      </c>
      <c r="E626" s="27">
        <v>6504</v>
      </c>
      <c r="F626" s="27" t="s">
        <v>608</v>
      </c>
      <c r="G626" s="32">
        <v>7604</v>
      </c>
      <c r="H626" s="31" t="s">
        <v>407</v>
      </c>
      <c r="I626"/>
    </row>
    <row r="627" spans="1:9">
      <c r="A627" s="13" t="s">
        <v>760</v>
      </c>
      <c r="B627" s="31" t="s">
        <v>769</v>
      </c>
      <c r="C627" s="31" t="s">
        <v>7379</v>
      </c>
      <c r="D627" s="31" t="s">
        <v>7380</v>
      </c>
      <c r="E627" s="27">
        <v>6027</v>
      </c>
      <c r="F627" s="27" t="s">
        <v>608</v>
      </c>
      <c r="G627" s="32">
        <v>8933</v>
      </c>
      <c r="H627" s="31" t="s">
        <v>417</v>
      </c>
      <c r="I627"/>
    </row>
    <row r="628" spans="1:9">
      <c r="A628" s="13" t="s">
        <v>760</v>
      </c>
      <c r="B628" s="31" t="s">
        <v>769</v>
      </c>
      <c r="C628" s="31" t="s">
        <v>7381</v>
      </c>
      <c r="D628" s="31" t="s">
        <v>7382</v>
      </c>
      <c r="E628" s="27">
        <v>4860</v>
      </c>
      <c r="F628" s="27" t="s">
        <v>608</v>
      </c>
      <c r="G628" s="32">
        <v>7147</v>
      </c>
      <c r="H628" s="31" t="s">
        <v>417</v>
      </c>
      <c r="I628"/>
    </row>
    <row r="629" spans="1:9">
      <c r="A629" s="13" t="s">
        <v>760</v>
      </c>
      <c r="B629" s="31" t="s">
        <v>769</v>
      </c>
      <c r="C629" s="31" t="s">
        <v>7383</v>
      </c>
      <c r="D629" s="31" t="s">
        <v>7384</v>
      </c>
      <c r="E629" s="27">
        <v>5420</v>
      </c>
      <c r="F629" s="27" t="s">
        <v>608</v>
      </c>
      <c r="G629" s="32">
        <v>5304</v>
      </c>
      <c r="H629" s="31" t="s">
        <v>407</v>
      </c>
      <c r="I629"/>
    </row>
    <row r="630" spans="1:9">
      <c r="A630" s="13" t="s">
        <v>760</v>
      </c>
      <c r="B630" s="31" t="s">
        <v>769</v>
      </c>
      <c r="C630" s="31" t="s">
        <v>7385</v>
      </c>
      <c r="D630" s="31" t="s">
        <v>7386</v>
      </c>
      <c r="E630" s="27">
        <v>6206</v>
      </c>
      <c r="F630" s="27" t="s">
        <v>608</v>
      </c>
      <c r="G630" s="32">
        <v>6264</v>
      </c>
      <c r="H630" s="31" t="s">
        <v>417</v>
      </c>
      <c r="I630"/>
    </row>
    <row r="631" spans="1:9">
      <c r="A631" s="13" t="s">
        <v>760</v>
      </c>
      <c r="B631" s="31" t="s">
        <v>769</v>
      </c>
      <c r="C631" s="31" t="s">
        <v>7387</v>
      </c>
      <c r="D631" s="31" t="s">
        <v>7388</v>
      </c>
      <c r="E631" s="27">
        <v>5147</v>
      </c>
      <c r="F631" s="27" t="s">
        <v>608</v>
      </c>
      <c r="G631" s="32">
        <v>5612</v>
      </c>
      <c r="H631" s="31" t="s">
        <v>407</v>
      </c>
      <c r="I631"/>
    </row>
    <row r="632" spans="1:9">
      <c r="A632" s="13" t="s">
        <v>760</v>
      </c>
      <c r="B632" s="31" t="s">
        <v>770</v>
      </c>
      <c r="C632" s="31" t="s">
        <v>7389</v>
      </c>
      <c r="D632" s="31" t="s">
        <v>7390</v>
      </c>
      <c r="E632" s="27">
        <v>2114</v>
      </c>
      <c r="F632" s="27" t="s">
        <v>608</v>
      </c>
      <c r="G632" s="32">
        <v>2284</v>
      </c>
      <c r="H632" s="31" t="s">
        <v>417</v>
      </c>
      <c r="I632"/>
    </row>
    <row r="633" spans="1:9">
      <c r="A633" s="13" t="s">
        <v>760</v>
      </c>
      <c r="B633" s="31" t="s">
        <v>770</v>
      </c>
      <c r="C633" s="31" t="s">
        <v>7391</v>
      </c>
      <c r="D633" s="31" t="s">
        <v>7392</v>
      </c>
      <c r="E633" s="27">
        <v>2674</v>
      </c>
      <c r="F633" s="27" t="s">
        <v>608</v>
      </c>
      <c r="G633" s="32">
        <v>2572</v>
      </c>
      <c r="H633" s="31" t="s">
        <v>417</v>
      </c>
      <c r="I633"/>
    </row>
    <row r="634" spans="1:9">
      <c r="A634" s="13" t="s">
        <v>760</v>
      </c>
      <c r="B634" s="31" t="s">
        <v>770</v>
      </c>
      <c r="C634" s="31" t="s">
        <v>7393</v>
      </c>
      <c r="D634" s="31" t="s">
        <v>7394</v>
      </c>
      <c r="E634" s="27">
        <v>1286</v>
      </c>
      <c r="F634" s="27" t="s">
        <v>608</v>
      </c>
      <c r="G634" s="32">
        <v>1204</v>
      </c>
      <c r="H634" s="31" t="s">
        <v>417</v>
      </c>
      <c r="I634"/>
    </row>
    <row r="635" spans="1:9">
      <c r="A635" s="13" t="s">
        <v>760</v>
      </c>
      <c r="B635" s="31" t="s">
        <v>770</v>
      </c>
      <c r="C635" s="31" t="s">
        <v>7395</v>
      </c>
      <c r="D635" s="31" t="s">
        <v>7396</v>
      </c>
      <c r="E635" s="27">
        <v>1304</v>
      </c>
      <c r="F635" s="27" t="s">
        <v>608</v>
      </c>
      <c r="G635" s="32">
        <v>1303</v>
      </c>
      <c r="H635" s="31" t="s">
        <v>417</v>
      </c>
      <c r="I635"/>
    </row>
    <row r="636" spans="1:9">
      <c r="A636" s="13" t="s">
        <v>760</v>
      </c>
      <c r="B636" s="31" t="s">
        <v>770</v>
      </c>
      <c r="C636" s="31" t="s">
        <v>7397</v>
      </c>
      <c r="D636" s="31" t="s">
        <v>7398</v>
      </c>
      <c r="E636" s="27">
        <v>1155</v>
      </c>
      <c r="F636" s="27" t="s">
        <v>608</v>
      </c>
      <c r="G636" s="32">
        <v>1118</v>
      </c>
      <c r="H636" s="31" t="s">
        <v>396</v>
      </c>
      <c r="I636"/>
    </row>
    <row r="637" spans="1:9">
      <c r="A637" s="13" t="s">
        <v>760</v>
      </c>
      <c r="B637" s="31" t="s">
        <v>770</v>
      </c>
      <c r="C637" s="31" t="s">
        <v>7399</v>
      </c>
      <c r="D637" s="31" t="s">
        <v>7400</v>
      </c>
      <c r="E637" s="27">
        <v>1188</v>
      </c>
      <c r="F637" s="27" t="s">
        <v>608</v>
      </c>
      <c r="G637" s="32">
        <v>1164</v>
      </c>
      <c r="H637" s="31" t="s">
        <v>417</v>
      </c>
      <c r="I637"/>
    </row>
    <row r="638" spans="1:9">
      <c r="A638" s="13" t="s">
        <v>760</v>
      </c>
      <c r="B638" s="31" t="s">
        <v>770</v>
      </c>
      <c r="C638" s="31" t="s">
        <v>7401</v>
      </c>
      <c r="D638" s="31" t="s">
        <v>7402</v>
      </c>
      <c r="E638" s="27">
        <v>1352</v>
      </c>
      <c r="F638" s="27" t="s">
        <v>608</v>
      </c>
      <c r="G638" s="32">
        <v>1354</v>
      </c>
      <c r="H638" s="31" t="s">
        <v>417</v>
      </c>
      <c r="I638"/>
    </row>
    <row r="639" spans="1:9">
      <c r="A639" s="13" t="s">
        <v>760</v>
      </c>
      <c r="B639" s="31" t="s">
        <v>770</v>
      </c>
      <c r="C639" s="31" t="s">
        <v>7403</v>
      </c>
      <c r="D639" s="31" t="s">
        <v>7404</v>
      </c>
      <c r="E639" s="27">
        <v>2442</v>
      </c>
      <c r="F639" s="27" t="s">
        <v>608</v>
      </c>
      <c r="G639" s="32">
        <v>2624</v>
      </c>
      <c r="H639" s="31" t="s">
        <v>417</v>
      </c>
      <c r="I639"/>
    </row>
    <row r="640" spans="1:9">
      <c r="A640" s="13" t="s">
        <v>760</v>
      </c>
      <c r="B640" s="31" t="s">
        <v>770</v>
      </c>
      <c r="C640" s="31" t="s">
        <v>7405</v>
      </c>
      <c r="D640" s="31" t="s">
        <v>7406</v>
      </c>
      <c r="E640" s="27">
        <v>2196</v>
      </c>
      <c r="F640" s="27" t="s">
        <v>608</v>
      </c>
      <c r="G640" s="32">
        <v>2286</v>
      </c>
      <c r="H640" s="31" t="s">
        <v>417</v>
      </c>
      <c r="I640"/>
    </row>
    <row r="641" spans="1:9">
      <c r="A641" s="13" t="s">
        <v>760</v>
      </c>
      <c r="B641" s="31" t="s">
        <v>770</v>
      </c>
      <c r="C641" s="31" t="s">
        <v>7407</v>
      </c>
      <c r="D641" s="31" t="s">
        <v>7408</v>
      </c>
      <c r="E641" s="27">
        <v>2266</v>
      </c>
      <c r="F641" s="27" t="s">
        <v>608</v>
      </c>
      <c r="G641" s="32">
        <v>2160</v>
      </c>
      <c r="H641" s="31" t="s">
        <v>396</v>
      </c>
      <c r="I641"/>
    </row>
    <row r="642" spans="1:9">
      <c r="A642" s="13" t="s">
        <v>760</v>
      </c>
      <c r="B642" s="31" t="s">
        <v>770</v>
      </c>
      <c r="C642" s="31" t="s">
        <v>7409</v>
      </c>
      <c r="D642" s="31" t="s">
        <v>7410</v>
      </c>
      <c r="E642" s="27">
        <v>2724</v>
      </c>
      <c r="F642" s="27" t="s">
        <v>608</v>
      </c>
      <c r="G642" s="32">
        <v>2798</v>
      </c>
      <c r="H642" s="31" t="s">
        <v>396</v>
      </c>
      <c r="I642"/>
    </row>
    <row r="643" spans="1:9">
      <c r="A643" s="13" t="s">
        <v>760</v>
      </c>
      <c r="B643" s="31" t="s">
        <v>770</v>
      </c>
      <c r="C643" s="31" t="s">
        <v>7411</v>
      </c>
      <c r="D643" s="31" t="s">
        <v>7412</v>
      </c>
      <c r="E643" s="27">
        <v>1205</v>
      </c>
      <c r="F643" s="27" t="s">
        <v>608</v>
      </c>
      <c r="G643" s="32">
        <v>1154</v>
      </c>
      <c r="H643" s="31" t="s">
        <v>417</v>
      </c>
      <c r="I643"/>
    </row>
    <row r="644" spans="1:9">
      <c r="A644" s="13" t="s">
        <v>760</v>
      </c>
      <c r="B644" s="31" t="s">
        <v>770</v>
      </c>
      <c r="C644" s="31" t="s">
        <v>7413</v>
      </c>
      <c r="D644" s="31" t="s">
        <v>7414</v>
      </c>
      <c r="E644" s="27">
        <v>1106</v>
      </c>
      <c r="F644" s="27" t="s">
        <v>608</v>
      </c>
      <c r="G644" s="32">
        <v>1044</v>
      </c>
      <c r="H644" s="31" t="s">
        <v>417</v>
      </c>
      <c r="I644"/>
    </row>
    <row r="645" spans="1:9">
      <c r="A645" s="13" t="s">
        <v>760</v>
      </c>
      <c r="B645" s="31" t="s">
        <v>770</v>
      </c>
      <c r="C645" s="31" t="s">
        <v>7415</v>
      </c>
      <c r="D645" s="31" t="s">
        <v>7416</v>
      </c>
      <c r="E645" s="27">
        <v>2478</v>
      </c>
      <c r="F645" s="27" t="s">
        <v>608</v>
      </c>
      <c r="G645" s="32">
        <v>2845</v>
      </c>
      <c r="H645" s="31" t="s">
        <v>396</v>
      </c>
      <c r="I645"/>
    </row>
    <row r="646" spans="1:9">
      <c r="A646" s="13" t="s">
        <v>760</v>
      </c>
      <c r="B646" s="31" t="s">
        <v>770</v>
      </c>
      <c r="C646" s="31" t="s">
        <v>7417</v>
      </c>
      <c r="D646" s="31" t="s">
        <v>7418</v>
      </c>
      <c r="E646" s="27">
        <v>2418</v>
      </c>
      <c r="F646" s="27" t="s">
        <v>608</v>
      </c>
      <c r="G646" s="32">
        <v>2302</v>
      </c>
      <c r="H646" s="31" t="s">
        <v>417</v>
      </c>
      <c r="I646"/>
    </row>
    <row r="647" spans="1:9">
      <c r="A647" s="13" t="s">
        <v>760</v>
      </c>
      <c r="B647" s="31" t="s">
        <v>770</v>
      </c>
      <c r="C647" s="31" t="s">
        <v>6199</v>
      </c>
      <c r="D647" s="31" t="s">
        <v>7419</v>
      </c>
      <c r="E647" s="27">
        <v>2547</v>
      </c>
      <c r="F647" s="27" t="s">
        <v>608</v>
      </c>
      <c r="G647" s="32">
        <v>2598</v>
      </c>
      <c r="H647" s="31" t="s">
        <v>396</v>
      </c>
      <c r="I647"/>
    </row>
    <row r="648" spans="1:9">
      <c r="A648" s="13" t="s">
        <v>760</v>
      </c>
      <c r="B648" s="31" t="s">
        <v>770</v>
      </c>
      <c r="C648" s="31" t="s">
        <v>7420</v>
      </c>
      <c r="D648" s="31" t="s">
        <v>7421</v>
      </c>
      <c r="E648" s="27">
        <v>1294</v>
      </c>
      <c r="F648" s="27" t="s">
        <v>608</v>
      </c>
      <c r="G648" s="32">
        <v>1181</v>
      </c>
      <c r="H648" s="31" t="s">
        <v>417</v>
      </c>
      <c r="I648"/>
    </row>
    <row r="649" spans="1:9">
      <c r="A649" s="13" t="s">
        <v>760</v>
      </c>
      <c r="B649" s="31" t="s">
        <v>770</v>
      </c>
      <c r="C649" s="31" t="s">
        <v>7422</v>
      </c>
      <c r="D649" s="31" t="s">
        <v>7423</v>
      </c>
      <c r="E649" s="27">
        <v>1240</v>
      </c>
      <c r="F649" s="27" t="s">
        <v>608</v>
      </c>
      <c r="G649" s="32">
        <v>1231</v>
      </c>
      <c r="H649" s="31" t="s">
        <v>396</v>
      </c>
      <c r="I649"/>
    </row>
    <row r="650" spans="1:9">
      <c r="A650" s="13" t="s">
        <v>760</v>
      </c>
      <c r="B650" s="31" t="s">
        <v>770</v>
      </c>
      <c r="C650" s="31" t="s">
        <v>7424</v>
      </c>
      <c r="D650" s="31" t="s">
        <v>7425</v>
      </c>
      <c r="E650" s="27">
        <v>2696</v>
      </c>
      <c r="F650" s="27" t="s">
        <v>608</v>
      </c>
      <c r="G650" s="32">
        <v>2587</v>
      </c>
      <c r="H650" s="31" t="s">
        <v>396</v>
      </c>
      <c r="I650"/>
    </row>
    <row r="651" spans="1:9">
      <c r="A651" s="13" t="s">
        <v>760</v>
      </c>
      <c r="B651" s="31" t="s">
        <v>770</v>
      </c>
      <c r="C651" s="31" t="s">
        <v>1682</v>
      </c>
      <c r="D651" s="31" t="s">
        <v>7426</v>
      </c>
      <c r="E651" s="27">
        <v>2442</v>
      </c>
      <c r="F651" s="27" t="s">
        <v>608</v>
      </c>
      <c r="G651" s="32">
        <v>2695</v>
      </c>
      <c r="H651" s="31" t="s">
        <v>396</v>
      </c>
      <c r="I651"/>
    </row>
    <row r="652" spans="1:9">
      <c r="A652" s="13" t="s">
        <v>760</v>
      </c>
      <c r="B652" s="31" t="s">
        <v>770</v>
      </c>
      <c r="C652" s="31" t="s">
        <v>7427</v>
      </c>
      <c r="D652" s="31" t="s">
        <v>7428</v>
      </c>
      <c r="E652" s="27">
        <v>1274</v>
      </c>
      <c r="F652" s="27" t="s">
        <v>608</v>
      </c>
      <c r="G652" s="32">
        <v>1155</v>
      </c>
      <c r="H652" s="31" t="s">
        <v>417</v>
      </c>
      <c r="I652"/>
    </row>
    <row r="653" spans="1:9">
      <c r="A653" s="13" t="s">
        <v>760</v>
      </c>
      <c r="B653" s="31" t="s">
        <v>770</v>
      </c>
      <c r="C653" s="31" t="s">
        <v>7429</v>
      </c>
      <c r="D653" s="31" t="s">
        <v>7430</v>
      </c>
      <c r="E653" s="27">
        <v>1367</v>
      </c>
      <c r="F653" s="27" t="s">
        <v>608</v>
      </c>
      <c r="G653" s="32">
        <v>1310</v>
      </c>
      <c r="H653" s="31" t="s">
        <v>417</v>
      </c>
      <c r="I653"/>
    </row>
    <row r="654" spans="1:9">
      <c r="A654" s="13" t="s">
        <v>760</v>
      </c>
      <c r="B654" s="31" t="s">
        <v>770</v>
      </c>
      <c r="C654" s="31" t="s">
        <v>7431</v>
      </c>
      <c r="D654" s="31" t="s">
        <v>7432</v>
      </c>
      <c r="E654" s="27">
        <v>2399</v>
      </c>
      <c r="F654" s="27" t="s">
        <v>608</v>
      </c>
      <c r="G654" s="32">
        <v>2529</v>
      </c>
      <c r="H654" s="31" t="s">
        <v>396</v>
      </c>
      <c r="I654"/>
    </row>
    <row r="655" spans="1:9">
      <c r="A655" s="13" t="s">
        <v>760</v>
      </c>
      <c r="B655" s="31" t="s">
        <v>770</v>
      </c>
      <c r="C655" s="31" t="s">
        <v>7433</v>
      </c>
      <c r="D655" s="31" t="s">
        <v>7434</v>
      </c>
      <c r="E655" s="27">
        <v>1169</v>
      </c>
      <c r="F655" s="27" t="s">
        <v>608</v>
      </c>
      <c r="G655" s="32">
        <v>1176</v>
      </c>
      <c r="H655" s="31" t="s">
        <v>417</v>
      </c>
      <c r="I655"/>
    </row>
    <row r="656" spans="1:9">
      <c r="A656" s="13" t="s">
        <v>760</v>
      </c>
      <c r="B656" s="31" t="s">
        <v>770</v>
      </c>
      <c r="C656" s="31" t="s">
        <v>7435</v>
      </c>
      <c r="D656" s="31" t="s">
        <v>7436</v>
      </c>
      <c r="E656" s="27">
        <v>2803</v>
      </c>
      <c r="F656" s="27" t="s">
        <v>608</v>
      </c>
      <c r="G656" s="32">
        <v>2583</v>
      </c>
      <c r="H656" s="31" t="s">
        <v>417</v>
      </c>
      <c r="I656"/>
    </row>
    <row r="657" spans="1:9">
      <c r="A657" s="13" t="s">
        <v>760</v>
      </c>
      <c r="B657" s="31" t="s">
        <v>770</v>
      </c>
      <c r="C657" s="31" t="s">
        <v>7437</v>
      </c>
      <c r="D657" s="31" t="s">
        <v>7438</v>
      </c>
      <c r="E657" s="27">
        <v>1664</v>
      </c>
      <c r="F657" s="27" t="s">
        <v>608</v>
      </c>
      <c r="G657" s="32">
        <v>2370</v>
      </c>
      <c r="H657" s="31" t="s">
        <v>396</v>
      </c>
      <c r="I657"/>
    </row>
    <row r="658" spans="1:9">
      <c r="A658" s="13" t="s">
        <v>760</v>
      </c>
      <c r="B658" s="31" t="s">
        <v>771</v>
      </c>
      <c r="C658" s="31" t="s">
        <v>7439</v>
      </c>
      <c r="D658" s="31" t="s">
        <v>7440</v>
      </c>
      <c r="E658" s="27">
        <v>43755</v>
      </c>
      <c r="F658" s="27" t="s">
        <v>608</v>
      </c>
      <c r="G658" s="32">
        <v>4611</v>
      </c>
      <c r="H658" s="31" t="s">
        <v>424</v>
      </c>
      <c r="I658"/>
    </row>
    <row r="659" spans="1:9">
      <c r="A659" s="13" t="s">
        <v>760</v>
      </c>
      <c r="B659" s="31" t="s">
        <v>771</v>
      </c>
      <c r="C659" s="31" t="s">
        <v>7441</v>
      </c>
      <c r="D659" s="31" t="s">
        <v>7442</v>
      </c>
      <c r="E659" s="27" t="s">
        <v>608</v>
      </c>
      <c r="F659" s="27" t="s">
        <v>608</v>
      </c>
      <c r="G659" s="32">
        <v>4436</v>
      </c>
      <c r="H659" s="31" t="s">
        <v>424</v>
      </c>
      <c r="I659"/>
    </row>
    <row r="660" spans="1:9">
      <c r="A660" s="13" t="s">
        <v>760</v>
      </c>
      <c r="B660" s="31" t="s">
        <v>771</v>
      </c>
      <c r="C660" s="31" t="s">
        <v>7443</v>
      </c>
      <c r="D660" s="31" t="s">
        <v>7444</v>
      </c>
      <c r="E660" s="27" t="s">
        <v>608</v>
      </c>
      <c r="F660" s="27" t="s">
        <v>608</v>
      </c>
      <c r="G660" s="32">
        <v>5175</v>
      </c>
      <c r="H660" s="31" t="s">
        <v>424</v>
      </c>
      <c r="I660"/>
    </row>
    <row r="661" spans="1:9">
      <c r="A661" s="13" t="s">
        <v>760</v>
      </c>
      <c r="B661" s="31" t="s">
        <v>771</v>
      </c>
      <c r="C661" s="31" t="s">
        <v>7445</v>
      </c>
      <c r="D661" s="31" t="s">
        <v>7446</v>
      </c>
      <c r="E661" s="27">
        <v>8513</v>
      </c>
      <c r="F661" s="27" t="s">
        <v>608</v>
      </c>
      <c r="G661" s="32">
        <v>2429</v>
      </c>
      <c r="H661" s="31" t="s">
        <v>273</v>
      </c>
      <c r="I661" s="31" t="b">
        <v>1</v>
      </c>
    </row>
    <row r="662" spans="1:9">
      <c r="A662" s="13" t="s">
        <v>760</v>
      </c>
      <c r="B662" s="31" t="s">
        <v>771</v>
      </c>
      <c r="C662" s="31" t="s">
        <v>7445</v>
      </c>
      <c r="D662" s="31" t="s">
        <v>7446</v>
      </c>
      <c r="E662" s="27" t="s">
        <v>608</v>
      </c>
      <c r="F662" s="27" t="s">
        <v>608</v>
      </c>
      <c r="G662" s="32">
        <v>2794</v>
      </c>
      <c r="H662" s="31" t="s">
        <v>424</v>
      </c>
      <c r="I662" s="31" t="b">
        <v>1</v>
      </c>
    </row>
    <row r="663" spans="1:9">
      <c r="A663" s="13" t="s">
        <v>760</v>
      </c>
      <c r="B663" s="31" t="s">
        <v>771</v>
      </c>
      <c r="C663" s="31" t="s">
        <v>7447</v>
      </c>
      <c r="D663" s="31" t="s">
        <v>7448</v>
      </c>
      <c r="E663" s="27" t="s">
        <v>608</v>
      </c>
      <c r="F663" s="27" t="s">
        <v>608</v>
      </c>
      <c r="G663" s="32">
        <v>5492</v>
      </c>
      <c r="H663" s="31" t="s">
        <v>424</v>
      </c>
      <c r="I663"/>
    </row>
    <row r="664" spans="1:9">
      <c r="A664" s="13" t="s">
        <v>760</v>
      </c>
      <c r="B664" s="31" t="s">
        <v>771</v>
      </c>
      <c r="C664" s="31" t="s">
        <v>7449</v>
      </c>
      <c r="D664" s="31" t="s">
        <v>7450</v>
      </c>
      <c r="E664" s="27" t="s">
        <v>608</v>
      </c>
      <c r="F664" s="27" t="s">
        <v>608</v>
      </c>
      <c r="G664" s="32">
        <v>5407</v>
      </c>
      <c r="H664" s="31" t="s">
        <v>273</v>
      </c>
      <c r="I664"/>
    </row>
    <row r="665" spans="1:9">
      <c r="A665" s="13" t="s">
        <v>760</v>
      </c>
      <c r="B665" s="31" t="s">
        <v>771</v>
      </c>
      <c r="C665" s="31" t="s">
        <v>7451</v>
      </c>
      <c r="D665" s="31" t="s">
        <v>7452</v>
      </c>
      <c r="E665" s="27" t="s">
        <v>608</v>
      </c>
      <c r="F665" s="27" t="s">
        <v>608</v>
      </c>
      <c r="G665" s="32">
        <v>405</v>
      </c>
      <c r="H665" s="31" t="s">
        <v>273</v>
      </c>
      <c r="I665" s="31" t="b">
        <v>1</v>
      </c>
    </row>
    <row r="666" spans="1:9">
      <c r="A666" s="13" t="s">
        <v>760</v>
      </c>
      <c r="B666" s="31" t="s">
        <v>771</v>
      </c>
      <c r="C666" s="31" t="s">
        <v>7451</v>
      </c>
      <c r="D666" s="31" t="s">
        <v>7452</v>
      </c>
      <c r="E666" s="27" t="s">
        <v>608</v>
      </c>
      <c r="F666" s="27" t="s">
        <v>608</v>
      </c>
      <c r="G666" s="32">
        <v>4611</v>
      </c>
      <c r="H666" s="31" t="s">
        <v>424</v>
      </c>
      <c r="I666" s="31" t="b">
        <v>1</v>
      </c>
    </row>
    <row r="667" spans="1:9">
      <c r="A667" s="13" t="s">
        <v>760</v>
      </c>
      <c r="B667" s="31" t="s">
        <v>771</v>
      </c>
      <c r="C667" s="31" t="s">
        <v>7453</v>
      </c>
      <c r="D667" s="31" t="s">
        <v>7454</v>
      </c>
      <c r="E667" s="27" t="s">
        <v>608</v>
      </c>
      <c r="F667" s="27" t="s">
        <v>608</v>
      </c>
      <c r="G667" s="32">
        <v>5048</v>
      </c>
      <c r="H667" s="31" t="s">
        <v>424</v>
      </c>
      <c r="I667"/>
    </row>
    <row r="668" spans="1:9">
      <c r="A668" s="13" t="s">
        <v>760</v>
      </c>
      <c r="B668" s="31" t="s">
        <v>771</v>
      </c>
      <c r="C668" s="31" t="s">
        <v>7455</v>
      </c>
      <c r="D668" s="31" t="s">
        <v>7456</v>
      </c>
      <c r="E668" s="27" t="s">
        <v>608</v>
      </c>
      <c r="F668" s="27" t="s">
        <v>608</v>
      </c>
      <c r="G668" s="32">
        <v>5005</v>
      </c>
      <c r="H668" s="31" t="s">
        <v>424</v>
      </c>
      <c r="I668"/>
    </row>
    <row r="669" spans="1:9">
      <c r="A669" s="13" t="s">
        <v>760</v>
      </c>
      <c r="B669" s="31" t="s">
        <v>771</v>
      </c>
      <c r="C669" s="31" t="s">
        <v>7457</v>
      </c>
      <c r="D669" s="31" t="s">
        <v>7458</v>
      </c>
      <c r="E669" s="27" t="s">
        <v>608</v>
      </c>
      <c r="F669" s="27" t="s">
        <v>608</v>
      </c>
      <c r="G669" s="32">
        <v>5866</v>
      </c>
      <c r="H669" s="31" t="s">
        <v>424</v>
      </c>
      <c r="I669"/>
    </row>
    <row r="670" spans="1:9">
      <c r="A670" s="13" t="s">
        <v>760</v>
      </c>
      <c r="B670" s="31" t="s">
        <v>772</v>
      </c>
      <c r="C670" s="31" t="s">
        <v>7459</v>
      </c>
      <c r="D670" s="31" t="s">
        <v>7460</v>
      </c>
      <c r="E670" s="27">
        <v>3467</v>
      </c>
      <c r="F670" s="27" t="s">
        <v>608</v>
      </c>
      <c r="G670" s="32">
        <v>3595</v>
      </c>
      <c r="H670" s="31" t="s">
        <v>417</v>
      </c>
      <c r="I670"/>
    </row>
    <row r="671" spans="1:9">
      <c r="A671" s="13" t="s">
        <v>760</v>
      </c>
      <c r="B671" s="31" t="s">
        <v>772</v>
      </c>
      <c r="C671" s="31" t="s">
        <v>7461</v>
      </c>
      <c r="D671" s="31" t="s">
        <v>7462</v>
      </c>
      <c r="E671" s="27">
        <v>3095</v>
      </c>
      <c r="F671" s="27" t="s">
        <v>608</v>
      </c>
      <c r="G671" s="32">
        <v>3014</v>
      </c>
      <c r="H671" s="31" t="s">
        <v>417</v>
      </c>
      <c r="I671"/>
    </row>
    <row r="672" spans="1:9">
      <c r="A672" s="13" t="s">
        <v>760</v>
      </c>
      <c r="B672" s="31" t="s">
        <v>772</v>
      </c>
      <c r="C672" s="31" t="s">
        <v>7463</v>
      </c>
      <c r="D672" s="31" t="s">
        <v>7464</v>
      </c>
      <c r="E672" s="27">
        <v>3541</v>
      </c>
      <c r="F672" s="27" t="s">
        <v>608</v>
      </c>
      <c r="G672" s="32">
        <v>3459</v>
      </c>
      <c r="H672" s="31" t="s">
        <v>465</v>
      </c>
      <c r="I672"/>
    </row>
    <row r="673" spans="1:9">
      <c r="A673" s="13" t="s">
        <v>760</v>
      </c>
      <c r="B673" s="31" t="s">
        <v>772</v>
      </c>
      <c r="C673" s="31" t="s">
        <v>7465</v>
      </c>
      <c r="D673" s="31" t="s">
        <v>7466</v>
      </c>
      <c r="E673" s="27">
        <v>3667</v>
      </c>
      <c r="F673" s="27" t="s">
        <v>608</v>
      </c>
      <c r="G673" s="32">
        <v>3513</v>
      </c>
      <c r="H673" s="31" t="s">
        <v>465</v>
      </c>
      <c r="I673"/>
    </row>
    <row r="674" spans="1:9">
      <c r="A674" s="13" t="s">
        <v>760</v>
      </c>
      <c r="B674" s="31" t="s">
        <v>772</v>
      </c>
      <c r="C674" s="31" t="s">
        <v>7467</v>
      </c>
      <c r="D674" s="31" t="s">
        <v>7468</v>
      </c>
      <c r="E674" s="27">
        <v>3761</v>
      </c>
      <c r="F674" s="27" t="s">
        <v>608</v>
      </c>
      <c r="G674" s="32">
        <v>3728</v>
      </c>
      <c r="H674" s="31" t="s">
        <v>465</v>
      </c>
      <c r="I674"/>
    </row>
    <row r="675" spans="1:9">
      <c r="A675" s="13" t="s">
        <v>760</v>
      </c>
      <c r="B675" s="31" t="s">
        <v>772</v>
      </c>
      <c r="C675" s="31" t="s">
        <v>7469</v>
      </c>
      <c r="D675" s="31" t="s">
        <v>7470</v>
      </c>
      <c r="E675" s="27">
        <v>2932</v>
      </c>
      <c r="F675" s="27" t="s">
        <v>608</v>
      </c>
      <c r="G675" s="32">
        <v>2946</v>
      </c>
      <c r="H675" s="31" t="s">
        <v>465</v>
      </c>
      <c r="I675"/>
    </row>
    <row r="676" spans="1:9">
      <c r="A676" s="13" t="s">
        <v>760</v>
      </c>
      <c r="B676" s="31" t="s">
        <v>772</v>
      </c>
      <c r="C676" s="31" t="s">
        <v>7471</v>
      </c>
      <c r="D676" s="31" t="s">
        <v>7472</v>
      </c>
      <c r="E676" s="27">
        <v>3491</v>
      </c>
      <c r="F676" s="27" t="s">
        <v>608</v>
      </c>
      <c r="G676" s="32">
        <v>4062</v>
      </c>
      <c r="H676" s="31" t="s">
        <v>417</v>
      </c>
      <c r="I676"/>
    </row>
    <row r="677" spans="1:9">
      <c r="A677" s="13" t="s">
        <v>760</v>
      </c>
      <c r="B677" s="31" t="s">
        <v>772</v>
      </c>
      <c r="C677" s="31" t="s">
        <v>7473</v>
      </c>
      <c r="D677" s="31" t="s">
        <v>7474</v>
      </c>
      <c r="E677" s="27">
        <v>3473</v>
      </c>
      <c r="F677" s="27" t="s">
        <v>608</v>
      </c>
      <c r="G677" s="32">
        <v>3505</v>
      </c>
      <c r="H677" s="31" t="s">
        <v>465</v>
      </c>
      <c r="I677"/>
    </row>
    <row r="678" spans="1:9">
      <c r="A678" s="13" t="s">
        <v>760</v>
      </c>
      <c r="B678" s="31" t="s">
        <v>772</v>
      </c>
      <c r="C678" s="31" t="s">
        <v>7475</v>
      </c>
      <c r="D678" s="31" t="s">
        <v>7476</v>
      </c>
      <c r="E678" s="27">
        <v>3316</v>
      </c>
      <c r="F678" s="27" t="s">
        <v>608</v>
      </c>
      <c r="G678" s="32">
        <v>3634</v>
      </c>
      <c r="H678" s="31" t="s">
        <v>465</v>
      </c>
      <c r="I678"/>
    </row>
    <row r="679" spans="1:9">
      <c r="A679" s="13" t="s">
        <v>760</v>
      </c>
      <c r="B679" s="31" t="s">
        <v>772</v>
      </c>
      <c r="C679" s="31" t="s">
        <v>7477</v>
      </c>
      <c r="D679" s="31" t="s">
        <v>7478</v>
      </c>
      <c r="E679" s="27">
        <v>3188</v>
      </c>
      <c r="F679" s="27" t="s">
        <v>608</v>
      </c>
      <c r="G679" s="32">
        <v>3908</v>
      </c>
      <c r="H679" s="31" t="s">
        <v>465</v>
      </c>
      <c r="I679"/>
    </row>
    <row r="680" spans="1:9">
      <c r="A680" s="13" t="s">
        <v>760</v>
      </c>
      <c r="B680" s="31" t="s">
        <v>772</v>
      </c>
      <c r="C680" s="31" t="s">
        <v>7479</v>
      </c>
      <c r="D680" s="31" t="s">
        <v>7480</v>
      </c>
      <c r="E680" s="27">
        <v>3360</v>
      </c>
      <c r="F680" s="27" t="s">
        <v>608</v>
      </c>
      <c r="G680" s="32">
        <v>3317</v>
      </c>
      <c r="H680" s="31" t="s">
        <v>465</v>
      </c>
      <c r="I680"/>
    </row>
    <row r="681" spans="1:9">
      <c r="A681" s="13" t="s">
        <v>760</v>
      </c>
      <c r="B681" s="31" t="s">
        <v>772</v>
      </c>
      <c r="C681" s="31" t="s">
        <v>7481</v>
      </c>
      <c r="D681" s="31" t="s">
        <v>7482</v>
      </c>
      <c r="E681" s="27">
        <v>5627</v>
      </c>
      <c r="F681" s="27" t="s">
        <v>608</v>
      </c>
      <c r="G681" s="32">
        <v>5576</v>
      </c>
      <c r="H681" s="31" t="s">
        <v>465</v>
      </c>
      <c r="I681"/>
    </row>
    <row r="682" spans="1:9">
      <c r="A682" s="13" t="s">
        <v>760</v>
      </c>
      <c r="B682" s="31" t="s">
        <v>772</v>
      </c>
      <c r="C682" s="31" t="s">
        <v>7483</v>
      </c>
      <c r="D682" s="31" t="s">
        <v>7484</v>
      </c>
      <c r="E682" s="27">
        <v>3554</v>
      </c>
      <c r="F682" s="27" t="s">
        <v>608</v>
      </c>
      <c r="G682" s="32">
        <v>3556</v>
      </c>
      <c r="H682" s="31" t="s">
        <v>465</v>
      </c>
      <c r="I682"/>
    </row>
    <row r="683" spans="1:9">
      <c r="A683" s="13" t="s">
        <v>760</v>
      </c>
      <c r="B683" s="31" t="s">
        <v>772</v>
      </c>
      <c r="C683" s="31" t="s">
        <v>7485</v>
      </c>
      <c r="D683" s="31" t="s">
        <v>7486</v>
      </c>
      <c r="E683" s="27">
        <v>4685</v>
      </c>
      <c r="F683" s="27" t="s">
        <v>608</v>
      </c>
      <c r="G683" s="32">
        <v>4677</v>
      </c>
      <c r="H683" s="31" t="s">
        <v>465</v>
      </c>
      <c r="I683"/>
    </row>
    <row r="684" spans="1:9">
      <c r="A684" s="13" t="s">
        <v>760</v>
      </c>
      <c r="B684" s="31" t="s">
        <v>772</v>
      </c>
      <c r="C684" s="31" t="s">
        <v>7487</v>
      </c>
      <c r="D684" s="31" t="s">
        <v>7488</v>
      </c>
      <c r="E684" s="27">
        <v>5179</v>
      </c>
      <c r="F684" s="27" t="s">
        <v>608</v>
      </c>
      <c r="G684" s="32">
        <v>5065</v>
      </c>
      <c r="H684" s="31" t="s">
        <v>417</v>
      </c>
      <c r="I684"/>
    </row>
    <row r="685" spans="1:9">
      <c r="A685" s="13" t="s">
        <v>760</v>
      </c>
      <c r="B685" s="31" t="s">
        <v>772</v>
      </c>
      <c r="C685" s="31" t="s">
        <v>7489</v>
      </c>
      <c r="D685" s="31" t="s">
        <v>7490</v>
      </c>
      <c r="E685" s="27">
        <v>5520</v>
      </c>
      <c r="F685" s="27" t="s">
        <v>608</v>
      </c>
      <c r="G685" s="32">
        <v>5490</v>
      </c>
      <c r="H685" s="31" t="s">
        <v>465</v>
      </c>
      <c r="I685"/>
    </row>
    <row r="686" spans="1:9">
      <c r="A686" s="13" t="s">
        <v>760</v>
      </c>
      <c r="B686" s="31" t="s">
        <v>772</v>
      </c>
      <c r="C686" s="31" t="s">
        <v>6791</v>
      </c>
      <c r="D686" s="31" t="s">
        <v>7491</v>
      </c>
      <c r="E686" s="27">
        <v>3107</v>
      </c>
      <c r="F686" s="27" t="s">
        <v>608</v>
      </c>
      <c r="G686" s="32">
        <v>3492</v>
      </c>
      <c r="H686" s="31" t="s">
        <v>465</v>
      </c>
      <c r="I686"/>
    </row>
    <row r="687" spans="1:9">
      <c r="A687" s="13" t="s">
        <v>760</v>
      </c>
      <c r="B687" s="31" t="s">
        <v>772</v>
      </c>
      <c r="C687" s="31" t="s">
        <v>7492</v>
      </c>
      <c r="D687" s="31" t="s">
        <v>7493</v>
      </c>
      <c r="E687" s="27">
        <v>3864</v>
      </c>
      <c r="F687" s="27" t="s">
        <v>608</v>
      </c>
      <c r="G687" s="32">
        <v>3864</v>
      </c>
      <c r="H687" s="31" t="s">
        <v>465</v>
      </c>
      <c r="I687"/>
    </row>
    <row r="688" spans="1:9">
      <c r="A688" s="13" t="s">
        <v>760</v>
      </c>
      <c r="B688" s="31" t="s">
        <v>772</v>
      </c>
      <c r="C688" s="31" t="s">
        <v>7494</v>
      </c>
      <c r="D688" s="31" t="s">
        <v>7495</v>
      </c>
      <c r="E688" s="27">
        <v>3284</v>
      </c>
      <c r="F688" s="27" t="s">
        <v>608</v>
      </c>
      <c r="G688" s="32">
        <v>3254</v>
      </c>
      <c r="H688" s="31" t="s">
        <v>417</v>
      </c>
      <c r="I688"/>
    </row>
    <row r="689" spans="1:9">
      <c r="A689" s="13" t="s">
        <v>760</v>
      </c>
      <c r="B689" s="31" t="s">
        <v>772</v>
      </c>
      <c r="C689" s="31" t="s">
        <v>7496</v>
      </c>
      <c r="D689" s="31" t="s">
        <v>7497</v>
      </c>
      <c r="E689" s="27">
        <v>3080</v>
      </c>
      <c r="F689" s="27" t="s">
        <v>608</v>
      </c>
      <c r="G689" s="32">
        <v>3638</v>
      </c>
      <c r="H689" s="31" t="s">
        <v>465</v>
      </c>
      <c r="I689"/>
    </row>
    <row r="690" spans="1:9">
      <c r="A690" s="13" t="s">
        <v>760</v>
      </c>
      <c r="B690" s="31" t="s">
        <v>772</v>
      </c>
      <c r="C690" s="31" t="s">
        <v>7498</v>
      </c>
      <c r="D690" s="31" t="s">
        <v>7499</v>
      </c>
      <c r="E690" s="27">
        <v>3235</v>
      </c>
      <c r="F690" s="27" t="s">
        <v>608</v>
      </c>
      <c r="G690" s="32">
        <v>3195</v>
      </c>
      <c r="H690" s="31" t="s">
        <v>465</v>
      </c>
      <c r="I690"/>
    </row>
    <row r="691" spans="1:9">
      <c r="A691" s="13" t="s">
        <v>760</v>
      </c>
      <c r="B691" s="31" t="s">
        <v>772</v>
      </c>
      <c r="C691" s="31" t="s">
        <v>7500</v>
      </c>
      <c r="D691" s="31" t="s">
        <v>7501</v>
      </c>
      <c r="E691" s="27">
        <v>3464</v>
      </c>
      <c r="F691" s="27" t="s">
        <v>608</v>
      </c>
      <c r="G691" s="32">
        <v>3550</v>
      </c>
      <c r="H691" s="31" t="s">
        <v>417</v>
      </c>
      <c r="I691"/>
    </row>
    <row r="692" spans="1:9">
      <c r="A692" s="13" t="s">
        <v>760</v>
      </c>
      <c r="B692" s="31" t="s">
        <v>772</v>
      </c>
      <c r="C692" s="31" t="s">
        <v>7502</v>
      </c>
      <c r="D692" s="31" t="s">
        <v>7503</v>
      </c>
      <c r="E692" s="27">
        <v>3384</v>
      </c>
      <c r="F692" s="27" t="s">
        <v>608</v>
      </c>
      <c r="G692" s="32">
        <v>3747</v>
      </c>
      <c r="H692" s="31" t="s">
        <v>417</v>
      </c>
      <c r="I692"/>
    </row>
    <row r="693" spans="1:9">
      <c r="A693" s="13" t="s">
        <v>760</v>
      </c>
      <c r="B693" s="31" t="s">
        <v>773</v>
      </c>
      <c r="C693" s="31" t="s">
        <v>7504</v>
      </c>
      <c r="D693" s="31" t="s">
        <v>7505</v>
      </c>
      <c r="E693" s="27">
        <v>73652</v>
      </c>
      <c r="F693" s="27" t="s">
        <v>608</v>
      </c>
      <c r="G693" s="32">
        <v>6501</v>
      </c>
      <c r="H693" s="31" t="s">
        <v>551</v>
      </c>
      <c r="I693"/>
    </row>
    <row r="694" spans="1:9">
      <c r="A694" s="13" t="s">
        <v>760</v>
      </c>
      <c r="B694" s="31" t="s">
        <v>773</v>
      </c>
      <c r="C694" s="31" t="s">
        <v>7506</v>
      </c>
      <c r="D694" s="31" t="s">
        <v>7507</v>
      </c>
      <c r="E694" s="27">
        <v>13360</v>
      </c>
      <c r="F694" s="27" t="s">
        <v>608</v>
      </c>
      <c r="G694" s="32">
        <v>2260</v>
      </c>
      <c r="H694" s="31" t="s">
        <v>478</v>
      </c>
      <c r="I694" s="31" t="b">
        <v>1</v>
      </c>
    </row>
    <row r="695" spans="1:9">
      <c r="A695" s="13" t="s">
        <v>760</v>
      </c>
      <c r="B695" s="31" t="s">
        <v>773</v>
      </c>
      <c r="C695" s="31" t="s">
        <v>7506</v>
      </c>
      <c r="D695" s="31" t="s">
        <v>7507</v>
      </c>
      <c r="E695" s="27" t="s">
        <v>608</v>
      </c>
      <c r="F695" s="27" t="s">
        <v>608</v>
      </c>
      <c r="G695" s="32">
        <v>3536</v>
      </c>
      <c r="H695" s="31" t="s">
        <v>551</v>
      </c>
      <c r="I695" s="31" t="b">
        <v>1</v>
      </c>
    </row>
    <row r="696" spans="1:9">
      <c r="A696" s="13" t="s">
        <v>760</v>
      </c>
      <c r="B696" s="31" t="s">
        <v>773</v>
      </c>
      <c r="C696" s="31" t="s">
        <v>7508</v>
      </c>
      <c r="D696" s="31" t="s">
        <v>7509</v>
      </c>
      <c r="E696" s="27" t="s">
        <v>608</v>
      </c>
      <c r="F696" s="27" t="s">
        <v>608</v>
      </c>
      <c r="G696" s="32">
        <v>5648</v>
      </c>
      <c r="H696" s="31" t="s">
        <v>551</v>
      </c>
      <c r="I696"/>
    </row>
    <row r="697" spans="1:9">
      <c r="A697" s="13" t="s">
        <v>760</v>
      </c>
      <c r="B697" s="31" t="s">
        <v>773</v>
      </c>
      <c r="C697" s="31" t="s">
        <v>7510</v>
      </c>
      <c r="D697" s="31" t="s">
        <v>7511</v>
      </c>
      <c r="E697" s="27" t="s">
        <v>608</v>
      </c>
      <c r="F697" s="27" t="s">
        <v>608</v>
      </c>
      <c r="G697" s="32">
        <v>5725</v>
      </c>
      <c r="H697" s="31" t="s">
        <v>478</v>
      </c>
      <c r="I697"/>
    </row>
    <row r="698" spans="1:9">
      <c r="A698" s="13" t="s">
        <v>760</v>
      </c>
      <c r="B698" s="31" t="s">
        <v>773</v>
      </c>
      <c r="C698" s="31" t="s">
        <v>7512</v>
      </c>
      <c r="D698" s="31" t="s">
        <v>7513</v>
      </c>
      <c r="E698" s="27" t="s">
        <v>608</v>
      </c>
      <c r="F698" s="27" t="s">
        <v>608</v>
      </c>
      <c r="G698" s="32">
        <v>5926</v>
      </c>
      <c r="H698" s="31" t="s">
        <v>551</v>
      </c>
      <c r="I698"/>
    </row>
    <row r="699" spans="1:9">
      <c r="A699" s="13" t="s">
        <v>760</v>
      </c>
      <c r="B699" s="31" t="s">
        <v>773</v>
      </c>
      <c r="C699" s="31" t="s">
        <v>7514</v>
      </c>
      <c r="D699" s="31" t="s">
        <v>7515</v>
      </c>
      <c r="E699" s="27" t="s">
        <v>608</v>
      </c>
      <c r="F699" s="27" t="s">
        <v>608</v>
      </c>
      <c r="G699" s="32">
        <v>5639</v>
      </c>
      <c r="H699" s="31" t="s">
        <v>551</v>
      </c>
      <c r="I699"/>
    </row>
    <row r="700" spans="1:9">
      <c r="A700" s="13" t="s">
        <v>760</v>
      </c>
      <c r="B700" s="31" t="s">
        <v>773</v>
      </c>
      <c r="C700" s="31" t="s">
        <v>7516</v>
      </c>
      <c r="D700" s="31" t="s">
        <v>7517</v>
      </c>
      <c r="E700" s="27" t="s">
        <v>608</v>
      </c>
      <c r="F700" s="27" t="s">
        <v>608</v>
      </c>
      <c r="G700" s="32">
        <v>5637</v>
      </c>
      <c r="H700" s="31" t="s">
        <v>551</v>
      </c>
      <c r="I700"/>
    </row>
    <row r="701" spans="1:9">
      <c r="A701" s="13" t="s">
        <v>760</v>
      </c>
      <c r="B701" s="31" t="s">
        <v>773</v>
      </c>
      <c r="C701" s="31" t="s">
        <v>7518</v>
      </c>
      <c r="D701" s="31" t="s">
        <v>7519</v>
      </c>
      <c r="E701" s="27" t="s">
        <v>608</v>
      </c>
      <c r="F701" s="27" t="s">
        <v>608</v>
      </c>
      <c r="G701" s="32">
        <v>6077</v>
      </c>
      <c r="H701" s="31" t="s">
        <v>551</v>
      </c>
      <c r="I701"/>
    </row>
    <row r="702" spans="1:9">
      <c r="A702" s="13" t="s">
        <v>760</v>
      </c>
      <c r="B702" s="31" t="s">
        <v>773</v>
      </c>
      <c r="C702" s="31" t="s">
        <v>7520</v>
      </c>
      <c r="D702" s="31" t="s">
        <v>7521</v>
      </c>
      <c r="E702" s="27" t="s">
        <v>608</v>
      </c>
      <c r="F702" s="27" t="s">
        <v>608</v>
      </c>
      <c r="G702" s="32">
        <v>4464</v>
      </c>
      <c r="H702" s="31" t="s">
        <v>551</v>
      </c>
      <c r="I702"/>
    </row>
    <row r="703" spans="1:9">
      <c r="A703" s="13" t="s">
        <v>760</v>
      </c>
      <c r="B703" s="31" t="s">
        <v>773</v>
      </c>
      <c r="C703" s="31" t="s">
        <v>5767</v>
      </c>
      <c r="D703" s="31" t="s">
        <v>7522</v>
      </c>
      <c r="E703" s="27" t="s">
        <v>608</v>
      </c>
      <c r="F703" s="27" t="s">
        <v>608</v>
      </c>
      <c r="G703" s="32">
        <v>5690</v>
      </c>
      <c r="H703" s="31" t="s">
        <v>551</v>
      </c>
      <c r="I703"/>
    </row>
    <row r="704" spans="1:9">
      <c r="A704" s="13" t="s">
        <v>760</v>
      </c>
      <c r="B704" s="31" t="s">
        <v>773</v>
      </c>
      <c r="C704" s="31" t="s">
        <v>7523</v>
      </c>
      <c r="D704" s="31" t="s">
        <v>7524</v>
      </c>
      <c r="E704" s="27" t="s">
        <v>608</v>
      </c>
      <c r="F704" s="27" t="s">
        <v>608</v>
      </c>
      <c r="G704" s="32">
        <v>5608</v>
      </c>
      <c r="H704" s="31" t="s">
        <v>551</v>
      </c>
      <c r="I704"/>
    </row>
    <row r="705" spans="1:9">
      <c r="A705" s="13" t="s">
        <v>760</v>
      </c>
      <c r="B705" s="31" t="s">
        <v>773</v>
      </c>
      <c r="C705" s="31" t="s">
        <v>7525</v>
      </c>
      <c r="D705" s="31" t="s">
        <v>7526</v>
      </c>
      <c r="E705" s="27" t="s">
        <v>608</v>
      </c>
      <c r="F705" s="27" t="s">
        <v>608</v>
      </c>
      <c r="G705" s="32">
        <v>5123</v>
      </c>
      <c r="H705" s="31" t="s">
        <v>551</v>
      </c>
      <c r="I705"/>
    </row>
    <row r="706" spans="1:9">
      <c r="A706" s="13" t="s">
        <v>760</v>
      </c>
      <c r="B706" s="31" t="s">
        <v>773</v>
      </c>
      <c r="C706" s="31" t="s">
        <v>7527</v>
      </c>
      <c r="D706" s="31" t="s">
        <v>7528</v>
      </c>
      <c r="E706" s="27" t="s">
        <v>608</v>
      </c>
      <c r="F706" s="27" t="s">
        <v>608</v>
      </c>
      <c r="G706" s="32">
        <v>5732</v>
      </c>
      <c r="H706" s="31" t="s">
        <v>551</v>
      </c>
      <c r="I706"/>
    </row>
    <row r="707" spans="1:9">
      <c r="A707" s="13" t="s">
        <v>760</v>
      </c>
      <c r="B707" s="31" t="s">
        <v>773</v>
      </c>
      <c r="C707" s="31" t="s">
        <v>7529</v>
      </c>
      <c r="D707" s="31" t="s">
        <v>7530</v>
      </c>
      <c r="E707" s="27" t="s">
        <v>608</v>
      </c>
      <c r="F707" s="27" t="s">
        <v>608</v>
      </c>
      <c r="G707" s="32">
        <v>5593</v>
      </c>
      <c r="H707" s="31" t="s">
        <v>478</v>
      </c>
      <c r="I707"/>
    </row>
    <row r="708" spans="1:9">
      <c r="A708" s="13" t="s">
        <v>760</v>
      </c>
      <c r="B708" s="31" t="s">
        <v>773</v>
      </c>
      <c r="C708" s="31" t="s">
        <v>7531</v>
      </c>
      <c r="D708" s="31" t="s">
        <v>7532</v>
      </c>
      <c r="E708" s="27" t="s">
        <v>608</v>
      </c>
      <c r="F708" s="27" t="s">
        <v>608</v>
      </c>
      <c r="G708" s="32">
        <v>5965</v>
      </c>
      <c r="H708" s="31" t="s">
        <v>551</v>
      </c>
      <c r="I708"/>
    </row>
    <row r="709" spans="1:9">
      <c r="A709" s="13" t="s">
        <v>760</v>
      </c>
      <c r="B709" s="31" t="s">
        <v>774</v>
      </c>
      <c r="C709" s="31" t="s">
        <v>7533</v>
      </c>
      <c r="D709" s="31" t="s">
        <v>7534</v>
      </c>
      <c r="E709" s="27">
        <v>4900</v>
      </c>
      <c r="F709" s="27" t="s">
        <v>608</v>
      </c>
      <c r="G709" s="32">
        <v>4630</v>
      </c>
      <c r="H709" s="31" t="s">
        <v>78</v>
      </c>
      <c r="I709"/>
    </row>
    <row r="710" spans="1:9">
      <c r="A710" s="13" t="s">
        <v>760</v>
      </c>
      <c r="B710" s="31" t="s">
        <v>774</v>
      </c>
      <c r="C710" s="31" t="s">
        <v>7535</v>
      </c>
      <c r="D710" s="31" t="s">
        <v>7536</v>
      </c>
      <c r="E710" s="27">
        <v>3303</v>
      </c>
      <c r="F710" s="27" t="s">
        <v>608</v>
      </c>
      <c r="G710" s="32">
        <v>3558</v>
      </c>
      <c r="H710" s="31" t="s">
        <v>216</v>
      </c>
      <c r="I710"/>
    </row>
    <row r="711" spans="1:9">
      <c r="A711" s="13" t="s">
        <v>760</v>
      </c>
      <c r="B711" s="31" t="s">
        <v>774</v>
      </c>
      <c r="C711" s="31" t="s">
        <v>7537</v>
      </c>
      <c r="D711" s="31" t="s">
        <v>7538</v>
      </c>
      <c r="E711" s="27">
        <v>3501</v>
      </c>
      <c r="F711" s="27" t="s">
        <v>608</v>
      </c>
      <c r="G711" s="32">
        <v>3908</v>
      </c>
      <c r="H711" s="31" t="s">
        <v>292</v>
      </c>
      <c r="I711"/>
    </row>
    <row r="712" spans="1:9">
      <c r="A712" s="13" t="s">
        <v>760</v>
      </c>
      <c r="B712" s="31" t="s">
        <v>774</v>
      </c>
      <c r="C712" s="31" t="s">
        <v>7539</v>
      </c>
      <c r="D712" s="31" t="s">
        <v>7540</v>
      </c>
      <c r="E712" s="27">
        <v>1913</v>
      </c>
      <c r="F712" s="27" t="s">
        <v>608</v>
      </c>
      <c r="G712" s="32">
        <v>2147</v>
      </c>
      <c r="H712" s="31" t="s">
        <v>292</v>
      </c>
      <c r="I712"/>
    </row>
    <row r="713" spans="1:9">
      <c r="A713" s="13" t="s">
        <v>760</v>
      </c>
      <c r="B713" s="31" t="s">
        <v>774</v>
      </c>
      <c r="C713" s="31" t="s">
        <v>7541</v>
      </c>
      <c r="D713" s="31" t="s">
        <v>7542</v>
      </c>
      <c r="E713" s="27">
        <v>3756</v>
      </c>
      <c r="F713" s="27" t="s">
        <v>608</v>
      </c>
      <c r="G713" s="32">
        <v>3598</v>
      </c>
      <c r="H713" s="31" t="s">
        <v>78</v>
      </c>
      <c r="I713"/>
    </row>
    <row r="714" spans="1:9">
      <c r="A714" s="13" t="s">
        <v>760</v>
      </c>
      <c r="B714" s="31" t="s">
        <v>774</v>
      </c>
      <c r="C714" s="31" t="s">
        <v>7543</v>
      </c>
      <c r="D714" s="31" t="s">
        <v>7544</v>
      </c>
      <c r="E714" s="27">
        <v>3871</v>
      </c>
      <c r="F714" s="27" t="s">
        <v>608</v>
      </c>
      <c r="G714" s="32">
        <v>3551</v>
      </c>
      <c r="H714" s="31" t="s">
        <v>78</v>
      </c>
      <c r="I714"/>
    </row>
    <row r="715" spans="1:9">
      <c r="A715" s="13" t="s">
        <v>760</v>
      </c>
      <c r="B715" s="31" t="s">
        <v>774</v>
      </c>
      <c r="C715" s="31" t="s">
        <v>7545</v>
      </c>
      <c r="D715" s="31" t="s">
        <v>7546</v>
      </c>
      <c r="E715" s="27">
        <v>5747</v>
      </c>
      <c r="F715" s="27" t="s">
        <v>608</v>
      </c>
      <c r="G715" s="32">
        <v>5477</v>
      </c>
      <c r="H715" s="31" t="s">
        <v>292</v>
      </c>
      <c r="I715"/>
    </row>
    <row r="716" spans="1:9">
      <c r="A716" s="13" t="s">
        <v>760</v>
      </c>
      <c r="B716" s="31" t="s">
        <v>774</v>
      </c>
      <c r="C716" s="31" t="s">
        <v>7547</v>
      </c>
      <c r="D716" s="31" t="s">
        <v>7548</v>
      </c>
      <c r="E716" s="27">
        <v>3408</v>
      </c>
      <c r="F716" s="27" t="s">
        <v>608</v>
      </c>
      <c r="G716" s="32">
        <v>3531</v>
      </c>
      <c r="H716" s="31" t="s">
        <v>292</v>
      </c>
      <c r="I716"/>
    </row>
    <row r="717" spans="1:9">
      <c r="A717" s="13" t="s">
        <v>760</v>
      </c>
      <c r="B717" s="31" t="s">
        <v>774</v>
      </c>
      <c r="C717" s="31" t="s">
        <v>7549</v>
      </c>
      <c r="D717" s="31" t="s">
        <v>7550</v>
      </c>
      <c r="E717" s="27">
        <v>3757</v>
      </c>
      <c r="F717" s="27" t="s">
        <v>608</v>
      </c>
      <c r="G717" s="32">
        <v>3815</v>
      </c>
      <c r="H717" s="31" t="s">
        <v>292</v>
      </c>
      <c r="I717"/>
    </row>
    <row r="718" spans="1:9">
      <c r="A718" s="13" t="s">
        <v>760</v>
      </c>
      <c r="B718" s="31" t="s">
        <v>774</v>
      </c>
      <c r="C718" s="31" t="s">
        <v>7551</v>
      </c>
      <c r="D718" s="31" t="s">
        <v>7552</v>
      </c>
      <c r="E718" s="27">
        <v>5444</v>
      </c>
      <c r="F718" s="27" t="s">
        <v>608</v>
      </c>
      <c r="G718" s="32">
        <v>5114</v>
      </c>
      <c r="H718" s="31" t="s">
        <v>216</v>
      </c>
      <c r="I718"/>
    </row>
    <row r="719" spans="1:9">
      <c r="A719" s="13" t="s">
        <v>760</v>
      </c>
      <c r="B719" s="31" t="s">
        <v>774</v>
      </c>
      <c r="C719" s="31" t="s">
        <v>4658</v>
      </c>
      <c r="D719" s="31" t="s">
        <v>7553</v>
      </c>
      <c r="E719" s="27">
        <v>3990</v>
      </c>
      <c r="F719" s="27" t="s">
        <v>608</v>
      </c>
      <c r="G719" s="32">
        <v>3331</v>
      </c>
      <c r="H719" s="31" t="s">
        <v>78</v>
      </c>
      <c r="I719"/>
    </row>
    <row r="720" spans="1:9">
      <c r="A720" s="13" t="s">
        <v>760</v>
      </c>
      <c r="B720" s="31" t="s">
        <v>774</v>
      </c>
      <c r="C720" s="31" t="s">
        <v>7554</v>
      </c>
      <c r="D720" s="31" t="s">
        <v>7555</v>
      </c>
      <c r="E720" s="27">
        <v>5132</v>
      </c>
      <c r="F720" s="27" t="s">
        <v>608</v>
      </c>
      <c r="G720" s="32">
        <v>4705</v>
      </c>
      <c r="H720" s="31" t="s">
        <v>78</v>
      </c>
      <c r="I720"/>
    </row>
    <row r="721" spans="1:9">
      <c r="A721" s="13" t="s">
        <v>760</v>
      </c>
      <c r="B721" s="31" t="s">
        <v>774</v>
      </c>
      <c r="C721" s="31" t="s">
        <v>7556</v>
      </c>
      <c r="D721" s="31" t="s">
        <v>7557</v>
      </c>
      <c r="E721" s="27">
        <v>4100</v>
      </c>
      <c r="F721" s="27" t="s">
        <v>608</v>
      </c>
      <c r="G721" s="32">
        <v>3569</v>
      </c>
      <c r="H721" s="31" t="s">
        <v>78</v>
      </c>
      <c r="I721"/>
    </row>
    <row r="722" spans="1:9">
      <c r="A722" s="13" t="s">
        <v>760</v>
      </c>
      <c r="B722" s="31" t="s">
        <v>774</v>
      </c>
      <c r="C722" s="31" t="s">
        <v>1721</v>
      </c>
      <c r="D722" s="31" t="s">
        <v>7558</v>
      </c>
      <c r="E722" s="27">
        <v>3619</v>
      </c>
      <c r="F722" s="27" t="s">
        <v>608</v>
      </c>
      <c r="G722" s="32">
        <v>3124</v>
      </c>
      <c r="H722" s="31" t="s">
        <v>78</v>
      </c>
      <c r="I722"/>
    </row>
    <row r="723" spans="1:9">
      <c r="A723" s="13" t="s">
        <v>760</v>
      </c>
      <c r="B723" s="31" t="s">
        <v>774</v>
      </c>
      <c r="C723" s="31" t="s">
        <v>7559</v>
      </c>
      <c r="D723" s="31" t="s">
        <v>7560</v>
      </c>
      <c r="E723" s="27">
        <v>3706</v>
      </c>
      <c r="F723" s="27" t="s">
        <v>608</v>
      </c>
      <c r="G723" s="32">
        <v>3036</v>
      </c>
      <c r="H723" s="31" t="s">
        <v>78</v>
      </c>
      <c r="I723"/>
    </row>
    <row r="724" spans="1:9">
      <c r="A724" s="13" t="s">
        <v>760</v>
      </c>
      <c r="B724" s="31" t="s">
        <v>774</v>
      </c>
      <c r="C724" s="31" t="s">
        <v>7561</v>
      </c>
      <c r="D724" s="31" t="s">
        <v>7562</v>
      </c>
      <c r="E724" s="27">
        <v>1788</v>
      </c>
      <c r="F724" s="27" t="s">
        <v>608</v>
      </c>
      <c r="G724" s="32">
        <v>1636</v>
      </c>
      <c r="H724" s="31" t="s">
        <v>78</v>
      </c>
      <c r="I724"/>
    </row>
    <row r="725" spans="1:9">
      <c r="A725" s="13" t="s">
        <v>760</v>
      </c>
      <c r="B725" s="31" t="s">
        <v>774</v>
      </c>
      <c r="C725" s="31" t="s">
        <v>7563</v>
      </c>
      <c r="D725" s="31" t="s">
        <v>7564</v>
      </c>
      <c r="E725" s="27">
        <v>2116</v>
      </c>
      <c r="F725" s="27" t="s">
        <v>608</v>
      </c>
      <c r="G725" s="32">
        <v>1970</v>
      </c>
      <c r="H725" s="31" t="s">
        <v>292</v>
      </c>
      <c r="I725"/>
    </row>
    <row r="726" spans="1:9">
      <c r="A726" s="13" t="s">
        <v>760</v>
      </c>
      <c r="B726" s="31" t="s">
        <v>774</v>
      </c>
      <c r="C726" s="31" t="s">
        <v>7565</v>
      </c>
      <c r="D726" s="31" t="s">
        <v>7566</v>
      </c>
      <c r="E726" s="27">
        <v>4827</v>
      </c>
      <c r="F726" s="27" t="s">
        <v>608</v>
      </c>
      <c r="G726" s="32">
        <v>4488</v>
      </c>
      <c r="H726" s="31" t="s">
        <v>292</v>
      </c>
      <c r="I726"/>
    </row>
    <row r="727" spans="1:9">
      <c r="A727" s="13" t="s">
        <v>760</v>
      </c>
      <c r="B727" s="31" t="s">
        <v>774</v>
      </c>
      <c r="C727" s="31" t="s">
        <v>7567</v>
      </c>
      <c r="D727" s="31" t="s">
        <v>7568</v>
      </c>
      <c r="E727" s="27">
        <v>4558</v>
      </c>
      <c r="F727" s="27" t="s">
        <v>608</v>
      </c>
      <c r="G727" s="32">
        <v>4095</v>
      </c>
      <c r="H727" s="31" t="s">
        <v>78</v>
      </c>
      <c r="I727"/>
    </row>
    <row r="728" spans="1:9">
      <c r="A728" s="13" t="s">
        <v>760</v>
      </c>
      <c r="B728" s="31" t="s">
        <v>774</v>
      </c>
      <c r="C728" s="31" t="s">
        <v>7569</v>
      </c>
      <c r="D728" s="31" t="s">
        <v>7570</v>
      </c>
      <c r="E728" s="27">
        <v>3934</v>
      </c>
      <c r="F728" s="27" t="s">
        <v>608</v>
      </c>
      <c r="G728" s="32">
        <v>3845</v>
      </c>
      <c r="H728" s="31" t="s">
        <v>78</v>
      </c>
      <c r="I728"/>
    </row>
    <row r="729" spans="1:9">
      <c r="A729" s="13" t="s">
        <v>760</v>
      </c>
      <c r="B729" s="31" t="s">
        <v>774</v>
      </c>
      <c r="C729" s="31" t="s">
        <v>7571</v>
      </c>
      <c r="D729" s="31" t="s">
        <v>7572</v>
      </c>
      <c r="E729" s="27">
        <v>3471</v>
      </c>
      <c r="F729" s="27" t="s">
        <v>608</v>
      </c>
      <c r="G729" s="32">
        <v>3223</v>
      </c>
      <c r="H729" s="31" t="s">
        <v>216</v>
      </c>
      <c r="I729"/>
    </row>
    <row r="730" spans="1:9">
      <c r="A730" s="13" t="s">
        <v>760</v>
      </c>
      <c r="B730" s="31" t="s">
        <v>774</v>
      </c>
      <c r="C730" s="31" t="s">
        <v>7573</v>
      </c>
      <c r="D730" s="31" t="s">
        <v>7574</v>
      </c>
      <c r="E730" s="27">
        <v>3668</v>
      </c>
      <c r="F730" s="27" t="s">
        <v>608</v>
      </c>
      <c r="G730" s="32">
        <v>3708</v>
      </c>
      <c r="H730" s="31" t="s">
        <v>78</v>
      </c>
      <c r="I730"/>
    </row>
    <row r="731" spans="1:9">
      <c r="A731" s="13" t="s">
        <v>760</v>
      </c>
      <c r="B731" s="31" t="s">
        <v>774</v>
      </c>
      <c r="C731" s="31" t="s">
        <v>7575</v>
      </c>
      <c r="D731" s="31" t="s">
        <v>7576</v>
      </c>
      <c r="E731" s="27">
        <v>3520</v>
      </c>
      <c r="F731" s="27" t="s">
        <v>608</v>
      </c>
      <c r="G731" s="32">
        <v>3253</v>
      </c>
      <c r="H731" s="31" t="s">
        <v>78</v>
      </c>
      <c r="I731"/>
    </row>
    <row r="732" spans="1:9">
      <c r="A732" s="13" t="s">
        <v>760</v>
      </c>
      <c r="B732" s="31" t="s">
        <v>774</v>
      </c>
      <c r="C732" s="31" t="s">
        <v>7577</v>
      </c>
      <c r="D732" s="31" t="s">
        <v>7578</v>
      </c>
      <c r="E732" s="27">
        <v>1879</v>
      </c>
      <c r="F732" s="27" t="s">
        <v>608</v>
      </c>
      <c r="G732" s="32">
        <v>1923</v>
      </c>
      <c r="H732" s="31" t="s">
        <v>292</v>
      </c>
      <c r="I732"/>
    </row>
    <row r="733" spans="1:9">
      <c r="A733" s="13" t="s">
        <v>775</v>
      </c>
      <c r="B733" s="31" t="s">
        <v>776</v>
      </c>
      <c r="C733" s="31" t="s">
        <v>7579</v>
      </c>
      <c r="D733" s="31" t="s">
        <v>7580</v>
      </c>
      <c r="E733" s="27">
        <v>8220</v>
      </c>
      <c r="F733" s="27" t="s">
        <v>608</v>
      </c>
      <c r="G733" s="32">
        <v>7824</v>
      </c>
      <c r="H733" s="31" t="s">
        <v>291</v>
      </c>
      <c r="I733"/>
    </row>
    <row r="734" spans="1:9">
      <c r="A734" s="13" t="s">
        <v>775</v>
      </c>
      <c r="B734" s="31" t="s">
        <v>776</v>
      </c>
      <c r="C734" s="31" t="s">
        <v>7581</v>
      </c>
      <c r="D734" s="31" t="s">
        <v>7582</v>
      </c>
      <c r="E734" s="27">
        <v>8428</v>
      </c>
      <c r="F734" s="27" t="s">
        <v>608</v>
      </c>
      <c r="G734" s="32">
        <v>8088</v>
      </c>
      <c r="H734" s="31" t="s">
        <v>558</v>
      </c>
      <c r="I734"/>
    </row>
    <row r="735" spans="1:9">
      <c r="A735" s="13" t="s">
        <v>775</v>
      </c>
      <c r="B735" s="31" t="s">
        <v>776</v>
      </c>
      <c r="C735" s="31" t="s">
        <v>7583</v>
      </c>
      <c r="D735" s="31" t="s">
        <v>7584</v>
      </c>
      <c r="E735" s="27">
        <v>8166</v>
      </c>
      <c r="F735" s="27" t="s">
        <v>608</v>
      </c>
      <c r="G735" s="32">
        <v>8830</v>
      </c>
      <c r="H735" s="31" t="s">
        <v>558</v>
      </c>
      <c r="I735"/>
    </row>
    <row r="736" spans="1:9">
      <c r="A736" s="13" t="s">
        <v>775</v>
      </c>
      <c r="B736" s="31" t="s">
        <v>776</v>
      </c>
      <c r="C736" s="31" t="s">
        <v>4952</v>
      </c>
      <c r="D736" s="31" t="s">
        <v>7585</v>
      </c>
      <c r="E736" s="27">
        <v>8549</v>
      </c>
      <c r="F736" s="27" t="s">
        <v>608</v>
      </c>
      <c r="G736" s="32">
        <v>8292</v>
      </c>
      <c r="H736" s="31" t="s">
        <v>291</v>
      </c>
      <c r="I736"/>
    </row>
    <row r="737" spans="1:9">
      <c r="A737" s="13" t="s">
        <v>775</v>
      </c>
      <c r="B737" s="31" t="s">
        <v>776</v>
      </c>
      <c r="C737" s="31" t="s">
        <v>7586</v>
      </c>
      <c r="D737" s="31" t="s">
        <v>7587</v>
      </c>
      <c r="E737" s="27">
        <v>8165</v>
      </c>
      <c r="F737" s="27" t="s">
        <v>608</v>
      </c>
      <c r="G737" s="32">
        <v>8602</v>
      </c>
      <c r="H737" s="31" t="s">
        <v>315</v>
      </c>
      <c r="I737"/>
    </row>
    <row r="738" spans="1:9">
      <c r="A738" s="13" t="s">
        <v>775</v>
      </c>
      <c r="B738" s="31" t="s">
        <v>776</v>
      </c>
      <c r="C738" s="31" t="s">
        <v>7588</v>
      </c>
      <c r="D738" s="31" t="s">
        <v>7589</v>
      </c>
      <c r="E738" s="27">
        <v>8185</v>
      </c>
      <c r="F738" s="27" t="s">
        <v>608</v>
      </c>
      <c r="G738" s="32">
        <v>9226</v>
      </c>
      <c r="H738" s="31" t="s">
        <v>291</v>
      </c>
      <c r="I738"/>
    </row>
    <row r="739" spans="1:9">
      <c r="A739" s="13" t="s">
        <v>775</v>
      </c>
      <c r="B739" s="31" t="s">
        <v>776</v>
      </c>
      <c r="C739" s="31" t="s">
        <v>7590</v>
      </c>
      <c r="D739" s="31" t="s">
        <v>7591</v>
      </c>
      <c r="E739" s="27">
        <v>7411</v>
      </c>
      <c r="F739" s="27" t="s">
        <v>608</v>
      </c>
      <c r="G739" s="32">
        <v>7330</v>
      </c>
      <c r="H739" s="31" t="s">
        <v>484</v>
      </c>
      <c r="I739"/>
    </row>
    <row r="740" spans="1:9">
      <c r="A740" s="13" t="s">
        <v>775</v>
      </c>
      <c r="B740" s="31" t="s">
        <v>776</v>
      </c>
      <c r="C740" s="31" t="s">
        <v>7592</v>
      </c>
      <c r="D740" s="31" t="s">
        <v>7593</v>
      </c>
      <c r="E740" s="27">
        <v>7669</v>
      </c>
      <c r="F740" s="27" t="s">
        <v>608</v>
      </c>
      <c r="G740" s="32">
        <v>7671</v>
      </c>
      <c r="H740" s="31" t="s">
        <v>291</v>
      </c>
      <c r="I740"/>
    </row>
    <row r="741" spans="1:9">
      <c r="A741" s="13" t="s">
        <v>775</v>
      </c>
      <c r="B741" s="31" t="s">
        <v>776</v>
      </c>
      <c r="C741" s="31" t="s">
        <v>7594</v>
      </c>
      <c r="D741" s="31" t="s">
        <v>7595</v>
      </c>
      <c r="E741" s="27">
        <v>8004</v>
      </c>
      <c r="F741" s="27" t="s">
        <v>608</v>
      </c>
      <c r="G741" s="32">
        <v>7970</v>
      </c>
      <c r="H741" s="31" t="s">
        <v>291</v>
      </c>
      <c r="I741"/>
    </row>
    <row r="742" spans="1:9">
      <c r="A742" s="13" t="s">
        <v>775</v>
      </c>
      <c r="B742" s="31" t="s">
        <v>776</v>
      </c>
      <c r="C742" s="31" t="s">
        <v>7596</v>
      </c>
      <c r="D742" s="31" t="s">
        <v>7597</v>
      </c>
      <c r="E742" s="27">
        <v>7390</v>
      </c>
      <c r="F742" s="27" t="s">
        <v>608</v>
      </c>
      <c r="G742" s="32">
        <v>7217</v>
      </c>
      <c r="H742" s="31" t="s">
        <v>291</v>
      </c>
      <c r="I742"/>
    </row>
    <row r="743" spans="1:9">
      <c r="A743" s="13" t="s">
        <v>775</v>
      </c>
      <c r="B743" s="31" t="s">
        <v>776</v>
      </c>
      <c r="C743" s="31" t="s">
        <v>7598</v>
      </c>
      <c r="D743" s="31" t="s">
        <v>7599</v>
      </c>
      <c r="E743" s="27">
        <v>7111</v>
      </c>
      <c r="F743" s="27" t="s">
        <v>608</v>
      </c>
      <c r="G743" s="32">
        <v>6798</v>
      </c>
      <c r="H743" s="31" t="s">
        <v>291</v>
      </c>
      <c r="I743"/>
    </row>
    <row r="744" spans="1:9">
      <c r="A744" s="13" t="s">
        <v>775</v>
      </c>
      <c r="B744" s="31" t="s">
        <v>776</v>
      </c>
      <c r="C744" s="31" t="s">
        <v>7600</v>
      </c>
      <c r="D744" s="31" t="s">
        <v>7601</v>
      </c>
      <c r="E744" s="27">
        <v>7949</v>
      </c>
      <c r="F744" s="27" t="s">
        <v>608</v>
      </c>
      <c r="G744" s="32">
        <v>8358</v>
      </c>
      <c r="H744" s="31" t="s">
        <v>291</v>
      </c>
      <c r="I744"/>
    </row>
    <row r="745" spans="1:9">
      <c r="A745" s="13" t="s">
        <v>775</v>
      </c>
      <c r="B745" s="31" t="s">
        <v>776</v>
      </c>
      <c r="C745" s="31" t="s">
        <v>7602</v>
      </c>
      <c r="D745" s="31" t="s">
        <v>7603</v>
      </c>
      <c r="E745" s="27">
        <v>7692</v>
      </c>
      <c r="F745" s="27" t="s">
        <v>608</v>
      </c>
      <c r="G745" s="32">
        <v>7516</v>
      </c>
      <c r="H745" s="31" t="s">
        <v>315</v>
      </c>
      <c r="I745"/>
    </row>
    <row r="746" spans="1:9">
      <c r="A746" s="13" t="s">
        <v>775</v>
      </c>
      <c r="B746" s="31" t="s">
        <v>776</v>
      </c>
      <c r="C746" s="31" t="s">
        <v>7604</v>
      </c>
      <c r="D746" s="31" t="s">
        <v>7605</v>
      </c>
      <c r="E746" s="27">
        <v>1394</v>
      </c>
      <c r="F746" s="27" t="s">
        <v>608</v>
      </c>
      <c r="G746" s="32">
        <v>1394</v>
      </c>
      <c r="H746" s="31" t="s">
        <v>484</v>
      </c>
      <c r="I746" s="31" t="b">
        <v>1</v>
      </c>
    </row>
    <row r="747" spans="1:9">
      <c r="A747" s="13" t="s">
        <v>775</v>
      </c>
      <c r="B747" s="31" t="s">
        <v>776</v>
      </c>
      <c r="C747" s="31" t="s">
        <v>7604</v>
      </c>
      <c r="D747" s="31" t="s">
        <v>7605</v>
      </c>
      <c r="E747" s="27">
        <v>6162</v>
      </c>
      <c r="F747" s="27" t="s">
        <v>608</v>
      </c>
      <c r="G747" s="32">
        <v>6585</v>
      </c>
      <c r="H747" s="31" t="s">
        <v>558</v>
      </c>
      <c r="I747" s="31" t="b">
        <v>1</v>
      </c>
    </row>
    <row r="748" spans="1:9">
      <c r="A748" s="13" t="s">
        <v>775</v>
      </c>
      <c r="B748" s="31" t="s">
        <v>776</v>
      </c>
      <c r="C748" s="31" t="s">
        <v>7606</v>
      </c>
      <c r="D748" s="31" t="s">
        <v>7607</v>
      </c>
      <c r="E748" s="27">
        <v>8151</v>
      </c>
      <c r="F748" s="27" t="s">
        <v>608</v>
      </c>
      <c r="G748" s="32">
        <v>7989</v>
      </c>
      <c r="H748" s="31" t="s">
        <v>291</v>
      </c>
      <c r="I748"/>
    </row>
    <row r="749" spans="1:9">
      <c r="A749" s="13" t="s">
        <v>775</v>
      </c>
      <c r="B749" s="31" t="s">
        <v>777</v>
      </c>
      <c r="C749" t="s">
        <v>7608</v>
      </c>
      <c r="D749" t="s">
        <v>7609</v>
      </c>
      <c r="E749" s="27">
        <v>70372</v>
      </c>
      <c r="F749" s="27" t="s">
        <v>608</v>
      </c>
      <c r="G749" s="32">
        <v>4</v>
      </c>
      <c r="H749" s="31" t="s">
        <v>311</v>
      </c>
      <c r="I749" s="31" t="b">
        <v>1</v>
      </c>
    </row>
    <row r="750" spans="1:9">
      <c r="A750" s="13" t="s">
        <v>775</v>
      </c>
      <c r="B750" s="31" t="s">
        <v>777</v>
      </c>
      <c r="C750" t="s">
        <v>7608</v>
      </c>
      <c r="D750" t="s">
        <v>7609</v>
      </c>
      <c r="E750" s="27">
        <v>71076</v>
      </c>
      <c r="F750" s="27" t="s">
        <v>608</v>
      </c>
      <c r="G750" s="32">
        <v>3980</v>
      </c>
      <c r="H750" s="31" t="s">
        <v>314</v>
      </c>
      <c r="I750" s="31" t="b">
        <v>1</v>
      </c>
    </row>
    <row r="751" spans="1:9">
      <c r="A751" s="13" t="s">
        <v>775</v>
      </c>
      <c r="B751" s="31" t="s">
        <v>777</v>
      </c>
      <c r="C751" t="s">
        <v>7610</v>
      </c>
      <c r="D751" t="s">
        <v>7611</v>
      </c>
      <c r="E751" s="27" t="s">
        <v>608</v>
      </c>
      <c r="F751" s="27" t="s">
        <v>608</v>
      </c>
      <c r="G751" s="32">
        <v>4258</v>
      </c>
      <c r="H751" s="31" t="s">
        <v>311</v>
      </c>
      <c r="I751"/>
    </row>
    <row r="752" spans="1:9">
      <c r="A752" s="13" t="s">
        <v>775</v>
      </c>
      <c r="B752" s="31" t="s">
        <v>777</v>
      </c>
      <c r="C752" t="s">
        <v>7612</v>
      </c>
      <c r="D752" t="s">
        <v>7613</v>
      </c>
      <c r="E752" s="27" t="s">
        <v>608</v>
      </c>
      <c r="F752" s="27" t="s">
        <v>608</v>
      </c>
      <c r="G752" s="32">
        <v>7018</v>
      </c>
      <c r="H752" s="31" t="s">
        <v>312</v>
      </c>
      <c r="I752" s="31" t="b">
        <v>1</v>
      </c>
    </row>
    <row r="753" spans="1:9">
      <c r="A753" s="13" t="s">
        <v>775</v>
      </c>
      <c r="B753" s="31" t="s">
        <v>777</v>
      </c>
      <c r="C753" t="s">
        <v>7612</v>
      </c>
      <c r="D753" t="s">
        <v>7613</v>
      </c>
      <c r="E753" s="27">
        <v>54873</v>
      </c>
      <c r="F753" s="27" t="s">
        <v>608</v>
      </c>
      <c r="G753" s="32">
        <v>511</v>
      </c>
      <c r="H753" s="31" t="s">
        <v>315</v>
      </c>
      <c r="I753" s="31" t="b">
        <v>1</v>
      </c>
    </row>
    <row r="754" spans="1:9">
      <c r="A754" s="13" t="s">
        <v>775</v>
      </c>
      <c r="B754" s="31" t="s">
        <v>777</v>
      </c>
      <c r="C754" t="s">
        <v>7614</v>
      </c>
      <c r="D754" t="s">
        <v>7615</v>
      </c>
      <c r="E754" s="27" t="s">
        <v>608</v>
      </c>
      <c r="F754" s="27" t="s">
        <v>608</v>
      </c>
      <c r="G754" s="32">
        <v>3089</v>
      </c>
      <c r="H754" s="31" t="s">
        <v>314</v>
      </c>
      <c r="I754"/>
    </row>
    <row r="755" spans="1:9">
      <c r="A755" s="13" t="s">
        <v>775</v>
      </c>
      <c r="B755" s="31" t="s">
        <v>777</v>
      </c>
      <c r="C755" t="s">
        <v>7616</v>
      </c>
      <c r="D755" t="s">
        <v>7617</v>
      </c>
      <c r="E755" s="27" t="s">
        <v>608</v>
      </c>
      <c r="F755" s="27" t="s">
        <v>608</v>
      </c>
      <c r="G755" s="32">
        <v>9594</v>
      </c>
      <c r="H755" s="31" t="s">
        <v>311</v>
      </c>
      <c r="I755"/>
    </row>
    <row r="756" spans="1:9">
      <c r="A756" s="13" t="s">
        <v>775</v>
      </c>
      <c r="B756" s="31" t="s">
        <v>777</v>
      </c>
      <c r="C756" t="s">
        <v>7618</v>
      </c>
      <c r="D756" t="s">
        <v>7619</v>
      </c>
      <c r="E756" s="27" t="s">
        <v>608</v>
      </c>
      <c r="F756" s="27" t="s">
        <v>608</v>
      </c>
      <c r="G756" s="32">
        <v>4433</v>
      </c>
      <c r="H756" s="31" t="s">
        <v>315</v>
      </c>
      <c r="I756"/>
    </row>
    <row r="757" spans="1:9">
      <c r="A757" s="13" t="s">
        <v>775</v>
      </c>
      <c r="B757" s="31" t="s">
        <v>777</v>
      </c>
      <c r="C757" t="s">
        <v>7620</v>
      </c>
      <c r="D757" t="s">
        <v>7621</v>
      </c>
      <c r="E757" s="27">
        <v>70157</v>
      </c>
      <c r="F757" s="27" t="s">
        <v>608</v>
      </c>
      <c r="G757" s="32">
        <v>2312</v>
      </c>
      <c r="H757" s="31" t="s">
        <v>312</v>
      </c>
      <c r="I757"/>
    </row>
    <row r="758" spans="1:9">
      <c r="A758" s="13" t="s">
        <v>775</v>
      </c>
      <c r="B758" s="31" t="s">
        <v>777</v>
      </c>
      <c r="C758" t="s">
        <v>7622</v>
      </c>
      <c r="D758" t="s">
        <v>7623</v>
      </c>
      <c r="E758" s="27" t="s">
        <v>608</v>
      </c>
      <c r="F758" s="27" t="s">
        <v>608</v>
      </c>
      <c r="G758" s="32">
        <v>3892</v>
      </c>
      <c r="H758" s="31" t="s">
        <v>311</v>
      </c>
      <c r="I758"/>
    </row>
    <row r="759" spans="1:9">
      <c r="A759" s="13" t="s">
        <v>775</v>
      </c>
      <c r="B759" s="31" t="s">
        <v>777</v>
      </c>
      <c r="C759" t="s">
        <v>7624</v>
      </c>
      <c r="D759" t="s">
        <v>7625</v>
      </c>
      <c r="E759" s="27" t="s">
        <v>608</v>
      </c>
      <c r="F759" s="27" t="s">
        <v>608</v>
      </c>
      <c r="G759" s="32">
        <v>3796</v>
      </c>
      <c r="H759" s="31" t="s">
        <v>312</v>
      </c>
      <c r="I759" s="31" t="b">
        <v>1</v>
      </c>
    </row>
    <row r="760" spans="1:9">
      <c r="A760" s="13" t="s">
        <v>775</v>
      </c>
      <c r="B760" s="31" t="s">
        <v>777</v>
      </c>
      <c r="C760" t="s">
        <v>7624</v>
      </c>
      <c r="D760" t="s">
        <v>7625</v>
      </c>
      <c r="E760" s="27" t="s">
        <v>608</v>
      </c>
      <c r="F760" s="27" t="s">
        <v>608</v>
      </c>
      <c r="G760" s="32">
        <v>555</v>
      </c>
      <c r="H760" s="31" t="s">
        <v>314</v>
      </c>
      <c r="I760" s="31" t="b">
        <v>1</v>
      </c>
    </row>
    <row r="761" spans="1:9">
      <c r="A761" s="13" t="s">
        <v>775</v>
      </c>
      <c r="B761" s="31" t="s">
        <v>777</v>
      </c>
      <c r="C761" t="s">
        <v>7626</v>
      </c>
      <c r="D761" t="s">
        <v>7627</v>
      </c>
      <c r="E761" s="27" t="s">
        <v>608</v>
      </c>
      <c r="F761" s="27" t="s">
        <v>608</v>
      </c>
      <c r="G761" s="32">
        <v>1036</v>
      </c>
      <c r="H761" s="31" t="s">
        <v>311</v>
      </c>
      <c r="I761" s="31" t="b">
        <v>1</v>
      </c>
    </row>
    <row r="762" spans="1:9">
      <c r="A762" s="13" t="s">
        <v>775</v>
      </c>
      <c r="B762" s="31" t="s">
        <v>777</v>
      </c>
      <c r="C762" t="s">
        <v>7626</v>
      </c>
      <c r="D762" t="s">
        <v>7627</v>
      </c>
      <c r="E762" s="27" t="s">
        <v>608</v>
      </c>
      <c r="F762" s="27" t="s">
        <v>608</v>
      </c>
      <c r="G762" s="32">
        <v>8368</v>
      </c>
      <c r="H762" s="31" t="s">
        <v>314</v>
      </c>
      <c r="I762" s="31" t="b">
        <v>1</v>
      </c>
    </row>
    <row r="763" spans="1:9">
      <c r="A763" s="13" t="s">
        <v>775</v>
      </c>
      <c r="B763" s="31" t="s">
        <v>777</v>
      </c>
      <c r="C763" t="s">
        <v>7263</v>
      </c>
      <c r="D763" t="s">
        <v>7628</v>
      </c>
      <c r="E763" s="27" t="s">
        <v>608</v>
      </c>
      <c r="F763" s="27" t="s">
        <v>608</v>
      </c>
      <c r="G763" s="32">
        <v>923</v>
      </c>
      <c r="H763" s="31" t="s">
        <v>311</v>
      </c>
      <c r="I763" s="31" t="b">
        <v>1</v>
      </c>
    </row>
    <row r="764" spans="1:9">
      <c r="A764" s="13" t="s">
        <v>775</v>
      </c>
      <c r="B764" s="31" t="s">
        <v>777</v>
      </c>
      <c r="C764" t="s">
        <v>7263</v>
      </c>
      <c r="D764" t="s">
        <v>7628</v>
      </c>
      <c r="E764" s="27" t="s">
        <v>608</v>
      </c>
      <c r="F764" s="27" t="s">
        <v>608</v>
      </c>
      <c r="G764" s="32">
        <v>3878</v>
      </c>
      <c r="H764" s="31" t="s">
        <v>314</v>
      </c>
      <c r="I764" s="31" t="b">
        <v>1</v>
      </c>
    </row>
    <row r="765" spans="1:9">
      <c r="A765" s="13" t="s">
        <v>775</v>
      </c>
      <c r="B765" s="31" t="s">
        <v>777</v>
      </c>
      <c r="C765" t="s">
        <v>7629</v>
      </c>
      <c r="D765" t="s">
        <v>7630</v>
      </c>
      <c r="E765" s="27" t="s">
        <v>608</v>
      </c>
      <c r="F765" s="27" t="s">
        <v>608</v>
      </c>
      <c r="G765" s="32">
        <v>4229</v>
      </c>
      <c r="H765" s="31" t="s">
        <v>312</v>
      </c>
      <c r="I765"/>
    </row>
    <row r="766" spans="1:9">
      <c r="A766" s="13" t="s">
        <v>775</v>
      </c>
      <c r="B766" s="31" t="s">
        <v>777</v>
      </c>
      <c r="C766" t="s">
        <v>7631</v>
      </c>
      <c r="D766" t="s">
        <v>7632</v>
      </c>
      <c r="E766" s="27" t="s">
        <v>608</v>
      </c>
      <c r="F766" s="27" t="s">
        <v>608</v>
      </c>
      <c r="G766" s="32">
        <v>5059</v>
      </c>
      <c r="H766" s="31" t="s">
        <v>312</v>
      </c>
      <c r="I766"/>
    </row>
    <row r="767" spans="1:9">
      <c r="A767" s="13" t="s">
        <v>775</v>
      </c>
      <c r="B767" s="31" t="s">
        <v>777</v>
      </c>
      <c r="C767" t="s">
        <v>7633</v>
      </c>
      <c r="D767" t="s">
        <v>7634</v>
      </c>
      <c r="E767" s="27">
        <v>65613</v>
      </c>
      <c r="F767" s="27" t="s">
        <v>608</v>
      </c>
      <c r="G767" s="32">
        <v>4148</v>
      </c>
      <c r="H767" s="31" t="s">
        <v>313</v>
      </c>
      <c r="I767"/>
    </row>
    <row r="768" spans="1:9">
      <c r="A768" s="13" t="s">
        <v>775</v>
      </c>
      <c r="B768" s="31" t="s">
        <v>777</v>
      </c>
      <c r="C768" t="s">
        <v>7635</v>
      </c>
      <c r="D768" t="s">
        <v>7636</v>
      </c>
      <c r="E768" s="27" t="s">
        <v>608</v>
      </c>
      <c r="F768" s="27" t="s">
        <v>608</v>
      </c>
      <c r="G768" s="32">
        <v>4160</v>
      </c>
      <c r="H768" s="31" t="s">
        <v>313</v>
      </c>
      <c r="I768"/>
    </row>
    <row r="769" spans="1:9">
      <c r="A769" s="13" t="s">
        <v>775</v>
      </c>
      <c r="B769" s="31" t="s">
        <v>777</v>
      </c>
      <c r="C769" t="s">
        <v>7637</v>
      </c>
      <c r="D769" t="s">
        <v>7638</v>
      </c>
      <c r="E769" s="27" t="s">
        <v>608</v>
      </c>
      <c r="F769" s="27" t="s">
        <v>608</v>
      </c>
      <c r="G769" s="32">
        <v>7477</v>
      </c>
      <c r="H769" s="31" t="s">
        <v>313</v>
      </c>
      <c r="I769"/>
    </row>
    <row r="770" spans="1:9">
      <c r="A770" s="13" t="s">
        <v>775</v>
      </c>
      <c r="B770" s="31" t="s">
        <v>777</v>
      </c>
      <c r="C770" t="s">
        <v>7639</v>
      </c>
      <c r="D770" t="s">
        <v>7640</v>
      </c>
      <c r="E770" s="27" t="s">
        <v>608</v>
      </c>
      <c r="F770" s="27" t="s">
        <v>608</v>
      </c>
      <c r="G770" s="32">
        <v>3922</v>
      </c>
      <c r="H770" s="31" t="s">
        <v>313</v>
      </c>
      <c r="I770"/>
    </row>
    <row r="771" spans="1:9">
      <c r="A771" s="13" t="s">
        <v>775</v>
      </c>
      <c r="B771" s="31" t="s">
        <v>777</v>
      </c>
      <c r="C771" t="s">
        <v>7641</v>
      </c>
      <c r="D771" t="s">
        <v>7642</v>
      </c>
      <c r="E771" s="27" t="s">
        <v>608</v>
      </c>
      <c r="F771" s="27" t="s">
        <v>608</v>
      </c>
      <c r="G771" s="32">
        <v>4901</v>
      </c>
      <c r="H771" s="31" t="s">
        <v>313</v>
      </c>
      <c r="I771"/>
    </row>
    <row r="772" spans="1:9">
      <c r="A772" s="13" t="s">
        <v>775</v>
      </c>
      <c r="B772" s="31" t="s">
        <v>777</v>
      </c>
      <c r="C772" t="s">
        <v>7643</v>
      </c>
      <c r="D772" t="s">
        <v>7644</v>
      </c>
      <c r="E772" s="27" t="s">
        <v>608</v>
      </c>
      <c r="F772" s="27" t="s">
        <v>608</v>
      </c>
      <c r="G772" s="32">
        <v>7406</v>
      </c>
      <c r="H772" s="31" t="s">
        <v>312</v>
      </c>
      <c r="I772"/>
    </row>
    <row r="773" spans="1:9">
      <c r="A773" s="13" t="s">
        <v>775</v>
      </c>
      <c r="B773" s="31" t="s">
        <v>777</v>
      </c>
      <c r="C773" t="s">
        <v>7645</v>
      </c>
      <c r="D773" t="s">
        <v>7646</v>
      </c>
      <c r="E773" s="27" t="s">
        <v>608</v>
      </c>
      <c r="F773" s="27" t="s">
        <v>608</v>
      </c>
      <c r="G773" s="32">
        <v>143</v>
      </c>
      <c r="H773" s="31" t="s">
        <v>312</v>
      </c>
      <c r="I773" s="31" t="b">
        <v>1</v>
      </c>
    </row>
    <row r="774" spans="1:9">
      <c r="A774" s="13" t="s">
        <v>775</v>
      </c>
      <c r="B774" s="31" t="s">
        <v>777</v>
      </c>
      <c r="C774" t="s">
        <v>7645</v>
      </c>
      <c r="D774" t="s">
        <v>7646</v>
      </c>
      <c r="E774" s="27" t="s">
        <v>608</v>
      </c>
      <c r="F774" s="27" t="s">
        <v>608</v>
      </c>
      <c r="G774" s="32">
        <v>3201</v>
      </c>
      <c r="H774" s="31" t="s">
        <v>314</v>
      </c>
      <c r="I774" s="31" t="b">
        <v>1</v>
      </c>
    </row>
    <row r="775" spans="1:9">
      <c r="A775" s="13" t="s">
        <v>775</v>
      </c>
      <c r="B775" s="31" t="s">
        <v>777</v>
      </c>
      <c r="C775" t="s">
        <v>7647</v>
      </c>
      <c r="D775" t="s">
        <v>7648</v>
      </c>
      <c r="E775" s="27" t="s">
        <v>608</v>
      </c>
      <c r="F775" s="27" t="s">
        <v>608</v>
      </c>
      <c r="G775" s="32">
        <v>3449</v>
      </c>
      <c r="H775" s="31" t="s">
        <v>312</v>
      </c>
      <c r="I775" s="31" t="b">
        <v>1</v>
      </c>
    </row>
    <row r="776" spans="1:9">
      <c r="A776" s="13" t="s">
        <v>775</v>
      </c>
      <c r="B776" s="31" t="s">
        <v>777</v>
      </c>
      <c r="C776" t="s">
        <v>7647</v>
      </c>
      <c r="D776" t="s">
        <v>7648</v>
      </c>
      <c r="E776" s="27" t="s">
        <v>608</v>
      </c>
      <c r="F776" s="27" t="s">
        <v>608</v>
      </c>
      <c r="G776" s="32">
        <v>494</v>
      </c>
      <c r="H776" s="31" t="s">
        <v>314</v>
      </c>
      <c r="I776" s="31" t="b">
        <v>1</v>
      </c>
    </row>
    <row r="777" spans="1:9">
      <c r="A777" s="13" t="s">
        <v>775</v>
      </c>
      <c r="B777" s="31" t="s">
        <v>777</v>
      </c>
      <c r="C777" t="s">
        <v>7649</v>
      </c>
      <c r="D777" t="s">
        <v>7650</v>
      </c>
      <c r="E777" s="27" t="s">
        <v>608</v>
      </c>
      <c r="F777" s="27" t="s">
        <v>608</v>
      </c>
      <c r="G777" s="32">
        <v>4003</v>
      </c>
      <c r="H777" s="31" t="s">
        <v>312</v>
      </c>
      <c r="I777"/>
    </row>
    <row r="778" spans="1:9">
      <c r="A778" s="13" t="s">
        <v>775</v>
      </c>
      <c r="B778" s="31" t="s">
        <v>777</v>
      </c>
      <c r="C778" t="s">
        <v>7651</v>
      </c>
      <c r="D778" t="s">
        <v>7652</v>
      </c>
      <c r="E778" s="27" t="s">
        <v>608</v>
      </c>
      <c r="F778" s="27" t="s">
        <v>608</v>
      </c>
      <c r="G778" s="32">
        <v>2748</v>
      </c>
      <c r="H778" s="31" t="s">
        <v>312</v>
      </c>
      <c r="I778"/>
    </row>
    <row r="779" spans="1:9">
      <c r="A779" s="13" t="s">
        <v>775</v>
      </c>
      <c r="B779" s="31" t="s">
        <v>777</v>
      </c>
      <c r="C779" t="s">
        <v>7653</v>
      </c>
      <c r="D779" t="s">
        <v>7654</v>
      </c>
      <c r="E779" s="27" t="s">
        <v>608</v>
      </c>
      <c r="F779" s="27" t="s">
        <v>608</v>
      </c>
      <c r="G779" s="32">
        <v>3874</v>
      </c>
      <c r="H779" s="31" t="s">
        <v>313</v>
      </c>
      <c r="I779"/>
    </row>
    <row r="780" spans="1:9">
      <c r="A780" s="13" t="s">
        <v>775</v>
      </c>
      <c r="B780" s="31" t="s">
        <v>777</v>
      </c>
      <c r="C780" t="s">
        <v>7655</v>
      </c>
      <c r="D780" t="s">
        <v>7656</v>
      </c>
      <c r="E780" s="27" t="s">
        <v>608</v>
      </c>
      <c r="F780" s="27" t="s">
        <v>608</v>
      </c>
      <c r="G780" s="32">
        <v>3884</v>
      </c>
      <c r="H780" s="31" t="s">
        <v>313</v>
      </c>
      <c r="I780"/>
    </row>
    <row r="781" spans="1:9">
      <c r="A781" s="13" t="s">
        <v>775</v>
      </c>
      <c r="B781" s="31" t="s">
        <v>777</v>
      </c>
      <c r="C781" t="s">
        <v>7657</v>
      </c>
      <c r="D781" t="s">
        <v>7658</v>
      </c>
      <c r="E781" s="27" t="s">
        <v>608</v>
      </c>
      <c r="F781" s="27" t="s">
        <v>608</v>
      </c>
      <c r="G781" s="32">
        <v>4119</v>
      </c>
      <c r="H781" s="31" t="s">
        <v>313</v>
      </c>
      <c r="I781"/>
    </row>
    <row r="782" spans="1:9">
      <c r="A782" s="13" t="s">
        <v>775</v>
      </c>
      <c r="B782" s="31" t="s">
        <v>777</v>
      </c>
      <c r="C782" t="s">
        <v>7659</v>
      </c>
      <c r="D782" t="s">
        <v>7660</v>
      </c>
      <c r="E782" s="27" t="s">
        <v>608</v>
      </c>
      <c r="F782" s="27" t="s">
        <v>608</v>
      </c>
      <c r="G782" s="32">
        <v>1008</v>
      </c>
      <c r="H782" s="31" t="s">
        <v>312</v>
      </c>
      <c r="I782" s="31" t="b">
        <v>1</v>
      </c>
    </row>
    <row r="783" spans="1:9">
      <c r="A783" s="13" t="s">
        <v>775</v>
      </c>
      <c r="B783" s="31" t="s">
        <v>777</v>
      </c>
      <c r="C783" t="s">
        <v>7659</v>
      </c>
      <c r="D783" t="s">
        <v>7660</v>
      </c>
      <c r="E783" s="27" t="s">
        <v>608</v>
      </c>
      <c r="F783" s="27" t="s">
        <v>608</v>
      </c>
      <c r="G783" s="32">
        <v>1694</v>
      </c>
      <c r="H783" s="31" t="s">
        <v>314</v>
      </c>
      <c r="I783" s="31" t="b">
        <v>1</v>
      </c>
    </row>
    <row r="784" spans="1:9">
      <c r="A784" s="13" t="s">
        <v>775</v>
      </c>
      <c r="B784" s="31" t="s">
        <v>777</v>
      </c>
      <c r="C784" t="s">
        <v>7661</v>
      </c>
      <c r="D784" t="s">
        <v>7662</v>
      </c>
      <c r="E784" s="27" t="s">
        <v>608</v>
      </c>
      <c r="F784" s="27" t="s">
        <v>608</v>
      </c>
      <c r="G784" s="32">
        <v>7776</v>
      </c>
      <c r="H784" s="31" t="s">
        <v>311</v>
      </c>
      <c r="I784"/>
    </row>
    <row r="785" spans="1:9">
      <c r="A785" s="13" t="s">
        <v>775</v>
      </c>
      <c r="B785" s="31" t="s">
        <v>777</v>
      </c>
      <c r="C785" t="s">
        <v>7663</v>
      </c>
      <c r="D785" t="s">
        <v>7664</v>
      </c>
      <c r="E785" s="27" t="s">
        <v>608</v>
      </c>
      <c r="F785" s="27" t="s">
        <v>608</v>
      </c>
      <c r="G785" s="32">
        <v>4602</v>
      </c>
      <c r="H785" s="31" t="s">
        <v>311</v>
      </c>
      <c r="I785" s="31" t="b">
        <v>1</v>
      </c>
    </row>
    <row r="786" spans="1:9">
      <c r="A786" s="13" t="s">
        <v>775</v>
      </c>
      <c r="B786" s="31" t="s">
        <v>777</v>
      </c>
      <c r="C786" t="s">
        <v>7663</v>
      </c>
      <c r="D786" t="s">
        <v>7664</v>
      </c>
      <c r="E786" s="27" t="s">
        <v>608</v>
      </c>
      <c r="F786" s="27" t="s">
        <v>608</v>
      </c>
      <c r="G786" s="32">
        <v>124</v>
      </c>
      <c r="H786" s="31" t="s">
        <v>314</v>
      </c>
      <c r="I786" s="31" t="b">
        <v>1</v>
      </c>
    </row>
    <row r="787" spans="1:9">
      <c r="A787" s="13" t="s">
        <v>775</v>
      </c>
      <c r="B787" s="31" t="s">
        <v>777</v>
      </c>
      <c r="C787" t="s">
        <v>7665</v>
      </c>
      <c r="D787" t="s">
        <v>7666</v>
      </c>
      <c r="E787" s="27" t="s">
        <v>608</v>
      </c>
      <c r="F787" s="27" t="s">
        <v>608</v>
      </c>
      <c r="G787" s="32">
        <v>4517</v>
      </c>
      <c r="H787" s="31" t="s">
        <v>311</v>
      </c>
      <c r="I787"/>
    </row>
    <row r="788" spans="1:9">
      <c r="A788" s="13" t="s">
        <v>775</v>
      </c>
      <c r="B788" s="31" t="s">
        <v>777</v>
      </c>
      <c r="C788" t="s">
        <v>7667</v>
      </c>
      <c r="D788" t="s">
        <v>7668</v>
      </c>
      <c r="E788" s="27" t="s">
        <v>608</v>
      </c>
      <c r="F788" s="27" t="s">
        <v>608</v>
      </c>
      <c r="G788" s="32">
        <v>3705</v>
      </c>
      <c r="H788" s="31" t="s">
        <v>314</v>
      </c>
      <c r="I788"/>
    </row>
    <row r="789" spans="1:9">
      <c r="A789" s="13" t="s">
        <v>775</v>
      </c>
      <c r="B789" s="31" t="s">
        <v>777</v>
      </c>
      <c r="C789" t="s">
        <v>7669</v>
      </c>
      <c r="D789" t="s">
        <v>7670</v>
      </c>
      <c r="E789" s="27" t="s">
        <v>608</v>
      </c>
      <c r="F789" s="27" t="s">
        <v>608</v>
      </c>
      <c r="G789" s="32">
        <v>1658</v>
      </c>
      <c r="H789" s="31" t="s">
        <v>312</v>
      </c>
      <c r="I789" s="31" t="b">
        <v>1</v>
      </c>
    </row>
    <row r="790" spans="1:9">
      <c r="A790" s="13" t="s">
        <v>775</v>
      </c>
      <c r="B790" s="31" t="s">
        <v>777</v>
      </c>
      <c r="C790" t="s">
        <v>7669</v>
      </c>
      <c r="D790" t="s">
        <v>7670</v>
      </c>
      <c r="E790" s="27" t="s">
        <v>608</v>
      </c>
      <c r="F790" s="27" t="s">
        <v>608</v>
      </c>
      <c r="G790" s="32">
        <v>8428</v>
      </c>
      <c r="H790" s="31" t="s">
        <v>314</v>
      </c>
      <c r="I790" s="31" t="b">
        <v>1</v>
      </c>
    </row>
    <row r="791" spans="1:9">
      <c r="A791" s="13" t="s">
        <v>775</v>
      </c>
      <c r="B791" s="31" t="s">
        <v>777</v>
      </c>
      <c r="C791" t="s">
        <v>7669</v>
      </c>
      <c r="D791" t="s">
        <v>7670</v>
      </c>
      <c r="E791" s="27" t="s">
        <v>608</v>
      </c>
      <c r="F791" s="27" t="s">
        <v>608</v>
      </c>
      <c r="G791" s="32">
        <v>433</v>
      </c>
      <c r="H791" s="31" t="s">
        <v>315</v>
      </c>
      <c r="I791" s="31" t="b">
        <v>1</v>
      </c>
    </row>
    <row r="792" spans="1:9">
      <c r="A792" s="13" t="s">
        <v>775</v>
      </c>
      <c r="B792" s="31" t="s">
        <v>777</v>
      </c>
      <c r="C792" t="s">
        <v>7671</v>
      </c>
      <c r="D792" t="s">
        <v>7672</v>
      </c>
      <c r="E792" s="27" t="s">
        <v>608</v>
      </c>
      <c r="F792" s="27" t="s">
        <v>608</v>
      </c>
      <c r="G792" s="32">
        <v>2590</v>
      </c>
      <c r="H792" s="31" t="s">
        <v>312</v>
      </c>
      <c r="I792"/>
    </row>
    <row r="793" spans="1:9">
      <c r="A793" s="13" t="s">
        <v>775</v>
      </c>
      <c r="B793" s="31" t="s">
        <v>777</v>
      </c>
      <c r="C793" t="s">
        <v>7673</v>
      </c>
      <c r="D793" t="s">
        <v>7674</v>
      </c>
      <c r="E793" s="27" t="s">
        <v>608</v>
      </c>
      <c r="F793" s="27" t="s">
        <v>608</v>
      </c>
      <c r="G793" s="32">
        <v>3960</v>
      </c>
      <c r="H793" s="31" t="s">
        <v>312</v>
      </c>
      <c r="I793"/>
    </row>
    <row r="794" spans="1:9">
      <c r="A794" s="13" t="s">
        <v>775</v>
      </c>
      <c r="B794" s="31" t="s">
        <v>777</v>
      </c>
      <c r="C794" t="s">
        <v>7675</v>
      </c>
      <c r="D794" t="s">
        <v>7676</v>
      </c>
      <c r="E794" s="27" t="s">
        <v>608</v>
      </c>
      <c r="F794" s="27" t="s">
        <v>608</v>
      </c>
      <c r="G794" s="32">
        <v>4000</v>
      </c>
      <c r="H794" s="31" t="s">
        <v>315</v>
      </c>
      <c r="I794"/>
    </row>
    <row r="795" spans="1:9">
      <c r="A795" s="13" t="s">
        <v>775</v>
      </c>
      <c r="B795" s="31" t="s">
        <v>777</v>
      </c>
      <c r="C795" t="s">
        <v>7677</v>
      </c>
      <c r="D795" t="s">
        <v>7678</v>
      </c>
      <c r="E795" s="27" t="s">
        <v>608</v>
      </c>
      <c r="F795" s="27" t="s">
        <v>608</v>
      </c>
      <c r="G795" s="32">
        <v>525</v>
      </c>
      <c r="H795" s="31" t="s">
        <v>311</v>
      </c>
      <c r="I795" s="31" t="b">
        <v>1</v>
      </c>
    </row>
    <row r="796" spans="1:9">
      <c r="A796" s="13" t="s">
        <v>775</v>
      </c>
      <c r="B796" s="31" t="s">
        <v>777</v>
      </c>
      <c r="C796" t="s">
        <v>7677</v>
      </c>
      <c r="D796" t="s">
        <v>7678</v>
      </c>
      <c r="E796" s="27" t="s">
        <v>608</v>
      </c>
      <c r="F796" s="27" t="s">
        <v>608</v>
      </c>
      <c r="G796" s="32">
        <v>3468</v>
      </c>
      <c r="H796" s="31" t="s">
        <v>314</v>
      </c>
      <c r="I796" s="31" t="b">
        <v>1</v>
      </c>
    </row>
    <row r="797" spans="1:9">
      <c r="A797" s="13" t="s">
        <v>775</v>
      </c>
      <c r="B797" s="31" t="s">
        <v>777</v>
      </c>
      <c r="C797" t="s">
        <v>7679</v>
      </c>
      <c r="D797" t="s">
        <v>7680</v>
      </c>
      <c r="E797" s="27" t="s">
        <v>608</v>
      </c>
      <c r="F797" s="27" t="s">
        <v>608</v>
      </c>
      <c r="G797" s="32">
        <v>9350</v>
      </c>
      <c r="H797" s="31" t="s">
        <v>311</v>
      </c>
      <c r="I797"/>
    </row>
    <row r="798" spans="1:9">
      <c r="A798" s="13" t="s">
        <v>775</v>
      </c>
      <c r="B798" s="31" t="s">
        <v>777</v>
      </c>
      <c r="C798" t="s">
        <v>7681</v>
      </c>
      <c r="D798" t="s">
        <v>7682</v>
      </c>
      <c r="E798" s="27" t="s">
        <v>608</v>
      </c>
      <c r="F798" s="27" t="s">
        <v>608</v>
      </c>
      <c r="G798" s="32">
        <v>10139</v>
      </c>
      <c r="H798" s="31" t="s">
        <v>313</v>
      </c>
      <c r="I798"/>
    </row>
    <row r="799" spans="1:9">
      <c r="A799" s="13" t="s">
        <v>775</v>
      </c>
      <c r="B799" s="31" t="s">
        <v>777</v>
      </c>
      <c r="C799" t="s">
        <v>7683</v>
      </c>
      <c r="D799" t="s">
        <v>7684</v>
      </c>
      <c r="E799" s="27" t="s">
        <v>608</v>
      </c>
      <c r="F799" s="27" t="s">
        <v>608</v>
      </c>
      <c r="G799" s="32">
        <v>4080</v>
      </c>
      <c r="H799" s="31" t="s">
        <v>315</v>
      </c>
      <c r="I799"/>
    </row>
    <row r="800" spans="1:9">
      <c r="A800" s="13" t="s">
        <v>775</v>
      </c>
      <c r="B800" s="31" t="s">
        <v>777</v>
      </c>
      <c r="C800" t="s">
        <v>7685</v>
      </c>
      <c r="D800" t="s">
        <v>7686</v>
      </c>
      <c r="E800" s="27" t="s">
        <v>608</v>
      </c>
      <c r="F800" s="27" t="s">
        <v>608</v>
      </c>
      <c r="G800" s="32">
        <v>4048</v>
      </c>
      <c r="H800" s="31" t="s">
        <v>315</v>
      </c>
      <c r="I800"/>
    </row>
    <row r="801" spans="1:9">
      <c r="A801" s="13" t="s">
        <v>775</v>
      </c>
      <c r="B801" s="31" t="s">
        <v>777</v>
      </c>
      <c r="C801" t="s">
        <v>7687</v>
      </c>
      <c r="D801" t="s">
        <v>7688</v>
      </c>
      <c r="E801" s="27" t="s">
        <v>608</v>
      </c>
      <c r="F801" s="27" t="s">
        <v>608</v>
      </c>
      <c r="G801" s="32">
        <v>4250</v>
      </c>
      <c r="H801" s="31" t="s">
        <v>313</v>
      </c>
      <c r="I801"/>
    </row>
    <row r="802" spans="1:9">
      <c r="A802" s="13" t="s">
        <v>775</v>
      </c>
      <c r="B802" s="31" t="s">
        <v>777</v>
      </c>
      <c r="C802" t="s">
        <v>7689</v>
      </c>
      <c r="D802" t="s">
        <v>7690</v>
      </c>
      <c r="E802" s="27" t="s">
        <v>608</v>
      </c>
      <c r="F802" s="27" t="s">
        <v>608</v>
      </c>
      <c r="G802" s="32">
        <v>3405</v>
      </c>
      <c r="H802" s="31" t="s">
        <v>311</v>
      </c>
      <c r="I802" s="31" t="b">
        <v>1</v>
      </c>
    </row>
    <row r="803" spans="1:9">
      <c r="A803" s="13" t="s">
        <v>775</v>
      </c>
      <c r="B803" s="31" t="s">
        <v>777</v>
      </c>
      <c r="C803" t="s">
        <v>7689</v>
      </c>
      <c r="D803" t="s">
        <v>7690</v>
      </c>
      <c r="E803" s="27" t="s">
        <v>608</v>
      </c>
      <c r="F803" s="27" t="s">
        <v>608</v>
      </c>
      <c r="G803" s="32">
        <v>1061</v>
      </c>
      <c r="H803" s="31" t="s">
        <v>314</v>
      </c>
      <c r="I803" s="31" t="b">
        <v>1</v>
      </c>
    </row>
    <row r="804" spans="1:9">
      <c r="A804" s="13" t="s">
        <v>775</v>
      </c>
      <c r="B804" s="31" t="s">
        <v>777</v>
      </c>
      <c r="C804" t="s">
        <v>7691</v>
      </c>
      <c r="D804" t="s">
        <v>7692</v>
      </c>
      <c r="E804" s="27" t="s">
        <v>608</v>
      </c>
      <c r="F804" s="27" t="s">
        <v>608</v>
      </c>
      <c r="G804" s="32">
        <v>3792</v>
      </c>
      <c r="H804" s="31" t="s">
        <v>312</v>
      </c>
      <c r="I804" s="31" t="b">
        <v>1</v>
      </c>
    </row>
    <row r="805" spans="1:9">
      <c r="A805" s="13" t="s">
        <v>775</v>
      </c>
      <c r="B805" s="31" t="s">
        <v>777</v>
      </c>
      <c r="C805" t="s">
        <v>7691</v>
      </c>
      <c r="D805" t="s">
        <v>7692</v>
      </c>
      <c r="E805" s="27" t="s">
        <v>608</v>
      </c>
      <c r="F805" s="27" t="s">
        <v>608</v>
      </c>
      <c r="G805" s="32">
        <v>632</v>
      </c>
      <c r="H805" s="31" t="s">
        <v>314</v>
      </c>
      <c r="I805" s="31" t="b">
        <v>1</v>
      </c>
    </row>
    <row r="806" spans="1:9">
      <c r="A806" s="13" t="s">
        <v>775</v>
      </c>
      <c r="B806" s="31" t="s">
        <v>777</v>
      </c>
      <c r="C806" t="s">
        <v>7693</v>
      </c>
      <c r="D806" t="s">
        <v>7694</v>
      </c>
      <c r="E806" s="27" t="s">
        <v>608</v>
      </c>
      <c r="F806" s="27" t="s">
        <v>608</v>
      </c>
      <c r="G806" s="32">
        <v>4804</v>
      </c>
      <c r="H806" s="31" t="s">
        <v>315</v>
      </c>
      <c r="I806"/>
    </row>
    <row r="807" spans="1:9">
      <c r="A807" s="13" t="s">
        <v>775</v>
      </c>
      <c r="B807" s="31" t="s">
        <v>777</v>
      </c>
      <c r="C807" t="s">
        <v>7695</v>
      </c>
      <c r="D807" t="s">
        <v>7696</v>
      </c>
      <c r="E807" s="27" t="s">
        <v>608</v>
      </c>
      <c r="F807" s="27" t="s">
        <v>608</v>
      </c>
      <c r="G807" s="32">
        <v>4018</v>
      </c>
      <c r="H807" s="31" t="s">
        <v>314</v>
      </c>
      <c r="I807"/>
    </row>
    <row r="808" spans="1:9">
      <c r="A808" s="13" t="s">
        <v>775</v>
      </c>
      <c r="B808" s="31" t="s">
        <v>777</v>
      </c>
      <c r="C808" t="s">
        <v>7697</v>
      </c>
      <c r="D808" t="s">
        <v>7698</v>
      </c>
      <c r="E808" s="27" t="s">
        <v>608</v>
      </c>
      <c r="F808" s="27" t="s">
        <v>608</v>
      </c>
      <c r="G808" s="32">
        <v>5855</v>
      </c>
      <c r="H808" s="31" t="s">
        <v>314</v>
      </c>
      <c r="I808"/>
    </row>
    <row r="809" spans="1:9">
      <c r="A809" s="13" t="s">
        <v>775</v>
      </c>
      <c r="B809" s="31" t="s">
        <v>777</v>
      </c>
      <c r="C809" t="s">
        <v>7699</v>
      </c>
      <c r="D809" t="s">
        <v>7700</v>
      </c>
      <c r="E809" s="27" t="s">
        <v>608</v>
      </c>
      <c r="F809" s="27" t="s">
        <v>608</v>
      </c>
      <c r="G809" s="32">
        <v>8912</v>
      </c>
      <c r="H809" s="31" t="s">
        <v>311</v>
      </c>
      <c r="I809"/>
    </row>
    <row r="810" spans="1:9">
      <c r="A810" s="13" t="s">
        <v>775</v>
      </c>
      <c r="B810" s="31" t="s">
        <v>777</v>
      </c>
      <c r="C810" t="s">
        <v>3859</v>
      </c>
      <c r="D810" t="s">
        <v>7701</v>
      </c>
      <c r="E810" s="27" t="s">
        <v>608</v>
      </c>
      <c r="F810" s="27" t="s">
        <v>608</v>
      </c>
      <c r="G810" s="32">
        <v>4821</v>
      </c>
      <c r="H810" s="31" t="s">
        <v>311</v>
      </c>
      <c r="I810"/>
    </row>
    <row r="811" spans="1:9">
      <c r="A811" s="13" t="s">
        <v>775</v>
      </c>
      <c r="B811" s="31" t="s">
        <v>777</v>
      </c>
      <c r="C811" t="s">
        <v>7702</v>
      </c>
      <c r="D811" t="s">
        <v>7703</v>
      </c>
      <c r="E811" s="27" t="s">
        <v>608</v>
      </c>
      <c r="F811" s="27" t="s">
        <v>608</v>
      </c>
      <c r="G811" s="32">
        <v>4110</v>
      </c>
      <c r="H811" s="31" t="s">
        <v>314</v>
      </c>
      <c r="I811"/>
    </row>
    <row r="812" spans="1:9">
      <c r="A812" s="13" t="s">
        <v>775</v>
      </c>
      <c r="B812" s="31" t="s">
        <v>777</v>
      </c>
      <c r="C812" t="s">
        <v>7704</v>
      </c>
      <c r="D812" t="s">
        <v>7705</v>
      </c>
      <c r="E812" s="27" t="s">
        <v>608</v>
      </c>
      <c r="F812" s="27" t="s">
        <v>608</v>
      </c>
      <c r="G812" s="32">
        <v>4199</v>
      </c>
      <c r="H812" s="31" t="s">
        <v>315</v>
      </c>
      <c r="I812"/>
    </row>
    <row r="813" spans="1:9">
      <c r="A813" s="13" t="s">
        <v>775</v>
      </c>
      <c r="B813" s="31" t="s">
        <v>777</v>
      </c>
      <c r="C813" t="s">
        <v>7706</v>
      </c>
      <c r="D813" t="s">
        <v>7707</v>
      </c>
      <c r="E813" s="27" t="s">
        <v>608</v>
      </c>
      <c r="F813" s="27" t="s">
        <v>608</v>
      </c>
      <c r="G813" s="32">
        <v>4300</v>
      </c>
      <c r="H813" s="31" t="s">
        <v>312</v>
      </c>
      <c r="I813"/>
    </row>
    <row r="814" spans="1:9">
      <c r="A814" s="13" t="s">
        <v>775</v>
      </c>
      <c r="B814" s="31" t="s">
        <v>777</v>
      </c>
      <c r="C814" t="s">
        <v>7708</v>
      </c>
      <c r="D814" t="s">
        <v>7709</v>
      </c>
      <c r="E814" s="27" t="s">
        <v>608</v>
      </c>
      <c r="F814" s="27" t="s">
        <v>608</v>
      </c>
      <c r="G814" s="32">
        <v>851</v>
      </c>
      <c r="H814" s="31" t="s">
        <v>312</v>
      </c>
      <c r="I814" s="31" t="b">
        <v>1</v>
      </c>
    </row>
    <row r="815" spans="1:9">
      <c r="A815" s="13" t="s">
        <v>775</v>
      </c>
      <c r="B815" s="31" t="s">
        <v>777</v>
      </c>
      <c r="C815" t="s">
        <v>7708</v>
      </c>
      <c r="D815" t="s">
        <v>7709</v>
      </c>
      <c r="E815" s="27" t="s">
        <v>608</v>
      </c>
      <c r="F815" s="27" t="s">
        <v>608</v>
      </c>
      <c r="G815" s="32">
        <v>2674</v>
      </c>
      <c r="H815" s="31" t="s">
        <v>315</v>
      </c>
      <c r="I815" s="31" t="b">
        <v>1</v>
      </c>
    </row>
    <row r="816" spans="1:9">
      <c r="A816" s="13" t="s">
        <v>775</v>
      </c>
      <c r="B816" s="31" t="s">
        <v>777</v>
      </c>
      <c r="C816" t="s">
        <v>7710</v>
      </c>
      <c r="D816" t="s">
        <v>7711</v>
      </c>
      <c r="E816" s="27" t="s">
        <v>608</v>
      </c>
      <c r="F816" s="27" t="s">
        <v>608</v>
      </c>
      <c r="G816" s="32">
        <v>1460</v>
      </c>
      <c r="H816" s="31" t="s">
        <v>313</v>
      </c>
      <c r="I816" s="31" t="b">
        <v>1</v>
      </c>
    </row>
    <row r="817" spans="1:9">
      <c r="A817" s="13" t="s">
        <v>775</v>
      </c>
      <c r="B817" s="31" t="s">
        <v>777</v>
      </c>
      <c r="C817" t="s">
        <v>7710</v>
      </c>
      <c r="D817" t="s">
        <v>7711</v>
      </c>
      <c r="E817" s="27" t="s">
        <v>608</v>
      </c>
      <c r="F817" s="27" t="s">
        <v>608</v>
      </c>
      <c r="G817" s="32">
        <v>3248</v>
      </c>
      <c r="H817" s="31" t="s">
        <v>315</v>
      </c>
      <c r="I817" s="31" t="b">
        <v>1</v>
      </c>
    </row>
    <row r="818" spans="1:9">
      <c r="A818" s="13" t="s">
        <v>775</v>
      </c>
      <c r="B818" s="31" t="s">
        <v>777</v>
      </c>
      <c r="C818" t="s">
        <v>2577</v>
      </c>
      <c r="D818" t="s">
        <v>7712</v>
      </c>
      <c r="E818" s="27" t="s">
        <v>608</v>
      </c>
      <c r="F818" s="27" t="s">
        <v>608</v>
      </c>
      <c r="G818" s="32">
        <v>4462</v>
      </c>
      <c r="H818" s="31" t="s">
        <v>312</v>
      </c>
      <c r="I818"/>
    </row>
    <row r="819" spans="1:9">
      <c r="A819" s="13" t="s">
        <v>775</v>
      </c>
      <c r="B819" s="31" t="s">
        <v>777</v>
      </c>
      <c r="C819" t="s">
        <v>1027</v>
      </c>
      <c r="D819" t="s">
        <v>7713</v>
      </c>
      <c r="E819" s="27" t="s">
        <v>608</v>
      </c>
      <c r="F819" s="27" t="s">
        <v>608</v>
      </c>
      <c r="G819" s="32">
        <v>8813</v>
      </c>
      <c r="H819" s="31" t="s">
        <v>313</v>
      </c>
      <c r="I819"/>
    </row>
    <row r="820" spans="1:9">
      <c r="A820" s="13" t="s">
        <v>775</v>
      </c>
      <c r="B820" s="31" t="s">
        <v>777</v>
      </c>
      <c r="C820" t="s">
        <v>7714</v>
      </c>
      <c r="D820" t="s">
        <v>7715</v>
      </c>
      <c r="E820" s="27" t="s">
        <v>608</v>
      </c>
      <c r="F820" s="27" t="s">
        <v>608</v>
      </c>
      <c r="G820" s="32">
        <v>879</v>
      </c>
      <c r="H820" s="31" t="s">
        <v>312</v>
      </c>
      <c r="I820"/>
    </row>
    <row r="821" spans="1:9">
      <c r="A821" s="13" t="s">
        <v>775</v>
      </c>
      <c r="B821" s="31" t="s">
        <v>777</v>
      </c>
      <c r="C821" t="s">
        <v>7716</v>
      </c>
      <c r="D821" t="s">
        <v>7717</v>
      </c>
      <c r="E821" s="27" t="s">
        <v>608</v>
      </c>
      <c r="F821" s="27" t="s">
        <v>608</v>
      </c>
      <c r="G821" s="32">
        <v>2065</v>
      </c>
      <c r="H821" s="31" t="s">
        <v>312</v>
      </c>
      <c r="I821"/>
    </row>
    <row r="822" spans="1:9">
      <c r="A822" s="13" t="s">
        <v>775</v>
      </c>
      <c r="B822" s="31" t="s">
        <v>777</v>
      </c>
      <c r="C822" t="s">
        <v>7718</v>
      </c>
      <c r="D822" t="s">
        <v>7719</v>
      </c>
      <c r="E822" s="27" t="s">
        <v>608</v>
      </c>
      <c r="F822" s="27" t="s">
        <v>608</v>
      </c>
      <c r="G822" s="32">
        <v>3884</v>
      </c>
      <c r="H822" s="31" t="s">
        <v>314</v>
      </c>
      <c r="I822"/>
    </row>
    <row r="823" spans="1:9">
      <c r="A823" s="13" t="s">
        <v>775</v>
      </c>
      <c r="B823" s="31" t="s">
        <v>777</v>
      </c>
      <c r="C823" t="s">
        <v>7720</v>
      </c>
      <c r="D823" t="s">
        <v>7721</v>
      </c>
      <c r="E823" s="27" t="s">
        <v>608</v>
      </c>
      <c r="F823" s="27" t="s">
        <v>608</v>
      </c>
      <c r="G823" s="32">
        <v>4101</v>
      </c>
      <c r="H823" s="31" t="s">
        <v>314</v>
      </c>
      <c r="I823"/>
    </row>
    <row r="824" spans="1:9">
      <c r="A824" s="13" t="s">
        <v>775</v>
      </c>
      <c r="B824" s="31" t="s">
        <v>777</v>
      </c>
      <c r="C824" t="s">
        <v>7722</v>
      </c>
      <c r="D824" t="s">
        <v>7723</v>
      </c>
      <c r="E824" s="27" t="s">
        <v>608</v>
      </c>
      <c r="F824" s="27" t="s">
        <v>608</v>
      </c>
      <c r="G824" s="32">
        <v>4413</v>
      </c>
      <c r="H824" s="31" t="s">
        <v>315</v>
      </c>
      <c r="I824"/>
    </row>
    <row r="825" spans="1:9">
      <c r="A825" s="13" t="s">
        <v>775</v>
      </c>
      <c r="B825" s="31" t="s">
        <v>777</v>
      </c>
      <c r="C825" t="s">
        <v>7724</v>
      </c>
      <c r="D825" t="s">
        <v>7725</v>
      </c>
      <c r="E825" s="27" t="s">
        <v>608</v>
      </c>
      <c r="F825" s="27" t="s">
        <v>608</v>
      </c>
      <c r="G825" s="32">
        <v>4659</v>
      </c>
      <c r="H825" s="31" t="s">
        <v>315</v>
      </c>
      <c r="I825"/>
    </row>
    <row r="826" spans="1:9">
      <c r="A826" s="13" t="s">
        <v>775</v>
      </c>
      <c r="B826" s="31" t="s">
        <v>777</v>
      </c>
      <c r="C826" t="s">
        <v>7726</v>
      </c>
      <c r="D826" t="s">
        <v>7727</v>
      </c>
      <c r="E826" s="27" t="s">
        <v>608</v>
      </c>
      <c r="F826" s="27" t="s">
        <v>608</v>
      </c>
      <c r="G826" s="32">
        <v>823</v>
      </c>
      <c r="H826" s="31" t="s">
        <v>313</v>
      </c>
      <c r="I826" s="31" t="b">
        <v>1</v>
      </c>
    </row>
    <row r="827" spans="1:9">
      <c r="A827" s="13" t="s">
        <v>775</v>
      </c>
      <c r="B827" s="31" t="s">
        <v>777</v>
      </c>
      <c r="C827" t="s">
        <v>7726</v>
      </c>
      <c r="D827" t="s">
        <v>7727</v>
      </c>
      <c r="E827" s="27" t="s">
        <v>608</v>
      </c>
      <c r="F827" s="27" t="s">
        <v>608</v>
      </c>
      <c r="G827" s="32">
        <v>3439</v>
      </c>
      <c r="H827" s="31" t="s">
        <v>315</v>
      </c>
      <c r="I827" s="31" t="b">
        <v>1</v>
      </c>
    </row>
    <row r="828" spans="1:9">
      <c r="A828" s="13" t="s">
        <v>775</v>
      </c>
      <c r="B828" s="31" t="s">
        <v>777</v>
      </c>
      <c r="C828" t="s">
        <v>7728</v>
      </c>
      <c r="D828" t="s">
        <v>7729</v>
      </c>
      <c r="E828" s="27" t="s">
        <v>608</v>
      </c>
      <c r="F828" s="27" t="s">
        <v>608</v>
      </c>
      <c r="G828" s="32">
        <v>4136</v>
      </c>
      <c r="H828" s="31" t="s">
        <v>311</v>
      </c>
      <c r="I828"/>
    </row>
    <row r="829" spans="1:9">
      <c r="A829" s="13" t="s">
        <v>775</v>
      </c>
      <c r="B829" s="31" t="s">
        <v>777</v>
      </c>
      <c r="C829" t="s">
        <v>7730</v>
      </c>
      <c r="D829" t="s">
        <v>7731</v>
      </c>
      <c r="E829" s="27" t="s">
        <v>608</v>
      </c>
      <c r="F829" s="27" t="s">
        <v>608</v>
      </c>
      <c r="G829" s="32">
        <v>7470</v>
      </c>
      <c r="H829" s="31" t="s">
        <v>315</v>
      </c>
      <c r="I829"/>
    </row>
    <row r="830" spans="1:9">
      <c r="A830" s="13" t="s">
        <v>775</v>
      </c>
      <c r="B830" s="31" t="s">
        <v>778</v>
      </c>
      <c r="C830" s="31" t="s">
        <v>7732</v>
      </c>
      <c r="D830" s="31" t="s">
        <v>7733</v>
      </c>
      <c r="E830" s="27">
        <v>10229</v>
      </c>
      <c r="F830" s="27" t="s">
        <v>608</v>
      </c>
      <c r="G830" s="32">
        <v>9807</v>
      </c>
      <c r="H830" s="31" t="s">
        <v>437</v>
      </c>
      <c r="I830"/>
    </row>
    <row r="831" spans="1:9">
      <c r="A831" s="13" t="s">
        <v>775</v>
      </c>
      <c r="B831" s="31" t="s">
        <v>778</v>
      </c>
      <c r="C831" s="31" t="s">
        <v>7734</v>
      </c>
      <c r="D831" s="31" t="s">
        <v>7735</v>
      </c>
      <c r="E831" s="27">
        <v>10285</v>
      </c>
      <c r="F831" s="27" t="s">
        <v>608</v>
      </c>
      <c r="G831" s="32">
        <v>9775</v>
      </c>
      <c r="H831" s="31" t="s">
        <v>478</v>
      </c>
      <c r="I831"/>
    </row>
    <row r="832" spans="1:9">
      <c r="A832" s="13" t="s">
        <v>775</v>
      </c>
      <c r="B832" s="31" t="s">
        <v>778</v>
      </c>
      <c r="C832" s="31" t="s">
        <v>7736</v>
      </c>
      <c r="D832" s="31" t="s">
        <v>7737</v>
      </c>
      <c r="E832" s="27">
        <v>9568</v>
      </c>
      <c r="F832" s="27" t="s">
        <v>608</v>
      </c>
      <c r="G832" s="32">
        <v>9046</v>
      </c>
      <c r="H832" s="31" t="s">
        <v>437</v>
      </c>
      <c r="I832"/>
    </row>
    <row r="833" spans="1:9">
      <c r="A833" s="13" t="s">
        <v>775</v>
      </c>
      <c r="B833" s="31" t="s">
        <v>778</v>
      </c>
      <c r="C833" s="31" t="s">
        <v>650</v>
      </c>
      <c r="D833" s="31" t="s">
        <v>7738</v>
      </c>
      <c r="E833" s="27">
        <v>9960</v>
      </c>
      <c r="F833" s="27" t="s">
        <v>608</v>
      </c>
      <c r="G833" s="32">
        <v>9154</v>
      </c>
      <c r="H833" s="31" t="s">
        <v>478</v>
      </c>
      <c r="I833"/>
    </row>
    <row r="834" spans="1:9">
      <c r="A834" s="13" t="s">
        <v>775</v>
      </c>
      <c r="B834" s="31" t="s">
        <v>778</v>
      </c>
      <c r="C834" s="31" t="s">
        <v>7263</v>
      </c>
      <c r="D834" s="31" t="s">
        <v>7739</v>
      </c>
      <c r="E834" s="27">
        <v>9483</v>
      </c>
      <c r="F834" s="27" t="s">
        <v>608</v>
      </c>
      <c r="G834" s="32">
        <v>8802</v>
      </c>
      <c r="H834" s="31" t="s">
        <v>87</v>
      </c>
      <c r="I834"/>
    </row>
    <row r="835" spans="1:9">
      <c r="A835" s="13" t="s">
        <v>775</v>
      </c>
      <c r="B835" s="31" t="s">
        <v>778</v>
      </c>
      <c r="C835" s="31" t="s">
        <v>611</v>
      </c>
      <c r="D835" s="31" t="s">
        <v>7740</v>
      </c>
      <c r="E835" s="27">
        <v>8992</v>
      </c>
      <c r="F835" s="27" t="s">
        <v>608</v>
      </c>
      <c r="G835" s="32">
        <v>8539</v>
      </c>
      <c r="H835" s="31" t="s">
        <v>87</v>
      </c>
      <c r="I835"/>
    </row>
    <row r="836" spans="1:9">
      <c r="A836" s="13" t="s">
        <v>775</v>
      </c>
      <c r="B836" s="31" t="s">
        <v>778</v>
      </c>
      <c r="C836" s="31" t="s">
        <v>7741</v>
      </c>
      <c r="D836" s="31" t="s">
        <v>7742</v>
      </c>
      <c r="E836" s="27">
        <v>10225</v>
      </c>
      <c r="F836" s="27" t="s">
        <v>608</v>
      </c>
      <c r="G836" s="32">
        <v>9584</v>
      </c>
      <c r="H836" s="31" t="s">
        <v>478</v>
      </c>
      <c r="I836"/>
    </row>
    <row r="837" spans="1:9">
      <c r="A837" s="13" t="s">
        <v>775</v>
      </c>
      <c r="B837" s="31" t="s">
        <v>778</v>
      </c>
      <c r="C837" s="31" t="s">
        <v>7743</v>
      </c>
      <c r="D837" s="31" t="s">
        <v>7744</v>
      </c>
      <c r="E837" s="27">
        <v>9517</v>
      </c>
      <c r="F837" s="27" t="s">
        <v>608</v>
      </c>
      <c r="G837" s="32">
        <v>8915</v>
      </c>
      <c r="H837" s="31" t="s">
        <v>87</v>
      </c>
      <c r="I837"/>
    </row>
    <row r="838" spans="1:9">
      <c r="A838" s="13" t="s">
        <v>775</v>
      </c>
      <c r="B838" s="31" t="s">
        <v>778</v>
      </c>
      <c r="C838" s="31" t="s">
        <v>7745</v>
      </c>
      <c r="D838" s="31" t="s">
        <v>7746</v>
      </c>
      <c r="E838" s="27">
        <v>9970</v>
      </c>
      <c r="F838" s="27" t="s">
        <v>608</v>
      </c>
      <c r="G838" s="32">
        <v>9582</v>
      </c>
      <c r="H838" s="31" t="s">
        <v>437</v>
      </c>
      <c r="I838"/>
    </row>
    <row r="839" spans="1:9">
      <c r="A839" s="13" t="s">
        <v>775</v>
      </c>
      <c r="B839" s="31" t="s">
        <v>778</v>
      </c>
      <c r="C839" s="31" t="s">
        <v>5355</v>
      </c>
      <c r="D839" s="31" t="s">
        <v>7747</v>
      </c>
      <c r="E839" s="27">
        <v>10009</v>
      </c>
      <c r="F839" s="27" t="s">
        <v>608</v>
      </c>
      <c r="G839" s="32">
        <v>10389</v>
      </c>
      <c r="H839" s="31" t="s">
        <v>478</v>
      </c>
      <c r="I839"/>
    </row>
    <row r="840" spans="1:9">
      <c r="A840" s="13" t="s">
        <v>775</v>
      </c>
      <c r="B840" s="31" t="s">
        <v>778</v>
      </c>
      <c r="C840" s="31" t="s">
        <v>1016</v>
      </c>
      <c r="D840" s="31" t="s">
        <v>7748</v>
      </c>
      <c r="E840" s="27">
        <v>8828</v>
      </c>
      <c r="F840" s="27" t="s">
        <v>608</v>
      </c>
      <c r="G840" s="32">
        <v>8324</v>
      </c>
      <c r="H840" s="31" t="s">
        <v>87</v>
      </c>
      <c r="I840"/>
    </row>
    <row r="841" spans="1:9">
      <c r="A841" s="13" t="s">
        <v>775</v>
      </c>
      <c r="B841" s="31" t="s">
        <v>778</v>
      </c>
      <c r="C841" s="31" t="s">
        <v>7749</v>
      </c>
      <c r="D841" s="31" t="s">
        <v>7750</v>
      </c>
      <c r="E841" s="27">
        <v>9043</v>
      </c>
      <c r="F841" s="27" t="s">
        <v>608</v>
      </c>
      <c r="G841" s="32">
        <v>8929</v>
      </c>
      <c r="H841" s="31" t="s">
        <v>87</v>
      </c>
      <c r="I841"/>
    </row>
    <row r="842" spans="1:9">
      <c r="A842" s="13" t="s">
        <v>775</v>
      </c>
      <c r="B842" s="31" t="s">
        <v>778</v>
      </c>
      <c r="C842" s="31" t="s">
        <v>2226</v>
      </c>
      <c r="D842" s="31" t="s">
        <v>7751</v>
      </c>
      <c r="E842" s="27">
        <v>10089</v>
      </c>
      <c r="F842" s="27" t="s">
        <v>608</v>
      </c>
      <c r="G842" s="32">
        <v>9866</v>
      </c>
      <c r="H842" s="31" t="s">
        <v>437</v>
      </c>
      <c r="I842"/>
    </row>
    <row r="843" spans="1:9">
      <c r="A843" s="13" t="s">
        <v>775</v>
      </c>
      <c r="B843" s="31" t="s">
        <v>778</v>
      </c>
      <c r="C843" s="31" t="s">
        <v>7752</v>
      </c>
      <c r="D843" s="31" t="s">
        <v>7753</v>
      </c>
      <c r="E843" s="27">
        <v>10074</v>
      </c>
      <c r="F843" s="27" t="s">
        <v>608</v>
      </c>
      <c r="G843" s="32">
        <v>9787</v>
      </c>
      <c r="H843" s="31" t="s">
        <v>478</v>
      </c>
      <c r="I843"/>
    </row>
    <row r="844" spans="1:9">
      <c r="A844" s="13" t="s">
        <v>775</v>
      </c>
      <c r="B844" s="31" t="s">
        <v>778</v>
      </c>
      <c r="C844" s="31" t="s">
        <v>7754</v>
      </c>
      <c r="D844" s="31" t="s">
        <v>7755</v>
      </c>
      <c r="E844" s="27">
        <v>4745</v>
      </c>
      <c r="F844" s="27" t="s">
        <v>608</v>
      </c>
      <c r="G844" s="32">
        <v>4742</v>
      </c>
      <c r="H844" s="31" t="s">
        <v>437</v>
      </c>
      <c r="I844" s="31" t="b">
        <v>1</v>
      </c>
    </row>
    <row r="845" spans="1:9">
      <c r="A845" s="13" t="s">
        <v>775</v>
      </c>
      <c r="B845" s="31" t="s">
        <v>778</v>
      </c>
      <c r="C845" s="31" t="s">
        <v>7756</v>
      </c>
      <c r="D845" s="31" t="s">
        <v>7755</v>
      </c>
      <c r="E845" s="27">
        <v>5568</v>
      </c>
      <c r="F845" s="27" t="s">
        <v>608</v>
      </c>
      <c r="G845" s="32">
        <v>5364</v>
      </c>
      <c r="H845" s="31" t="s">
        <v>313</v>
      </c>
      <c r="I845" s="31" t="b">
        <v>1</v>
      </c>
    </row>
    <row r="846" spans="1:9">
      <c r="A846" s="13" t="s">
        <v>775</v>
      </c>
      <c r="B846" s="31" t="s">
        <v>778</v>
      </c>
      <c r="C846" s="31" t="s">
        <v>7757</v>
      </c>
      <c r="D846" s="31" t="s">
        <v>7758</v>
      </c>
      <c r="E846" s="27">
        <v>9813</v>
      </c>
      <c r="F846" s="27" t="s">
        <v>608</v>
      </c>
      <c r="G846" s="32">
        <v>9323</v>
      </c>
      <c r="H846" s="31" t="s">
        <v>87</v>
      </c>
      <c r="I846"/>
    </row>
    <row r="847" spans="1:9">
      <c r="A847" s="13" t="s">
        <v>775</v>
      </c>
      <c r="B847" s="31" t="s">
        <v>778</v>
      </c>
      <c r="C847" s="31" t="s">
        <v>7759</v>
      </c>
      <c r="D847" s="31" t="s">
        <v>7760</v>
      </c>
      <c r="E847" s="27">
        <v>10255</v>
      </c>
      <c r="F847" s="27" t="s">
        <v>608</v>
      </c>
      <c r="G847" s="32">
        <v>9617</v>
      </c>
      <c r="H847" s="31" t="s">
        <v>478</v>
      </c>
      <c r="I847"/>
    </row>
    <row r="848" spans="1:9">
      <c r="A848" s="13" t="s">
        <v>775</v>
      </c>
      <c r="B848" s="31" t="s">
        <v>778</v>
      </c>
      <c r="C848" s="31" t="s">
        <v>1721</v>
      </c>
      <c r="D848" s="31" t="s">
        <v>7761</v>
      </c>
      <c r="E848" s="27">
        <v>9942</v>
      </c>
      <c r="F848" s="27" t="s">
        <v>608</v>
      </c>
      <c r="G848" s="32">
        <v>9641</v>
      </c>
      <c r="H848" s="31" t="s">
        <v>437</v>
      </c>
      <c r="I848"/>
    </row>
    <row r="849" spans="1:9">
      <c r="A849" s="13" t="s">
        <v>775</v>
      </c>
      <c r="B849" s="31" t="s">
        <v>778</v>
      </c>
      <c r="C849" s="31" t="s">
        <v>7762</v>
      </c>
      <c r="D849" s="31" t="s">
        <v>7763</v>
      </c>
      <c r="E849" s="27">
        <v>9818</v>
      </c>
      <c r="F849" s="27" t="s">
        <v>608</v>
      </c>
      <c r="G849" s="32">
        <v>9880</v>
      </c>
      <c r="H849" s="31" t="s">
        <v>437</v>
      </c>
      <c r="I849"/>
    </row>
    <row r="850" spans="1:9">
      <c r="A850" s="13" t="s">
        <v>775</v>
      </c>
      <c r="B850" s="31" t="s">
        <v>778</v>
      </c>
      <c r="C850" s="31" t="s">
        <v>7764</v>
      </c>
      <c r="D850" s="31" t="s">
        <v>7765</v>
      </c>
      <c r="E850" s="27">
        <v>8523</v>
      </c>
      <c r="F850" s="27" t="s">
        <v>608</v>
      </c>
      <c r="G850" s="32">
        <v>7824</v>
      </c>
      <c r="H850" s="31" t="s">
        <v>87</v>
      </c>
      <c r="I850"/>
    </row>
    <row r="851" spans="1:9">
      <c r="A851" s="13" t="s">
        <v>775</v>
      </c>
      <c r="B851" s="31" t="s">
        <v>778</v>
      </c>
      <c r="C851" s="31" t="s">
        <v>7766</v>
      </c>
      <c r="D851" s="31" t="s">
        <v>7767</v>
      </c>
      <c r="E851" s="27">
        <v>10385</v>
      </c>
      <c r="F851" s="27" t="s">
        <v>608</v>
      </c>
      <c r="G851" s="32">
        <v>10523</v>
      </c>
      <c r="H851" s="31" t="s">
        <v>437</v>
      </c>
      <c r="I851"/>
    </row>
    <row r="852" spans="1:9">
      <c r="A852" s="13" t="s">
        <v>775</v>
      </c>
      <c r="B852" s="31" t="s">
        <v>778</v>
      </c>
      <c r="C852" s="31" t="s">
        <v>1967</v>
      </c>
      <c r="D852" s="31" t="s">
        <v>7768</v>
      </c>
      <c r="E852" s="27">
        <v>10995</v>
      </c>
      <c r="F852" s="27" t="s">
        <v>608</v>
      </c>
      <c r="G852" s="32">
        <v>10303</v>
      </c>
      <c r="H852" s="31" t="s">
        <v>87</v>
      </c>
      <c r="I852"/>
    </row>
    <row r="853" spans="1:9">
      <c r="A853" s="13" t="s">
        <v>775</v>
      </c>
      <c r="B853" s="31" t="s">
        <v>779</v>
      </c>
      <c r="C853" s="31" t="s">
        <v>7769</v>
      </c>
      <c r="D853" s="31" t="s">
        <v>7770</v>
      </c>
      <c r="E853" s="27">
        <v>76082</v>
      </c>
      <c r="F853" s="27" t="s">
        <v>608</v>
      </c>
      <c r="G853" s="32">
        <v>8253</v>
      </c>
      <c r="H853" s="31" t="s">
        <v>483</v>
      </c>
      <c r="I853"/>
    </row>
    <row r="854" spans="1:9">
      <c r="A854" s="13" t="s">
        <v>775</v>
      </c>
      <c r="B854" s="31" t="s">
        <v>779</v>
      </c>
      <c r="C854" s="31" t="s">
        <v>1151</v>
      </c>
      <c r="D854" s="31" t="s">
        <v>7771</v>
      </c>
      <c r="E854" s="27" t="s">
        <v>608</v>
      </c>
      <c r="F854" s="27" t="s">
        <v>608</v>
      </c>
      <c r="G854" s="32">
        <v>7936</v>
      </c>
      <c r="H854" s="31" t="s">
        <v>483</v>
      </c>
      <c r="I854"/>
    </row>
    <row r="855" spans="1:9">
      <c r="A855" s="13" t="s">
        <v>775</v>
      </c>
      <c r="B855" s="31" t="s">
        <v>779</v>
      </c>
      <c r="C855" s="31" t="s">
        <v>7772</v>
      </c>
      <c r="D855" s="31" t="s">
        <v>7773</v>
      </c>
      <c r="E855" s="27">
        <v>62132</v>
      </c>
      <c r="F855" s="27" t="s">
        <v>608</v>
      </c>
      <c r="G855" s="32">
        <v>8815</v>
      </c>
      <c r="H855" s="31" t="s">
        <v>484</v>
      </c>
      <c r="I855"/>
    </row>
    <row r="856" spans="1:9">
      <c r="A856" s="13" t="s">
        <v>775</v>
      </c>
      <c r="B856" s="31" t="s">
        <v>779</v>
      </c>
      <c r="C856" s="31" t="s">
        <v>7774</v>
      </c>
      <c r="D856" s="31" t="s">
        <v>7775</v>
      </c>
      <c r="E856" s="27" t="s">
        <v>608</v>
      </c>
      <c r="F856" s="27" t="s">
        <v>608</v>
      </c>
      <c r="G856" s="32">
        <v>8422</v>
      </c>
      <c r="H856" s="31" t="s">
        <v>484</v>
      </c>
      <c r="I856"/>
    </row>
    <row r="857" spans="1:9">
      <c r="A857" s="13" t="s">
        <v>775</v>
      </c>
      <c r="B857" s="31" t="s">
        <v>779</v>
      </c>
      <c r="C857" s="31" t="s">
        <v>7776</v>
      </c>
      <c r="D857" s="31" t="s">
        <v>7777</v>
      </c>
      <c r="E857" s="27" t="s">
        <v>608</v>
      </c>
      <c r="F857" s="27" t="s">
        <v>608</v>
      </c>
      <c r="G857" s="32">
        <v>8161</v>
      </c>
      <c r="H857" s="31" t="s">
        <v>483</v>
      </c>
      <c r="I857"/>
    </row>
    <row r="858" spans="1:9">
      <c r="A858" s="13" t="s">
        <v>775</v>
      </c>
      <c r="B858" s="31" t="s">
        <v>779</v>
      </c>
      <c r="C858" s="31" t="s">
        <v>7778</v>
      </c>
      <c r="D858" s="31" t="s">
        <v>7779</v>
      </c>
      <c r="E858" s="27" t="s">
        <v>608</v>
      </c>
      <c r="F858" s="27" t="s">
        <v>608</v>
      </c>
      <c r="G858" s="32">
        <v>8078</v>
      </c>
      <c r="H858" s="31" t="s">
        <v>483</v>
      </c>
      <c r="I858"/>
    </row>
    <row r="859" spans="1:9">
      <c r="A859" s="13" t="s">
        <v>775</v>
      </c>
      <c r="B859" s="31" t="s">
        <v>779</v>
      </c>
      <c r="C859" s="31" t="s">
        <v>7780</v>
      </c>
      <c r="D859" s="31" t="s">
        <v>7781</v>
      </c>
      <c r="E859" s="27" t="s">
        <v>608</v>
      </c>
      <c r="F859" s="27" t="s">
        <v>608</v>
      </c>
      <c r="G859" s="32">
        <v>9319</v>
      </c>
      <c r="H859" s="31" t="s">
        <v>483</v>
      </c>
      <c r="I859"/>
    </row>
    <row r="860" spans="1:9">
      <c r="A860" s="13" t="s">
        <v>775</v>
      </c>
      <c r="B860" s="31" t="s">
        <v>779</v>
      </c>
      <c r="C860" s="31" t="s">
        <v>7782</v>
      </c>
      <c r="D860" s="31" t="s">
        <v>7783</v>
      </c>
      <c r="E860" s="27" t="s">
        <v>608</v>
      </c>
      <c r="F860" s="27" t="s">
        <v>608</v>
      </c>
      <c r="G860" s="32">
        <v>9193</v>
      </c>
      <c r="H860" s="31" t="s">
        <v>483</v>
      </c>
      <c r="I860"/>
    </row>
    <row r="861" spans="1:9">
      <c r="A861" s="13" t="s">
        <v>775</v>
      </c>
      <c r="B861" s="31" t="s">
        <v>779</v>
      </c>
      <c r="C861" s="31" t="s">
        <v>7784</v>
      </c>
      <c r="D861" s="31" t="s">
        <v>7785</v>
      </c>
      <c r="E861" s="27" t="s">
        <v>608</v>
      </c>
      <c r="F861" s="27" t="s">
        <v>608</v>
      </c>
      <c r="G861" s="32">
        <v>7964</v>
      </c>
      <c r="H861" s="31" t="s">
        <v>483</v>
      </c>
      <c r="I861"/>
    </row>
    <row r="862" spans="1:9">
      <c r="A862" s="13" t="s">
        <v>775</v>
      </c>
      <c r="B862" s="31" t="s">
        <v>779</v>
      </c>
      <c r="C862" s="31" t="s">
        <v>7786</v>
      </c>
      <c r="D862" s="31" t="s">
        <v>7787</v>
      </c>
      <c r="E862" s="27" t="s">
        <v>608</v>
      </c>
      <c r="F862" s="27" t="s">
        <v>608</v>
      </c>
      <c r="G862" s="32">
        <v>2643</v>
      </c>
      <c r="H862" s="31" t="s">
        <v>484</v>
      </c>
      <c r="I862"/>
    </row>
    <row r="863" spans="1:9">
      <c r="A863" s="13" t="s">
        <v>775</v>
      </c>
      <c r="B863" s="31" t="s">
        <v>779</v>
      </c>
      <c r="C863" s="31" t="s">
        <v>7788</v>
      </c>
      <c r="D863" s="31" t="s">
        <v>7789</v>
      </c>
      <c r="E863" s="27" t="s">
        <v>608</v>
      </c>
      <c r="F863" s="27" t="s">
        <v>608</v>
      </c>
      <c r="G863" s="32">
        <v>6437</v>
      </c>
      <c r="H863" s="31" t="s">
        <v>483</v>
      </c>
      <c r="I863"/>
    </row>
    <row r="864" spans="1:9">
      <c r="A864" s="13" t="s">
        <v>775</v>
      </c>
      <c r="B864" s="31" t="s">
        <v>779</v>
      </c>
      <c r="C864" s="31" t="s">
        <v>7790</v>
      </c>
      <c r="D864" s="31" t="s">
        <v>7791</v>
      </c>
      <c r="E864" s="27" t="s">
        <v>608</v>
      </c>
      <c r="F864" s="27" t="s">
        <v>608</v>
      </c>
      <c r="G864" s="32">
        <v>8949</v>
      </c>
      <c r="H864" s="31" t="s">
        <v>484</v>
      </c>
      <c r="I864"/>
    </row>
    <row r="865" spans="1:9">
      <c r="A865" s="13" t="s">
        <v>775</v>
      </c>
      <c r="B865" s="31" t="s">
        <v>779</v>
      </c>
      <c r="C865" s="31" t="s">
        <v>7792</v>
      </c>
      <c r="D865" s="31" t="s">
        <v>7793</v>
      </c>
      <c r="E865" s="27" t="s">
        <v>608</v>
      </c>
      <c r="F865" s="27" t="s">
        <v>608</v>
      </c>
      <c r="G865" s="32">
        <v>4924</v>
      </c>
      <c r="H865" s="31" t="s">
        <v>484</v>
      </c>
      <c r="I865"/>
    </row>
    <row r="866" spans="1:9">
      <c r="A866" s="13" t="s">
        <v>775</v>
      </c>
      <c r="B866" s="31" t="s">
        <v>779</v>
      </c>
      <c r="C866" s="31" t="s">
        <v>7794</v>
      </c>
      <c r="D866" s="31" t="s">
        <v>7795</v>
      </c>
      <c r="E866" s="27" t="s">
        <v>608</v>
      </c>
      <c r="F866" s="27" t="s">
        <v>608</v>
      </c>
      <c r="G866" s="32">
        <v>5350</v>
      </c>
      <c r="H866" s="31" t="s">
        <v>484</v>
      </c>
      <c r="I866"/>
    </row>
    <row r="867" spans="1:9">
      <c r="A867" s="13" t="s">
        <v>775</v>
      </c>
      <c r="B867" s="31" t="s">
        <v>779</v>
      </c>
      <c r="C867" s="31" t="s">
        <v>7796</v>
      </c>
      <c r="D867" s="31" t="s">
        <v>7797</v>
      </c>
      <c r="E867" s="27" t="s">
        <v>608</v>
      </c>
      <c r="F867" s="27" t="s">
        <v>608</v>
      </c>
      <c r="G867" s="32">
        <v>419</v>
      </c>
      <c r="H867" s="31" t="s">
        <v>483</v>
      </c>
      <c r="I867" s="31" t="b">
        <v>1</v>
      </c>
    </row>
    <row r="868" spans="1:9">
      <c r="A868" s="13" t="s">
        <v>775</v>
      </c>
      <c r="B868" s="31" t="s">
        <v>779</v>
      </c>
      <c r="C868" s="31" t="s">
        <v>7796</v>
      </c>
      <c r="D868" s="31" t="s">
        <v>7797</v>
      </c>
      <c r="E868" s="27" t="s">
        <v>608</v>
      </c>
      <c r="F868" s="27" t="s">
        <v>608</v>
      </c>
      <c r="G868" s="32">
        <v>4991</v>
      </c>
      <c r="H868" s="31" t="s">
        <v>484</v>
      </c>
      <c r="I868" s="31" t="b">
        <v>1</v>
      </c>
    </row>
    <row r="869" spans="1:9">
      <c r="A869" s="13" t="s">
        <v>775</v>
      </c>
      <c r="B869" s="31" t="s">
        <v>779</v>
      </c>
      <c r="C869" s="31" t="s">
        <v>7798</v>
      </c>
      <c r="D869" s="31" t="s">
        <v>7799</v>
      </c>
      <c r="E869" s="27" t="s">
        <v>608</v>
      </c>
      <c r="F869" s="27" t="s">
        <v>608</v>
      </c>
      <c r="G869" s="32">
        <v>9223</v>
      </c>
      <c r="H869" s="31" t="s">
        <v>484</v>
      </c>
      <c r="I869"/>
    </row>
    <row r="870" spans="1:9">
      <c r="A870" s="13" t="s">
        <v>775</v>
      </c>
      <c r="B870" s="31" t="s">
        <v>779</v>
      </c>
      <c r="C870" s="31" t="s">
        <v>6203</v>
      </c>
      <c r="D870" s="31" t="s">
        <v>7800</v>
      </c>
      <c r="E870" s="27" t="s">
        <v>608</v>
      </c>
      <c r="F870" s="27" t="s">
        <v>608</v>
      </c>
      <c r="G870" s="32">
        <v>8697</v>
      </c>
      <c r="H870" s="31" t="s">
        <v>484</v>
      </c>
      <c r="I870"/>
    </row>
    <row r="871" spans="1:9">
      <c r="A871" s="13" t="s">
        <v>775</v>
      </c>
      <c r="B871" s="31" t="s">
        <v>779</v>
      </c>
      <c r="C871" s="31" t="s">
        <v>7801</v>
      </c>
      <c r="D871" s="31" t="s">
        <v>7802</v>
      </c>
      <c r="E871" s="27" t="s">
        <v>608</v>
      </c>
      <c r="F871" s="27" t="s">
        <v>608</v>
      </c>
      <c r="G871" s="32">
        <v>8305</v>
      </c>
      <c r="H871" s="31" t="s">
        <v>483</v>
      </c>
      <c r="I871"/>
    </row>
    <row r="872" spans="1:9">
      <c r="A872" s="13" t="s">
        <v>775</v>
      </c>
      <c r="B872" s="31" t="s">
        <v>780</v>
      </c>
      <c r="C872" s="31" t="s">
        <v>7803</v>
      </c>
      <c r="D872" s="31" t="s">
        <v>7804</v>
      </c>
      <c r="E872" s="27">
        <v>11993</v>
      </c>
      <c r="F872" s="27" t="s">
        <v>608</v>
      </c>
      <c r="G872" s="32">
        <v>11690</v>
      </c>
      <c r="H872" s="31" t="s">
        <v>64</v>
      </c>
      <c r="I872"/>
    </row>
    <row r="873" spans="1:9">
      <c r="A873" s="13" t="s">
        <v>775</v>
      </c>
      <c r="B873" s="31" t="s">
        <v>780</v>
      </c>
      <c r="C873" s="31" t="s">
        <v>7805</v>
      </c>
      <c r="D873" s="31" t="s">
        <v>7806</v>
      </c>
      <c r="E873" s="27">
        <v>10273</v>
      </c>
      <c r="F873" s="27" t="s">
        <v>608</v>
      </c>
      <c r="G873" s="32">
        <v>10672</v>
      </c>
      <c r="H873" s="31" t="s">
        <v>64</v>
      </c>
      <c r="I873"/>
    </row>
    <row r="874" spans="1:9">
      <c r="A874" s="13" t="s">
        <v>775</v>
      </c>
      <c r="B874" s="31" t="s">
        <v>780</v>
      </c>
      <c r="C874" s="31" t="s">
        <v>7807</v>
      </c>
      <c r="D874" s="31" t="s">
        <v>7808</v>
      </c>
      <c r="E874" s="27">
        <v>10164</v>
      </c>
      <c r="F874" s="27" t="s">
        <v>608</v>
      </c>
      <c r="G874" s="32">
        <v>10617</v>
      </c>
      <c r="H874" s="31" t="s">
        <v>64</v>
      </c>
      <c r="I874"/>
    </row>
    <row r="875" spans="1:9">
      <c r="A875" s="13" t="s">
        <v>775</v>
      </c>
      <c r="B875" s="31" t="s">
        <v>780</v>
      </c>
      <c r="C875" s="31" t="s">
        <v>7809</v>
      </c>
      <c r="D875" s="31" t="s">
        <v>7810</v>
      </c>
      <c r="E875" s="27">
        <v>12094</v>
      </c>
      <c r="F875" s="27" t="s">
        <v>608</v>
      </c>
      <c r="G875" s="32">
        <v>12004</v>
      </c>
      <c r="H875" s="31" t="s">
        <v>196</v>
      </c>
      <c r="I875"/>
    </row>
    <row r="876" spans="1:9">
      <c r="A876" s="13" t="s">
        <v>775</v>
      </c>
      <c r="B876" s="31" t="s">
        <v>780</v>
      </c>
      <c r="C876" s="31" t="s">
        <v>7811</v>
      </c>
      <c r="D876" s="31" t="s">
        <v>7812</v>
      </c>
      <c r="E876" s="27">
        <v>11467</v>
      </c>
      <c r="F876" s="27" t="s">
        <v>608</v>
      </c>
      <c r="G876" s="32">
        <v>11119</v>
      </c>
      <c r="H876" s="31" t="s">
        <v>563</v>
      </c>
      <c r="I876"/>
    </row>
    <row r="877" spans="1:9">
      <c r="A877" s="13" t="s">
        <v>775</v>
      </c>
      <c r="B877" s="31" t="s">
        <v>780</v>
      </c>
      <c r="C877" s="31" t="s">
        <v>7813</v>
      </c>
      <c r="D877" s="31" t="s">
        <v>7814</v>
      </c>
      <c r="E877" s="27">
        <v>11575</v>
      </c>
      <c r="F877" s="27" t="s">
        <v>608</v>
      </c>
      <c r="G877" s="32">
        <v>11488</v>
      </c>
      <c r="H877" s="31" t="s">
        <v>64</v>
      </c>
      <c r="I877"/>
    </row>
    <row r="878" spans="1:9">
      <c r="A878" s="13" t="s">
        <v>775</v>
      </c>
      <c r="B878" s="31" t="s">
        <v>780</v>
      </c>
      <c r="C878" s="31" t="s">
        <v>7815</v>
      </c>
      <c r="D878" s="31" t="s">
        <v>7816</v>
      </c>
      <c r="E878" s="27">
        <v>11135</v>
      </c>
      <c r="F878" s="27" t="s">
        <v>608</v>
      </c>
      <c r="G878" s="32">
        <v>11335</v>
      </c>
      <c r="H878" s="31" t="s">
        <v>196</v>
      </c>
      <c r="I878"/>
    </row>
    <row r="879" spans="1:9">
      <c r="A879" s="13" t="s">
        <v>775</v>
      </c>
      <c r="B879" s="31" t="s">
        <v>780</v>
      </c>
      <c r="C879" s="31" t="s">
        <v>7817</v>
      </c>
      <c r="D879" s="31" t="s">
        <v>7818</v>
      </c>
      <c r="E879" s="27">
        <v>11668</v>
      </c>
      <c r="F879" s="27" t="s">
        <v>608</v>
      </c>
      <c r="G879" s="32">
        <v>11456</v>
      </c>
      <c r="H879" s="31" t="s">
        <v>563</v>
      </c>
      <c r="I879"/>
    </row>
    <row r="880" spans="1:9">
      <c r="A880" s="13" t="s">
        <v>775</v>
      </c>
      <c r="B880" s="31" t="s">
        <v>780</v>
      </c>
      <c r="C880" s="31" t="s">
        <v>7819</v>
      </c>
      <c r="D880" s="31" t="s">
        <v>7820</v>
      </c>
      <c r="E880" s="27">
        <v>10981</v>
      </c>
      <c r="F880" s="27" t="s">
        <v>608</v>
      </c>
      <c r="G880" s="32">
        <v>10832</v>
      </c>
      <c r="H880" s="31" t="s">
        <v>563</v>
      </c>
      <c r="I880"/>
    </row>
    <row r="881" spans="1:9">
      <c r="A881" s="13" t="s">
        <v>775</v>
      </c>
      <c r="B881" s="31" t="s">
        <v>780</v>
      </c>
      <c r="C881" s="31" t="s">
        <v>7821</v>
      </c>
      <c r="D881" s="31" t="s">
        <v>7822</v>
      </c>
      <c r="E881" s="27">
        <v>10723</v>
      </c>
      <c r="F881" s="27" t="s">
        <v>608</v>
      </c>
      <c r="G881" s="32">
        <v>10466</v>
      </c>
      <c r="H881" s="31" t="s">
        <v>563</v>
      </c>
      <c r="I881"/>
    </row>
    <row r="882" spans="1:9">
      <c r="A882" s="13" t="s">
        <v>775</v>
      </c>
      <c r="B882" s="31" t="s">
        <v>780</v>
      </c>
      <c r="C882" s="31" t="s">
        <v>7823</v>
      </c>
      <c r="D882" s="31" t="s">
        <v>7824</v>
      </c>
      <c r="E882" s="27">
        <v>11076</v>
      </c>
      <c r="F882" s="27" t="s">
        <v>608</v>
      </c>
      <c r="G882" s="32">
        <v>11206</v>
      </c>
      <c r="H882" s="31" t="s">
        <v>535</v>
      </c>
      <c r="I882"/>
    </row>
    <row r="883" spans="1:9">
      <c r="A883" s="13" t="s">
        <v>775</v>
      </c>
      <c r="B883" s="31" t="s">
        <v>780</v>
      </c>
      <c r="C883" s="31" t="s">
        <v>7825</v>
      </c>
      <c r="D883" s="31" t="s">
        <v>7826</v>
      </c>
      <c r="E883" s="27">
        <v>11350</v>
      </c>
      <c r="F883" s="27" t="s">
        <v>608</v>
      </c>
      <c r="G883" s="32">
        <v>11352</v>
      </c>
      <c r="H883" s="31" t="s">
        <v>535</v>
      </c>
      <c r="I883"/>
    </row>
    <row r="884" spans="1:9">
      <c r="A884" s="13" t="s">
        <v>775</v>
      </c>
      <c r="B884" s="31" t="s">
        <v>780</v>
      </c>
      <c r="C884" s="31" t="s">
        <v>7827</v>
      </c>
      <c r="D884" s="31" t="s">
        <v>7828</v>
      </c>
      <c r="E884" s="27">
        <v>10850</v>
      </c>
      <c r="F884" s="27" t="s">
        <v>608</v>
      </c>
      <c r="G884" s="32">
        <v>10665</v>
      </c>
      <c r="H884" s="31" t="s">
        <v>535</v>
      </c>
      <c r="I884"/>
    </row>
    <row r="885" spans="1:9">
      <c r="A885" s="13" t="s">
        <v>775</v>
      </c>
      <c r="B885" s="31" t="s">
        <v>780</v>
      </c>
      <c r="C885" s="31" t="s">
        <v>7829</v>
      </c>
      <c r="D885" s="31" t="s">
        <v>7830</v>
      </c>
      <c r="E885" s="27">
        <v>11454</v>
      </c>
      <c r="F885" s="27" t="s">
        <v>608</v>
      </c>
      <c r="G885" s="32">
        <v>11314</v>
      </c>
      <c r="H885" s="31" t="s">
        <v>535</v>
      </c>
      <c r="I885"/>
    </row>
    <row r="886" spans="1:9">
      <c r="A886" s="13" t="s">
        <v>775</v>
      </c>
      <c r="B886" s="31" t="s">
        <v>780</v>
      </c>
      <c r="C886" s="31" t="s">
        <v>7831</v>
      </c>
      <c r="D886" s="31" t="s">
        <v>7832</v>
      </c>
      <c r="E886" s="27">
        <v>11140</v>
      </c>
      <c r="F886" s="27" t="s">
        <v>608</v>
      </c>
      <c r="G886" s="32">
        <v>10830</v>
      </c>
      <c r="H886" s="31" t="s">
        <v>64</v>
      </c>
      <c r="I886"/>
    </row>
    <row r="887" spans="1:9">
      <c r="A887" s="13" t="s">
        <v>775</v>
      </c>
      <c r="B887" s="31" t="s">
        <v>780</v>
      </c>
      <c r="C887" s="31" t="s">
        <v>7833</v>
      </c>
      <c r="D887" s="31" t="s">
        <v>7834</v>
      </c>
      <c r="E887" s="27">
        <v>10575</v>
      </c>
      <c r="F887" s="27" t="s">
        <v>608</v>
      </c>
      <c r="G887" s="32">
        <v>10348</v>
      </c>
      <c r="H887" s="31" t="s">
        <v>563</v>
      </c>
      <c r="I887"/>
    </row>
    <row r="888" spans="1:9">
      <c r="A888" s="13" t="s">
        <v>775</v>
      </c>
      <c r="B888" s="31" t="s">
        <v>780</v>
      </c>
      <c r="C888" s="31" t="s">
        <v>7835</v>
      </c>
      <c r="D888" s="31" t="s">
        <v>7836</v>
      </c>
      <c r="E888" s="27">
        <v>11123</v>
      </c>
      <c r="F888" s="27" t="s">
        <v>608</v>
      </c>
      <c r="G888" s="32">
        <v>10865</v>
      </c>
      <c r="H888" s="31" t="s">
        <v>64</v>
      </c>
      <c r="I888"/>
    </row>
    <row r="889" spans="1:9">
      <c r="A889" s="13" t="s">
        <v>775</v>
      </c>
      <c r="B889" s="31" t="s">
        <v>780</v>
      </c>
      <c r="C889" s="31" t="s">
        <v>7837</v>
      </c>
      <c r="D889" s="31" t="s">
        <v>7838</v>
      </c>
      <c r="E889" s="27">
        <v>10003</v>
      </c>
      <c r="F889" s="27" t="s">
        <v>608</v>
      </c>
      <c r="G889" s="32">
        <v>10490</v>
      </c>
      <c r="H889" s="31" t="s">
        <v>64</v>
      </c>
      <c r="I889"/>
    </row>
    <row r="890" spans="1:9">
      <c r="A890" s="13" t="s">
        <v>775</v>
      </c>
      <c r="B890" s="31" t="s">
        <v>780</v>
      </c>
      <c r="C890" s="31" t="s">
        <v>7839</v>
      </c>
      <c r="D890" s="31" t="s">
        <v>7840</v>
      </c>
      <c r="E890" s="27">
        <v>10178</v>
      </c>
      <c r="F890" s="27" t="s">
        <v>608</v>
      </c>
      <c r="G890" s="32">
        <v>10653</v>
      </c>
      <c r="H890" s="31" t="s">
        <v>535</v>
      </c>
      <c r="I890"/>
    </row>
    <row r="891" spans="1:9">
      <c r="A891" s="13" t="s">
        <v>775</v>
      </c>
      <c r="B891" s="31" t="s">
        <v>780</v>
      </c>
      <c r="C891" s="31" t="s">
        <v>6424</v>
      </c>
      <c r="D891" s="31" t="s">
        <v>7841</v>
      </c>
      <c r="E891" s="27">
        <v>6248</v>
      </c>
      <c r="F891" s="27" t="s">
        <v>608</v>
      </c>
      <c r="G891" s="32">
        <v>6008</v>
      </c>
      <c r="H891" s="31" t="s">
        <v>535</v>
      </c>
      <c r="I891" s="31" t="b">
        <v>1</v>
      </c>
    </row>
    <row r="892" spans="1:9">
      <c r="A892" s="13" t="s">
        <v>775</v>
      </c>
      <c r="B892" s="31" t="s">
        <v>780</v>
      </c>
      <c r="C892" s="31" t="s">
        <v>6424</v>
      </c>
      <c r="D892" s="31" t="s">
        <v>7841</v>
      </c>
      <c r="E892" s="27">
        <v>6273</v>
      </c>
      <c r="F892" s="27" t="s">
        <v>608</v>
      </c>
      <c r="G892" s="32">
        <v>6214</v>
      </c>
      <c r="H892" s="31" t="s">
        <v>563</v>
      </c>
      <c r="I892" s="31" t="b">
        <v>1</v>
      </c>
    </row>
    <row r="893" spans="1:9">
      <c r="A893" s="13" t="s">
        <v>775</v>
      </c>
      <c r="B893" s="31" t="s">
        <v>780</v>
      </c>
      <c r="C893" s="31" t="s">
        <v>7842</v>
      </c>
      <c r="D893" s="31" t="s">
        <v>7843</v>
      </c>
      <c r="E893" s="27">
        <v>11898</v>
      </c>
      <c r="F893" s="27" t="s">
        <v>608</v>
      </c>
      <c r="G893" s="32">
        <v>11438</v>
      </c>
      <c r="H893" s="31" t="s">
        <v>535</v>
      </c>
      <c r="I893"/>
    </row>
    <row r="894" spans="1:9">
      <c r="A894" s="13" t="s">
        <v>775</v>
      </c>
      <c r="B894" s="31" t="s">
        <v>780</v>
      </c>
      <c r="C894" s="31" t="s">
        <v>7844</v>
      </c>
      <c r="D894" s="31" t="s">
        <v>7845</v>
      </c>
      <c r="E894" s="27">
        <v>10439</v>
      </c>
      <c r="F894" s="27" t="s">
        <v>608</v>
      </c>
      <c r="G894" s="32">
        <v>10140</v>
      </c>
      <c r="H894" s="31" t="s">
        <v>563</v>
      </c>
      <c r="I894"/>
    </row>
    <row r="899" spans="7:7">
      <c r="G899" s="32"/>
    </row>
    <row r="900" spans="7:7">
      <c r="G900" s="32"/>
    </row>
  </sheetData>
  <autoFilter ref="A1:I894" xr:uid="{64C43303-BF78-4318-92B6-E4A09F6C9DE7}">
    <sortState xmlns:xlrd2="http://schemas.microsoft.com/office/spreadsheetml/2017/richdata2" ref="A2:I894">
      <sortCondition ref="A1:A894"/>
    </sortState>
  </autoFilter>
  <pageMargins left="0.7" right="0.7" top="0.75" bottom="0.75" header="0.3" footer="0.3"/>
  <pageSetup paperSize="261"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E133-F3CA-478F-9523-6615073BF94B}">
  <dimension ref="A1:I1331"/>
  <sheetViews>
    <sheetView workbookViewId="0">
      <pane ySplit="1" topLeftCell="A2" activePane="bottomLeft" state="frozen"/>
      <selection activeCell="N87" sqref="N87"/>
      <selection pane="bottomLeft" activeCell="J25" sqref="J25"/>
    </sheetView>
  </sheetViews>
  <sheetFormatPr defaultRowHeight="14.4"/>
  <cols>
    <col min="1" max="1" width="20.109375" style="13" bestFit="1" customWidth="1"/>
    <col min="2" max="2" width="23.33203125" style="13" bestFit="1" customWidth="1"/>
    <col min="3" max="3" width="47.44140625" style="13" bestFit="1" customWidth="1"/>
    <col min="4" max="4" width="12.109375" style="13" bestFit="1" customWidth="1"/>
    <col min="5" max="5" width="9.6640625" style="24" customWidth="1"/>
    <col min="6" max="7" width="9.6640625" style="13" customWidth="1"/>
    <col min="8" max="8" width="36.109375" style="13" bestFit="1" customWidth="1"/>
    <col min="9" max="9" width="8.6640625" style="13" customWidth="1"/>
  </cols>
  <sheetData>
    <row r="1" spans="1:9" ht="57.6">
      <c r="A1" s="16" t="s">
        <v>928</v>
      </c>
      <c r="B1" s="16" t="s">
        <v>604</v>
      </c>
      <c r="C1" s="16" t="s">
        <v>929</v>
      </c>
      <c r="D1" s="16" t="s">
        <v>930</v>
      </c>
      <c r="E1" s="23" t="s">
        <v>19</v>
      </c>
      <c r="F1" s="18" t="s">
        <v>20</v>
      </c>
      <c r="G1" s="22">
        <v>45992</v>
      </c>
      <c r="H1" s="16" t="s">
        <v>17</v>
      </c>
      <c r="I1" s="18" t="s">
        <v>931</v>
      </c>
    </row>
    <row r="2" spans="1:9">
      <c r="A2" s="13" t="s">
        <v>781</v>
      </c>
      <c r="B2" s="31" t="s">
        <v>782</v>
      </c>
      <c r="C2" s="31" t="s">
        <v>7846</v>
      </c>
      <c r="D2" s="31" t="s">
        <v>7847</v>
      </c>
      <c r="E2" s="27">
        <v>70247</v>
      </c>
      <c r="F2" s="27" t="s">
        <v>608</v>
      </c>
      <c r="G2" s="32">
        <v>1511</v>
      </c>
      <c r="H2" s="31" t="s">
        <v>91</v>
      </c>
      <c r="I2" s="31" t="b">
        <v>1</v>
      </c>
    </row>
    <row r="3" spans="1:9">
      <c r="A3" s="13" t="s">
        <v>781</v>
      </c>
      <c r="B3" s="31" t="s">
        <v>782</v>
      </c>
      <c r="C3" s="31" t="s">
        <v>7846</v>
      </c>
      <c r="D3" s="31" t="s">
        <v>7847</v>
      </c>
      <c r="E3" s="27">
        <v>16118</v>
      </c>
      <c r="F3" s="27" t="s">
        <v>608</v>
      </c>
      <c r="G3" s="32">
        <v>5036</v>
      </c>
      <c r="H3" s="31" t="s">
        <v>322</v>
      </c>
      <c r="I3" s="31" t="b">
        <v>1</v>
      </c>
    </row>
    <row r="4" spans="1:9">
      <c r="A4" s="13" t="s">
        <v>781</v>
      </c>
      <c r="B4" s="31" t="s">
        <v>782</v>
      </c>
      <c r="C4" s="31" t="s">
        <v>7848</v>
      </c>
      <c r="D4" s="31" t="s">
        <v>7849</v>
      </c>
      <c r="E4" s="27" t="s">
        <v>608</v>
      </c>
      <c r="F4" s="27" t="s">
        <v>608</v>
      </c>
      <c r="G4" s="32">
        <v>2387</v>
      </c>
      <c r="H4" s="31" t="s">
        <v>91</v>
      </c>
      <c r="I4" s="31" t="b">
        <v>1</v>
      </c>
    </row>
    <row r="5" spans="1:9">
      <c r="A5" s="13" t="s">
        <v>781</v>
      </c>
      <c r="B5" s="31" t="s">
        <v>782</v>
      </c>
      <c r="C5" s="31" t="s">
        <v>7848</v>
      </c>
      <c r="D5" s="31" t="s">
        <v>7849</v>
      </c>
      <c r="E5" s="27" t="s">
        <v>608</v>
      </c>
      <c r="F5" s="27" t="s">
        <v>608</v>
      </c>
      <c r="G5" s="32">
        <v>5301</v>
      </c>
      <c r="H5" s="31" t="s">
        <v>322</v>
      </c>
      <c r="I5" s="31" t="b">
        <v>1</v>
      </c>
    </row>
    <row r="6" spans="1:9">
      <c r="A6" s="13" t="s">
        <v>781</v>
      </c>
      <c r="B6" s="31" t="s">
        <v>782</v>
      </c>
      <c r="C6" s="31" t="s">
        <v>7850</v>
      </c>
      <c r="D6" s="31" t="s">
        <v>7851</v>
      </c>
      <c r="E6" s="27" t="s">
        <v>608</v>
      </c>
      <c r="F6" s="27" t="s">
        <v>608</v>
      </c>
      <c r="G6" s="32">
        <v>3957</v>
      </c>
      <c r="H6" s="31" t="s">
        <v>91</v>
      </c>
      <c r="I6" s="31"/>
    </row>
    <row r="7" spans="1:9">
      <c r="A7" s="13" t="s">
        <v>781</v>
      </c>
      <c r="B7" s="31" t="s">
        <v>782</v>
      </c>
      <c r="C7" s="31" t="s">
        <v>7852</v>
      </c>
      <c r="D7" s="31" t="s">
        <v>7853</v>
      </c>
      <c r="E7" s="27" t="s">
        <v>608</v>
      </c>
      <c r="F7" s="27" t="s">
        <v>608</v>
      </c>
      <c r="G7" s="32">
        <v>6101</v>
      </c>
      <c r="H7" s="31" t="s">
        <v>91</v>
      </c>
      <c r="I7" s="31"/>
    </row>
    <row r="8" spans="1:9">
      <c r="A8" s="13" t="s">
        <v>781</v>
      </c>
      <c r="B8" s="31" t="s">
        <v>782</v>
      </c>
      <c r="C8" s="31" t="s">
        <v>7854</v>
      </c>
      <c r="D8" s="31" t="s">
        <v>7855</v>
      </c>
      <c r="E8" s="27" t="s">
        <v>608</v>
      </c>
      <c r="F8" s="27" t="s">
        <v>608</v>
      </c>
      <c r="G8" s="32">
        <v>5961</v>
      </c>
      <c r="H8" s="31" t="s">
        <v>91</v>
      </c>
      <c r="I8" s="31"/>
    </row>
    <row r="9" spans="1:9" s="13" customFormat="1">
      <c r="A9" s="13" t="s">
        <v>781</v>
      </c>
      <c r="B9" s="31" t="s">
        <v>782</v>
      </c>
      <c r="C9" s="31" t="s">
        <v>7856</v>
      </c>
      <c r="D9" s="31" t="s">
        <v>7857</v>
      </c>
      <c r="E9" s="27" t="s">
        <v>608</v>
      </c>
      <c r="F9" s="27" t="s">
        <v>608</v>
      </c>
      <c r="G9" s="32">
        <v>6331</v>
      </c>
      <c r="H9" s="31" t="s">
        <v>91</v>
      </c>
      <c r="I9" s="31"/>
    </row>
    <row r="10" spans="1:9" s="13" customFormat="1">
      <c r="A10" s="13" t="s">
        <v>781</v>
      </c>
      <c r="B10" s="31" t="s">
        <v>782</v>
      </c>
      <c r="C10" s="31" t="s">
        <v>7858</v>
      </c>
      <c r="D10" s="31" t="s">
        <v>7859</v>
      </c>
      <c r="E10" s="27" t="s">
        <v>608</v>
      </c>
      <c r="F10" s="27" t="s">
        <v>608</v>
      </c>
      <c r="G10" s="32">
        <v>5874</v>
      </c>
      <c r="H10" s="31" t="s">
        <v>91</v>
      </c>
      <c r="I10" s="31"/>
    </row>
    <row r="11" spans="1:9" s="13" customFormat="1">
      <c r="A11" s="13" t="s">
        <v>781</v>
      </c>
      <c r="B11" s="31" t="s">
        <v>782</v>
      </c>
      <c r="C11" s="31" t="s">
        <v>7860</v>
      </c>
      <c r="D11" s="31" t="s">
        <v>7861</v>
      </c>
      <c r="E11" s="27" t="s">
        <v>608</v>
      </c>
      <c r="F11" s="27" t="s">
        <v>608</v>
      </c>
      <c r="G11" s="32">
        <v>5895</v>
      </c>
      <c r="H11" s="31" t="s">
        <v>91</v>
      </c>
      <c r="I11" s="31"/>
    </row>
    <row r="12" spans="1:9" s="13" customFormat="1">
      <c r="A12" s="13" t="s">
        <v>781</v>
      </c>
      <c r="B12" s="31" t="s">
        <v>782</v>
      </c>
      <c r="C12" s="31" t="s">
        <v>7862</v>
      </c>
      <c r="D12" s="31" t="s">
        <v>7863</v>
      </c>
      <c r="E12" s="27" t="s">
        <v>608</v>
      </c>
      <c r="F12" s="27" t="s">
        <v>608</v>
      </c>
      <c r="G12" s="32">
        <v>7295</v>
      </c>
      <c r="H12" s="31" t="s">
        <v>91</v>
      </c>
      <c r="I12" s="31"/>
    </row>
    <row r="13" spans="1:9" s="13" customFormat="1">
      <c r="A13" s="13" t="s">
        <v>781</v>
      </c>
      <c r="B13" s="31" t="s">
        <v>782</v>
      </c>
      <c r="C13" s="31" t="s">
        <v>7864</v>
      </c>
      <c r="D13" s="31" t="s">
        <v>7865</v>
      </c>
      <c r="E13" s="27" t="s">
        <v>608</v>
      </c>
      <c r="F13" s="27" t="s">
        <v>608</v>
      </c>
      <c r="G13" s="32">
        <v>6467</v>
      </c>
      <c r="H13" s="31" t="s">
        <v>91</v>
      </c>
      <c r="I13" s="31"/>
    </row>
    <row r="14" spans="1:9" s="13" customFormat="1">
      <c r="A14" s="13" t="s">
        <v>781</v>
      </c>
      <c r="B14" s="31" t="s">
        <v>782</v>
      </c>
      <c r="C14" s="31" t="s">
        <v>7866</v>
      </c>
      <c r="D14" s="31" t="s">
        <v>7867</v>
      </c>
      <c r="E14" s="27" t="s">
        <v>608</v>
      </c>
      <c r="F14" s="27" t="s">
        <v>608</v>
      </c>
      <c r="G14" s="32">
        <v>7273</v>
      </c>
      <c r="H14" s="31" t="s">
        <v>91</v>
      </c>
      <c r="I14" s="31"/>
    </row>
    <row r="15" spans="1:9" s="13" customFormat="1">
      <c r="A15" s="13" t="s">
        <v>781</v>
      </c>
      <c r="B15" s="31" t="s">
        <v>782</v>
      </c>
      <c r="C15" s="31" t="s">
        <v>7868</v>
      </c>
      <c r="D15" s="31" t="s">
        <v>7869</v>
      </c>
      <c r="E15" s="27" t="s">
        <v>608</v>
      </c>
      <c r="F15" s="27" t="s">
        <v>608</v>
      </c>
      <c r="G15" s="32">
        <v>3988</v>
      </c>
      <c r="H15" s="31" t="s">
        <v>91</v>
      </c>
      <c r="I15" s="31" t="b">
        <v>1</v>
      </c>
    </row>
    <row r="16" spans="1:9" s="13" customFormat="1">
      <c r="A16" s="13" t="s">
        <v>781</v>
      </c>
      <c r="B16" s="31" t="s">
        <v>782</v>
      </c>
      <c r="C16" s="31" t="s">
        <v>7868</v>
      </c>
      <c r="D16" s="31" t="s">
        <v>7869</v>
      </c>
      <c r="E16" s="27" t="s">
        <v>608</v>
      </c>
      <c r="F16" s="27" t="s">
        <v>608</v>
      </c>
      <c r="G16" s="32">
        <v>498</v>
      </c>
      <c r="H16" s="31" t="s">
        <v>322</v>
      </c>
      <c r="I16" s="31" t="b">
        <v>1</v>
      </c>
    </row>
    <row r="17" spans="1:9" s="13" customFormat="1">
      <c r="A17" s="13" t="s">
        <v>781</v>
      </c>
      <c r="B17" s="31" t="s">
        <v>782</v>
      </c>
      <c r="C17" s="31" t="s">
        <v>7870</v>
      </c>
      <c r="D17" s="31" t="s">
        <v>7871</v>
      </c>
      <c r="E17" s="27" t="s">
        <v>608</v>
      </c>
      <c r="F17" s="27" t="s">
        <v>608</v>
      </c>
      <c r="G17" s="32">
        <v>4214</v>
      </c>
      <c r="H17" s="31" t="s">
        <v>91</v>
      </c>
      <c r="I17" s="31"/>
    </row>
    <row r="18" spans="1:9" s="13" customFormat="1">
      <c r="A18" s="13" t="s">
        <v>781</v>
      </c>
      <c r="B18" s="31" t="s">
        <v>782</v>
      </c>
      <c r="C18" s="31" t="s">
        <v>7872</v>
      </c>
      <c r="D18" s="31" t="s">
        <v>7873</v>
      </c>
      <c r="E18" s="27" t="s">
        <v>608</v>
      </c>
      <c r="F18" s="27" t="s">
        <v>608</v>
      </c>
      <c r="G18" s="32">
        <v>4219</v>
      </c>
      <c r="H18" s="31" t="s">
        <v>91</v>
      </c>
      <c r="I18" s="31" t="b">
        <v>1</v>
      </c>
    </row>
    <row r="19" spans="1:9" s="13" customFormat="1">
      <c r="A19" s="13" t="s">
        <v>781</v>
      </c>
      <c r="B19" s="31" t="s">
        <v>782</v>
      </c>
      <c r="C19" s="31" t="s">
        <v>7872</v>
      </c>
      <c r="D19" s="31" t="s">
        <v>7873</v>
      </c>
      <c r="E19" s="27" t="s">
        <v>608</v>
      </c>
      <c r="F19" s="27" t="s">
        <v>608</v>
      </c>
      <c r="G19" s="32">
        <v>764</v>
      </c>
      <c r="H19" s="31" t="s">
        <v>322</v>
      </c>
      <c r="I19" s="31" t="b">
        <v>1</v>
      </c>
    </row>
    <row r="20" spans="1:9" s="13" customFormat="1">
      <c r="A20" s="13" t="s">
        <v>781</v>
      </c>
      <c r="B20" s="31" t="s">
        <v>782</v>
      </c>
      <c r="C20" s="31" t="s">
        <v>7874</v>
      </c>
      <c r="D20" s="31" t="s">
        <v>7875</v>
      </c>
      <c r="E20" s="27" t="s">
        <v>608</v>
      </c>
      <c r="F20" s="27" t="s">
        <v>608</v>
      </c>
      <c r="G20" s="32">
        <v>7104</v>
      </c>
      <c r="H20" s="31" t="s">
        <v>322</v>
      </c>
      <c r="I20" s="31"/>
    </row>
    <row r="21" spans="1:9" s="13" customFormat="1">
      <c r="A21" s="13" t="s">
        <v>781</v>
      </c>
      <c r="B21" s="31" t="s">
        <v>783</v>
      </c>
      <c r="C21" s="31" t="s">
        <v>1033</v>
      </c>
      <c r="D21" s="31" t="s">
        <v>7876</v>
      </c>
      <c r="E21" s="27">
        <v>71283</v>
      </c>
      <c r="F21" s="27" t="s">
        <v>608</v>
      </c>
      <c r="G21" s="32">
        <v>5319</v>
      </c>
      <c r="H21" s="31" t="s">
        <v>412</v>
      </c>
      <c r="I21" s="31"/>
    </row>
    <row r="22" spans="1:9" s="13" customFormat="1">
      <c r="A22" s="13" t="s">
        <v>781</v>
      </c>
      <c r="B22" s="31" t="s">
        <v>783</v>
      </c>
      <c r="C22" s="31" t="s">
        <v>7877</v>
      </c>
      <c r="D22" s="31" t="s">
        <v>7878</v>
      </c>
      <c r="E22" s="27" t="s">
        <v>608</v>
      </c>
      <c r="F22" s="27" t="s">
        <v>608</v>
      </c>
      <c r="G22" s="32">
        <v>5794</v>
      </c>
      <c r="H22" s="31" t="s">
        <v>412</v>
      </c>
      <c r="I22" s="31" t="b">
        <v>1</v>
      </c>
    </row>
    <row r="23" spans="1:9" s="13" customFormat="1">
      <c r="A23" s="13" t="s">
        <v>781</v>
      </c>
      <c r="B23" s="31" t="s">
        <v>783</v>
      </c>
      <c r="C23" s="31" t="s">
        <v>7877</v>
      </c>
      <c r="D23" s="31" t="s">
        <v>7878</v>
      </c>
      <c r="E23" s="27">
        <v>21198</v>
      </c>
      <c r="F23" s="27" t="s">
        <v>608</v>
      </c>
      <c r="G23" s="32">
        <v>480</v>
      </c>
      <c r="H23" s="31" t="s">
        <v>413</v>
      </c>
      <c r="I23" s="31" t="b">
        <v>1</v>
      </c>
    </row>
    <row r="24" spans="1:9" s="13" customFormat="1">
      <c r="A24" s="13" t="s">
        <v>781</v>
      </c>
      <c r="B24" s="31" t="s">
        <v>783</v>
      </c>
      <c r="C24" s="31" t="s">
        <v>7879</v>
      </c>
      <c r="D24" s="31" t="s">
        <v>7880</v>
      </c>
      <c r="E24" s="27" t="s">
        <v>608</v>
      </c>
      <c r="F24" s="27" t="s">
        <v>608</v>
      </c>
      <c r="G24" s="32">
        <v>7195</v>
      </c>
      <c r="H24" s="31" t="s">
        <v>412</v>
      </c>
      <c r="I24" s="31"/>
    </row>
    <row r="25" spans="1:9" s="13" customFormat="1">
      <c r="A25" s="13" t="s">
        <v>781</v>
      </c>
      <c r="B25" s="31" t="s">
        <v>783</v>
      </c>
      <c r="C25" s="31" t="s">
        <v>7881</v>
      </c>
      <c r="D25" s="31" t="s">
        <v>7882</v>
      </c>
      <c r="E25" s="27" t="s">
        <v>608</v>
      </c>
      <c r="F25" s="27" t="s">
        <v>608</v>
      </c>
      <c r="G25" s="32">
        <v>7406</v>
      </c>
      <c r="H25" s="31" t="s">
        <v>412</v>
      </c>
      <c r="I25" s="31"/>
    </row>
    <row r="26" spans="1:9" s="13" customFormat="1">
      <c r="A26" s="13" t="s">
        <v>781</v>
      </c>
      <c r="B26" s="31" t="s">
        <v>783</v>
      </c>
      <c r="C26" s="31" t="s">
        <v>7263</v>
      </c>
      <c r="D26" s="31" t="s">
        <v>7883</v>
      </c>
      <c r="E26" s="27">
        <v>15060</v>
      </c>
      <c r="F26" s="27" t="s">
        <v>608</v>
      </c>
      <c r="G26" s="32">
        <v>7640</v>
      </c>
      <c r="H26" s="31" t="s">
        <v>184</v>
      </c>
      <c r="I26" s="31"/>
    </row>
    <row r="27" spans="1:9" s="13" customFormat="1">
      <c r="A27" s="13" t="s">
        <v>781</v>
      </c>
      <c r="B27" s="31" t="s">
        <v>783</v>
      </c>
      <c r="C27" s="31" t="s">
        <v>7884</v>
      </c>
      <c r="D27" s="31" t="s">
        <v>7885</v>
      </c>
      <c r="E27" s="27" t="s">
        <v>608</v>
      </c>
      <c r="F27" s="27" t="s">
        <v>608</v>
      </c>
      <c r="G27" s="32">
        <v>6308</v>
      </c>
      <c r="H27" s="31" t="s">
        <v>412</v>
      </c>
      <c r="I27" s="31"/>
    </row>
    <row r="28" spans="1:9" s="13" customFormat="1">
      <c r="A28" s="13" t="s">
        <v>781</v>
      </c>
      <c r="B28" s="31" t="s">
        <v>783</v>
      </c>
      <c r="C28" s="31" t="s">
        <v>7886</v>
      </c>
      <c r="D28" s="31" t="s">
        <v>7887</v>
      </c>
      <c r="E28" s="27" t="s">
        <v>608</v>
      </c>
      <c r="F28" s="27" t="s">
        <v>608</v>
      </c>
      <c r="G28" s="32">
        <v>7497</v>
      </c>
      <c r="H28" s="31" t="s">
        <v>412</v>
      </c>
      <c r="I28" s="31"/>
    </row>
    <row r="29" spans="1:9" s="13" customFormat="1">
      <c r="A29" s="13" t="s">
        <v>781</v>
      </c>
      <c r="B29" s="31" t="s">
        <v>783</v>
      </c>
      <c r="C29" s="31" t="s">
        <v>7888</v>
      </c>
      <c r="D29" s="31" t="s">
        <v>7889</v>
      </c>
      <c r="E29" s="27" t="s">
        <v>608</v>
      </c>
      <c r="F29" s="27" t="s">
        <v>608</v>
      </c>
      <c r="G29" s="32">
        <v>6295</v>
      </c>
      <c r="H29" s="31" t="s">
        <v>412</v>
      </c>
      <c r="I29" s="31"/>
    </row>
    <row r="30" spans="1:9" s="13" customFormat="1">
      <c r="A30" s="13" t="s">
        <v>781</v>
      </c>
      <c r="B30" s="31" t="s">
        <v>783</v>
      </c>
      <c r="C30" s="31" t="s">
        <v>7890</v>
      </c>
      <c r="D30" s="31" t="s">
        <v>7891</v>
      </c>
      <c r="E30" s="27" t="s">
        <v>608</v>
      </c>
      <c r="F30" s="27" t="s">
        <v>608</v>
      </c>
      <c r="G30" s="32">
        <v>6350</v>
      </c>
      <c r="H30" s="31" t="s">
        <v>413</v>
      </c>
      <c r="I30" s="31"/>
    </row>
    <row r="31" spans="1:9" s="13" customFormat="1">
      <c r="A31" s="13" t="s">
        <v>781</v>
      </c>
      <c r="B31" s="31" t="s">
        <v>783</v>
      </c>
      <c r="C31" s="31" t="s">
        <v>7892</v>
      </c>
      <c r="D31" s="31" t="s">
        <v>7893</v>
      </c>
      <c r="E31" s="27" t="s">
        <v>608</v>
      </c>
      <c r="F31" s="27" t="s">
        <v>608</v>
      </c>
      <c r="G31" s="32">
        <v>140</v>
      </c>
      <c r="H31" s="31" t="s">
        <v>412</v>
      </c>
      <c r="I31" s="31" t="b">
        <v>1</v>
      </c>
    </row>
    <row r="32" spans="1:9" s="13" customFormat="1">
      <c r="A32" s="13" t="s">
        <v>781</v>
      </c>
      <c r="B32" s="31" t="s">
        <v>783</v>
      </c>
      <c r="C32" s="31" t="s">
        <v>7892</v>
      </c>
      <c r="D32" s="31" t="s">
        <v>7893</v>
      </c>
      <c r="E32" s="27" t="s">
        <v>608</v>
      </c>
      <c r="F32" s="27" t="s">
        <v>608</v>
      </c>
      <c r="G32" s="32">
        <v>6538</v>
      </c>
      <c r="H32" s="31" t="s">
        <v>413</v>
      </c>
      <c r="I32" s="31" t="b">
        <v>1</v>
      </c>
    </row>
    <row r="33" spans="1:9" s="13" customFormat="1">
      <c r="A33" s="13" t="s">
        <v>781</v>
      </c>
      <c r="B33" s="31" t="s">
        <v>783</v>
      </c>
      <c r="C33" s="31" t="s">
        <v>1721</v>
      </c>
      <c r="D33" s="31" t="s">
        <v>7894</v>
      </c>
      <c r="E33" s="27" t="s">
        <v>608</v>
      </c>
      <c r="F33" s="27" t="s">
        <v>608</v>
      </c>
      <c r="G33" s="32">
        <v>6077</v>
      </c>
      <c r="H33" s="31" t="s">
        <v>412</v>
      </c>
      <c r="I33" s="31"/>
    </row>
    <row r="34" spans="1:9" s="13" customFormat="1">
      <c r="A34" s="13" t="s">
        <v>781</v>
      </c>
      <c r="B34" s="31" t="s">
        <v>783</v>
      </c>
      <c r="C34" s="31" t="s">
        <v>7895</v>
      </c>
      <c r="D34" s="31" t="s">
        <v>7896</v>
      </c>
      <c r="E34" s="27" t="s">
        <v>608</v>
      </c>
      <c r="F34" s="27" t="s">
        <v>608</v>
      </c>
      <c r="G34" s="32">
        <v>329</v>
      </c>
      <c r="H34" s="31" t="s">
        <v>184</v>
      </c>
      <c r="I34" s="31" t="b">
        <v>1</v>
      </c>
    </row>
    <row r="35" spans="1:9" s="13" customFormat="1">
      <c r="A35" s="13" t="s">
        <v>781</v>
      </c>
      <c r="B35" s="31" t="s">
        <v>783</v>
      </c>
      <c r="C35" s="31" t="s">
        <v>7895</v>
      </c>
      <c r="D35" s="31" t="s">
        <v>7896</v>
      </c>
      <c r="E35" s="27" t="s">
        <v>608</v>
      </c>
      <c r="F35" s="27" t="s">
        <v>608</v>
      </c>
      <c r="G35" s="32">
        <v>5689</v>
      </c>
      <c r="H35" s="31" t="s">
        <v>412</v>
      </c>
      <c r="I35" s="31" t="b">
        <v>1</v>
      </c>
    </row>
    <row r="36" spans="1:9" s="13" customFormat="1">
      <c r="A36" s="13" t="s">
        <v>781</v>
      </c>
      <c r="B36" s="31" t="s">
        <v>783</v>
      </c>
      <c r="C36" s="31" t="s">
        <v>7897</v>
      </c>
      <c r="D36" s="31" t="s">
        <v>7898</v>
      </c>
      <c r="E36" s="27" t="s">
        <v>608</v>
      </c>
      <c r="F36" s="27" t="s">
        <v>608</v>
      </c>
      <c r="G36" s="32">
        <v>7028</v>
      </c>
      <c r="H36" s="31" t="s">
        <v>412</v>
      </c>
      <c r="I36" s="31"/>
    </row>
    <row r="37" spans="1:9" s="13" customFormat="1">
      <c r="A37" s="13" t="s">
        <v>781</v>
      </c>
      <c r="B37" s="31" t="s">
        <v>783</v>
      </c>
      <c r="C37" s="31" t="s">
        <v>7899</v>
      </c>
      <c r="D37" s="31" t="s">
        <v>7900</v>
      </c>
      <c r="E37" s="27" t="s">
        <v>608</v>
      </c>
      <c r="F37" s="27" t="s">
        <v>608</v>
      </c>
      <c r="G37" s="32">
        <v>5600</v>
      </c>
      <c r="H37" s="31" t="s">
        <v>412</v>
      </c>
      <c r="I37" s="31"/>
    </row>
    <row r="38" spans="1:9" s="13" customFormat="1">
      <c r="A38" s="13" t="s">
        <v>781</v>
      </c>
      <c r="B38" s="31" t="s">
        <v>783</v>
      </c>
      <c r="C38" s="31" t="s">
        <v>7901</v>
      </c>
      <c r="D38" s="31" t="s">
        <v>7902</v>
      </c>
      <c r="E38" s="27" t="s">
        <v>608</v>
      </c>
      <c r="F38" s="27" t="s">
        <v>608</v>
      </c>
      <c r="G38" s="32">
        <v>6979</v>
      </c>
      <c r="H38" s="31" t="s">
        <v>413</v>
      </c>
      <c r="I38" s="31"/>
    </row>
    <row r="39" spans="1:9" s="13" customFormat="1">
      <c r="A39" s="13" t="s">
        <v>781</v>
      </c>
      <c r="B39" s="31" t="s">
        <v>783</v>
      </c>
      <c r="C39" s="31" t="s">
        <v>7903</v>
      </c>
      <c r="D39" s="31" t="s">
        <v>7904</v>
      </c>
      <c r="E39" s="27" t="s">
        <v>608</v>
      </c>
      <c r="F39" s="27" t="s">
        <v>608</v>
      </c>
      <c r="G39" s="32">
        <v>7524</v>
      </c>
      <c r="H39" s="31" t="s">
        <v>184</v>
      </c>
      <c r="I39" s="31"/>
    </row>
    <row r="40" spans="1:9" s="13" customFormat="1">
      <c r="A40" s="13" t="s">
        <v>781</v>
      </c>
      <c r="B40" s="31" t="s">
        <v>784</v>
      </c>
      <c r="C40" s="31" t="s">
        <v>7905</v>
      </c>
      <c r="D40" s="31" t="s">
        <v>7906</v>
      </c>
      <c r="E40" s="27">
        <v>75287</v>
      </c>
      <c r="F40" s="27" t="s">
        <v>608</v>
      </c>
      <c r="G40" s="32">
        <v>4379</v>
      </c>
      <c r="H40" s="31" t="s">
        <v>451</v>
      </c>
      <c r="I40" s="31"/>
    </row>
    <row r="41" spans="1:9">
      <c r="A41" s="13" t="s">
        <v>781</v>
      </c>
      <c r="B41" s="31" t="s">
        <v>784</v>
      </c>
      <c r="C41" s="31" t="s">
        <v>7907</v>
      </c>
      <c r="D41" s="31" t="s">
        <v>7908</v>
      </c>
      <c r="E41" s="27" t="s">
        <v>608</v>
      </c>
      <c r="F41" s="27" t="s">
        <v>608</v>
      </c>
      <c r="G41" s="32">
        <v>4458</v>
      </c>
      <c r="H41" s="31" t="s">
        <v>451</v>
      </c>
      <c r="I41" s="31"/>
    </row>
    <row r="42" spans="1:9">
      <c r="A42" s="13" t="s">
        <v>781</v>
      </c>
      <c r="B42" s="31" t="s">
        <v>784</v>
      </c>
      <c r="C42" s="31" t="s">
        <v>7909</v>
      </c>
      <c r="D42" s="31" t="s">
        <v>7910</v>
      </c>
      <c r="E42" s="27" t="s">
        <v>608</v>
      </c>
      <c r="F42" s="27" t="s">
        <v>608</v>
      </c>
      <c r="G42" s="32">
        <v>3537</v>
      </c>
      <c r="H42" s="31" t="s">
        <v>451</v>
      </c>
      <c r="I42" s="31"/>
    </row>
    <row r="43" spans="1:9">
      <c r="A43" s="13" t="s">
        <v>781</v>
      </c>
      <c r="B43" s="31" t="s">
        <v>784</v>
      </c>
      <c r="C43" s="31" t="s">
        <v>7911</v>
      </c>
      <c r="D43" s="31" t="s">
        <v>7912</v>
      </c>
      <c r="E43" s="27" t="s">
        <v>608</v>
      </c>
      <c r="F43" s="27" t="s">
        <v>608</v>
      </c>
      <c r="G43" s="32">
        <v>4729</v>
      </c>
      <c r="H43" s="31" t="s">
        <v>451</v>
      </c>
      <c r="I43" s="31"/>
    </row>
    <row r="44" spans="1:9">
      <c r="A44" s="13" t="s">
        <v>781</v>
      </c>
      <c r="B44" s="31" t="s">
        <v>784</v>
      </c>
      <c r="C44" s="31" t="s">
        <v>7913</v>
      </c>
      <c r="D44" s="31" t="s">
        <v>7914</v>
      </c>
      <c r="E44" s="27" t="s">
        <v>608</v>
      </c>
      <c r="F44" s="27" t="s">
        <v>608</v>
      </c>
      <c r="G44" s="32">
        <v>4666</v>
      </c>
      <c r="H44" s="31" t="s">
        <v>451</v>
      </c>
      <c r="I44" s="31"/>
    </row>
    <row r="45" spans="1:9">
      <c r="A45" s="13" t="s">
        <v>781</v>
      </c>
      <c r="B45" s="31" t="s">
        <v>784</v>
      </c>
      <c r="C45" s="31" t="s">
        <v>7915</v>
      </c>
      <c r="D45" s="31" t="s">
        <v>7916</v>
      </c>
      <c r="E45" s="27" t="s">
        <v>608</v>
      </c>
      <c r="F45" s="27" t="s">
        <v>608</v>
      </c>
      <c r="G45" s="32">
        <v>4467</v>
      </c>
      <c r="H45" s="31" t="s">
        <v>451</v>
      </c>
      <c r="I45" s="31"/>
    </row>
    <row r="46" spans="1:9">
      <c r="A46" s="13" t="s">
        <v>781</v>
      </c>
      <c r="B46" s="31" t="s">
        <v>784</v>
      </c>
      <c r="C46" s="31" t="s">
        <v>7917</v>
      </c>
      <c r="D46" s="31" t="s">
        <v>7918</v>
      </c>
      <c r="E46" s="27">
        <v>12559</v>
      </c>
      <c r="F46" s="27" t="s">
        <v>608</v>
      </c>
      <c r="G46" s="32">
        <v>4286</v>
      </c>
      <c r="H46" s="31" t="s">
        <v>562</v>
      </c>
      <c r="I46" s="31"/>
    </row>
    <row r="47" spans="1:9">
      <c r="A47" s="13" t="s">
        <v>781</v>
      </c>
      <c r="B47" s="31" t="s">
        <v>784</v>
      </c>
      <c r="C47" s="31" t="s">
        <v>7919</v>
      </c>
      <c r="D47" s="31" t="s">
        <v>7920</v>
      </c>
      <c r="E47" s="27" t="s">
        <v>608</v>
      </c>
      <c r="F47" s="27" t="s">
        <v>608</v>
      </c>
      <c r="G47" s="32">
        <v>3489</v>
      </c>
      <c r="H47" s="31" t="s">
        <v>451</v>
      </c>
      <c r="I47" s="31"/>
    </row>
    <row r="48" spans="1:9">
      <c r="A48" s="13" t="s">
        <v>781</v>
      </c>
      <c r="B48" s="31" t="s">
        <v>784</v>
      </c>
      <c r="C48" s="31" t="s">
        <v>7921</v>
      </c>
      <c r="D48" s="31" t="s">
        <v>7922</v>
      </c>
      <c r="E48" s="27" t="s">
        <v>608</v>
      </c>
      <c r="F48" s="27" t="s">
        <v>608</v>
      </c>
      <c r="G48" s="32">
        <v>4182</v>
      </c>
      <c r="H48" s="31" t="s">
        <v>451</v>
      </c>
      <c r="I48" s="31"/>
    </row>
    <row r="49" spans="1:9">
      <c r="A49" s="13" t="s">
        <v>781</v>
      </c>
      <c r="B49" s="31" t="s">
        <v>784</v>
      </c>
      <c r="C49" s="31" t="s">
        <v>7923</v>
      </c>
      <c r="D49" s="31" t="s">
        <v>7924</v>
      </c>
      <c r="E49" s="27" t="s">
        <v>608</v>
      </c>
      <c r="F49" s="27" t="s">
        <v>608</v>
      </c>
      <c r="G49" s="32">
        <v>4637</v>
      </c>
      <c r="H49" s="31" t="s">
        <v>451</v>
      </c>
      <c r="I49" s="31"/>
    </row>
    <row r="50" spans="1:9">
      <c r="A50" s="13" t="s">
        <v>781</v>
      </c>
      <c r="B50" s="31" t="s">
        <v>784</v>
      </c>
      <c r="C50" s="31" t="s">
        <v>7925</v>
      </c>
      <c r="D50" s="31" t="s">
        <v>7926</v>
      </c>
      <c r="E50" s="27" t="s">
        <v>608</v>
      </c>
      <c r="F50" s="27" t="s">
        <v>608</v>
      </c>
      <c r="G50" s="32">
        <v>4029</v>
      </c>
      <c r="H50" s="31" t="s">
        <v>451</v>
      </c>
      <c r="I50" s="31"/>
    </row>
    <row r="51" spans="1:9">
      <c r="A51" s="13" t="s">
        <v>781</v>
      </c>
      <c r="B51" s="31" t="s">
        <v>784</v>
      </c>
      <c r="C51" s="31" t="s">
        <v>7927</v>
      </c>
      <c r="D51" s="31" t="s">
        <v>7928</v>
      </c>
      <c r="E51" s="27" t="s">
        <v>608</v>
      </c>
      <c r="F51" s="27" t="s">
        <v>608</v>
      </c>
      <c r="G51" s="32">
        <v>4015</v>
      </c>
      <c r="H51" s="31" t="s">
        <v>562</v>
      </c>
      <c r="I51" s="31"/>
    </row>
    <row r="52" spans="1:9">
      <c r="A52" s="13" t="s">
        <v>781</v>
      </c>
      <c r="B52" s="31" t="s">
        <v>784</v>
      </c>
      <c r="C52" s="31" t="s">
        <v>7929</v>
      </c>
      <c r="D52" s="31" t="s">
        <v>7930</v>
      </c>
      <c r="E52" s="27" t="s">
        <v>608</v>
      </c>
      <c r="F52" s="27" t="s">
        <v>608</v>
      </c>
      <c r="G52" s="32">
        <v>622</v>
      </c>
      <c r="H52" s="31" t="s">
        <v>451</v>
      </c>
      <c r="I52" s="31" t="b">
        <v>1</v>
      </c>
    </row>
    <row r="53" spans="1:9">
      <c r="A53" s="13" t="s">
        <v>781</v>
      </c>
      <c r="B53" s="31" t="s">
        <v>784</v>
      </c>
      <c r="C53" s="31" t="s">
        <v>7929</v>
      </c>
      <c r="D53" s="31" t="s">
        <v>7930</v>
      </c>
      <c r="E53" s="27" t="s">
        <v>608</v>
      </c>
      <c r="F53" s="27" t="s">
        <v>608</v>
      </c>
      <c r="G53" s="32">
        <v>3886</v>
      </c>
      <c r="H53" s="31" t="s">
        <v>562</v>
      </c>
      <c r="I53" s="31" t="b">
        <v>1</v>
      </c>
    </row>
    <row r="54" spans="1:9">
      <c r="A54" s="13" t="s">
        <v>781</v>
      </c>
      <c r="B54" s="31" t="s">
        <v>784</v>
      </c>
      <c r="C54" s="31" t="s">
        <v>7931</v>
      </c>
      <c r="D54" s="31" t="s">
        <v>7932</v>
      </c>
      <c r="E54" s="27" t="s">
        <v>608</v>
      </c>
      <c r="F54" s="27" t="s">
        <v>608</v>
      </c>
      <c r="G54" s="32">
        <v>4296</v>
      </c>
      <c r="H54" s="31" t="s">
        <v>451</v>
      </c>
      <c r="I54" s="31"/>
    </row>
    <row r="55" spans="1:9">
      <c r="A55" s="13" t="s">
        <v>781</v>
      </c>
      <c r="B55" s="31" t="s">
        <v>784</v>
      </c>
      <c r="C55" s="31" t="s">
        <v>7933</v>
      </c>
      <c r="D55" s="31" t="s">
        <v>7934</v>
      </c>
      <c r="E55" s="27" t="s">
        <v>608</v>
      </c>
      <c r="F55" s="27" t="s">
        <v>608</v>
      </c>
      <c r="G55" s="32">
        <v>4032</v>
      </c>
      <c r="H55" s="31" t="s">
        <v>451</v>
      </c>
      <c r="I55" s="31" t="b">
        <v>1</v>
      </c>
    </row>
    <row r="56" spans="1:9">
      <c r="A56" s="13" t="s">
        <v>781</v>
      </c>
      <c r="B56" s="31" t="s">
        <v>784</v>
      </c>
      <c r="C56" s="31" t="s">
        <v>7933</v>
      </c>
      <c r="D56" s="31" t="s">
        <v>7934</v>
      </c>
      <c r="E56" s="27" t="s">
        <v>608</v>
      </c>
      <c r="F56" s="27" t="s">
        <v>608</v>
      </c>
      <c r="G56" s="32">
        <v>277</v>
      </c>
      <c r="H56" s="31" t="s">
        <v>562</v>
      </c>
      <c r="I56" s="31" t="b">
        <v>1</v>
      </c>
    </row>
    <row r="57" spans="1:9">
      <c r="A57" s="13" t="s">
        <v>781</v>
      </c>
      <c r="B57" s="31" t="s">
        <v>784</v>
      </c>
      <c r="C57" s="31" t="s">
        <v>7935</v>
      </c>
      <c r="D57" s="31" t="s">
        <v>7936</v>
      </c>
      <c r="E57" s="27" t="s">
        <v>608</v>
      </c>
      <c r="F57" s="27" t="s">
        <v>608</v>
      </c>
      <c r="G57" s="32">
        <v>4941</v>
      </c>
      <c r="H57" s="31" t="s">
        <v>451</v>
      </c>
      <c r="I57" s="31"/>
    </row>
    <row r="58" spans="1:9">
      <c r="A58" s="13" t="s">
        <v>781</v>
      </c>
      <c r="B58" s="31" t="s">
        <v>784</v>
      </c>
      <c r="C58" s="31" t="s">
        <v>7937</v>
      </c>
      <c r="D58" s="31" t="s">
        <v>7938</v>
      </c>
      <c r="E58" s="27" t="s">
        <v>608</v>
      </c>
      <c r="F58" s="27" t="s">
        <v>608</v>
      </c>
      <c r="G58" s="32">
        <v>4115</v>
      </c>
      <c r="H58" s="31" t="s">
        <v>451</v>
      </c>
      <c r="I58" s="31"/>
    </row>
    <row r="59" spans="1:9">
      <c r="A59" s="13" t="s">
        <v>781</v>
      </c>
      <c r="B59" s="31" t="s">
        <v>784</v>
      </c>
      <c r="C59" s="31" t="s">
        <v>7939</v>
      </c>
      <c r="D59" s="31" t="s">
        <v>7940</v>
      </c>
      <c r="E59" s="27" t="s">
        <v>608</v>
      </c>
      <c r="F59" s="27" t="s">
        <v>608</v>
      </c>
      <c r="G59" s="32">
        <v>3177</v>
      </c>
      <c r="H59" s="31" t="s">
        <v>451</v>
      </c>
      <c r="I59" s="31"/>
    </row>
    <row r="60" spans="1:9">
      <c r="A60" s="13" t="s">
        <v>781</v>
      </c>
      <c r="B60" s="31" t="s">
        <v>784</v>
      </c>
      <c r="C60" s="31" t="s">
        <v>6424</v>
      </c>
      <c r="D60" s="31" t="s">
        <v>7941</v>
      </c>
      <c r="E60" s="27" t="s">
        <v>608</v>
      </c>
      <c r="F60" s="27" t="s">
        <v>608</v>
      </c>
      <c r="G60" s="32">
        <v>4768</v>
      </c>
      <c r="H60" s="31" t="s">
        <v>451</v>
      </c>
      <c r="I60" s="31"/>
    </row>
    <row r="61" spans="1:9">
      <c r="A61" s="13" t="s">
        <v>781</v>
      </c>
      <c r="B61" s="31" t="s">
        <v>784</v>
      </c>
      <c r="C61" s="31" t="s">
        <v>7942</v>
      </c>
      <c r="D61" s="31" t="s">
        <v>7943</v>
      </c>
      <c r="E61" s="27" t="s">
        <v>608</v>
      </c>
      <c r="F61" s="27" t="s">
        <v>608</v>
      </c>
      <c r="G61" s="32">
        <v>4949</v>
      </c>
      <c r="H61" s="31" t="s">
        <v>451</v>
      </c>
      <c r="I61" s="31"/>
    </row>
    <row r="62" spans="1:9">
      <c r="A62" s="13" t="s">
        <v>781</v>
      </c>
      <c r="B62" s="31" t="s">
        <v>784</v>
      </c>
      <c r="C62" s="31" t="s">
        <v>7944</v>
      </c>
      <c r="D62" s="31" t="s">
        <v>7945</v>
      </c>
      <c r="E62" s="27" t="s">
        <v>608</v>
      </c>
      <c r="F62" s="27" t="s">
        <v>608</v>
      </c>
      <c r="G62" s="32">
        <v>4690</v>
      </c>
      <c r="H62" s="31" t="s">
        <v>451</v>
      </c>
      <c r="I62" s="31"/>
    </row>
    <row r="63" spans="1:9">
      <c r="A63" s="13" t="s">
        <v>781</v>
      </c>
      <c r="B63" s="31" t="s">
        <v>785</v>
      </c>
      <c r="C63" s="31" t="s">
        <v>7946</v>
      </c>
      <c r="D63" s="31" t="s">
        <v>7947</v>
      </c>
      <c r="E63" s="27">
        <v>3029</v>
      </c>
      <c r="F63" s="27" t="s">
        <v>608</v>
      </c>
      <c r="G63" s="32">
        <v>2991</v>
      </c>
      <c r="H63" s="31" t="s">
        <v>413</v>
      </c>
      <c r="I63" s="31"/>
    </row>
    <row r="64" spans="1:9">
      <c r="A64" s="13" t="s">
        <v>781</v>
      </c>
      <c r="B64" s="31" t="s">
        <v>785</v>
      </c>
      <c r="C64" s="31" t="s">
        <v>657</v>
      </c>
      <c r="D64" s="31" t="s">
        <v>7948</v>
      </c>
      <c r="E64" s="27">
        <v>2865</v>
      </c>
      <c r="F64" s="27" t="s">
        <v>608</v>
      </c>
      <c r="G64" s="32">
        <v>2754</v>
      </c>
      <c r="H64" s="31" t="s">
        <v>413</v>
      </c>
      <c r="I64" s="31"/>
    </row>
    <row r="65" spans="1:9">
      <c r="A65" s="13" t="s">
        <v>781</v>
      </c>
      <c r="B65" s="31" t="s">
        <v>785</v>
      </c>
      <c r="C65" s="31" t="s">
        <v>7949</v>
      </c>
      <c r="D65" s="31" t="s">
        <v>7950</v>
      </c>
      <c r="E65" s="27">
        <v>2934</v>
      </c>
      <c r="F65" s="27" t="s">
        <v>608</v>
      </c>
      <c r="G65" s="32">
        <v>2838</v>
      </c>
      <c r="H65" s="31" t="s">
        <v>413</v>
      </c>
      <c r="I65" s="31"/>
    </row>
    <row r="66" spans="1:9">
      <c r="A66" s="13" t="s">
        <v>781</v>
      </c>
      <c r="B66" s="31" t="s">
        <v>785</v>
      </c>
      <c r="C66" s="31" t="s">
        <v>7951</v>
      </c>
      <c r="D66" s="31" t="s">
        <v>7952</v>
      </c>
      <c r="E66" s="27">
        <v>2872</v>
      </c>
      <c r="F66" s="27" t="s">
        <v>608</v>
      </c>
      <c r="G66" s="32">
        <v>2840</v>
      </c>
      <c r="H66" s="31" t="s">
        <v>413</v>
      </c>
      <c r="I66" s="31"/>
    </row>
    <row r="67" spans="1:9">
      <c r="A67" s="13" t="s">
        <v>781</v>
      </c>
      <c r="B67" s="31" t="s">
        <v>785</v>
      </c>
      <c r="C67" s="31" t="s">
        <v>7953</v>
      </c>
      <c r="D67" s="31" t="s">
        <v>7954</v>
      </c>
      <c r="E67" s="27">
        <v>8141</v>
      </c>
      <c r="F67" s="27" t="s">
        <v>608</v>
      </c>
      <c r="G67" s="32">
        <v>8058</v>
      </c>
      <c r="H67" s="31" t="s">
        <v>413</v>
      </c>
      <c r="I67" s="31"/>
    </row>
    <row r="68" spans="1:9">
      <c r="A68" s="13" t="s">
        <v>781</v>
      </c>
      <c r="B68" s="31" t="s">
        <v>785</v>
      </c>
      <c r="C68" s="31" t="s">
        <v>7955</v>
      </c>
      <c r="D68" s="31" t="s">
        <v>7956</v>
      </c>
      <c r="E68" s="27">
        <v>5519</v>
      </c>
      <c r="F68" s="27" t="s">
        <v>608</v>
      </c>
      <c r="G68" s="32">
        <v>5394</v>
      </c>
      <c r="H68" s="31" t="s">
        <v>350</v>
      </c>
      <c r="I68" s="31"/>
    </row>
    <row r="69" spans="1:9">
      <c r="A69" s="13" t="s">
        <v>781</v>
      </c>
      <c r="B69" s="31" t="s">
        <v>785</v>
      </c>
      <c r="C69" s="31" t="s">
        <v>7957</v>
      </c>
      <c r="D69" s="31" t="s">
        <v>7958</v>
      </c>
      <c r="E69" s="27">
        <v>2669</v>
      </c>
      <c r="F69" s="27" t="s">
        <v>608</v>
      </c>
      <c r="G69" s="32">
        <v>2606</v>
      </c>
      <c r="H69" s="31" t="s">
        <v>350</v>
      </c>
      <c r="I69" s="31" t="b">
        <v>1</v>
      </c>
    </row>
    <row r="70" spans="1:9">
      <c r="A70" s="13" t="s">
        <v>781</v>
      </c>
      <c r="B70" s="31" t="s">
        <v>785</v>
      </c>
      <c r="C70" s="31" t="s">
        <v>7957</v>
      </c>
      <c r="D70" s="31" t="s">
        <v>7958</v>
      </c>
      <c r="E70" s="27">
        <v>385</v>
      </c>
      <c r="F70" s="27" t="s">
        <v>608</v>
      </c>
      <c r="G70" s="32">
        <v>363</v>
      </c>
      <c r="H70" s="31" t="s">
        <v>413</v>
      </c>
      <c r="I70" s="31" t="b">
        <v>1</v>
      </c>
    </row>
    <row r="71" spans="1:9">
      <c r="A71" s="13" t="s">
        <v>781</v>
      </c>
      <c r="B71" s="31" t="s">
        <v>785</v>
      </c>
      <c r="C71" s="31" t="s">
        <v>7959</v>
      </c>
      <c r="D71" s="31" t="s">
        <v>7960</v>
      </c>
      <c r="E71" s="27">
        <v>9013</v>
      </c>
      <c r="F71" s="27" t="s">
        <v>608</v>
      </c>
      <c r="G71" s="32">
        <v>8782</v>
      </c>
      <c r="H71" s="31" t="s">
        <v>350</v>
      </c>
      <c r="I71" s="31"/>
    </row>
    <row r="72" spans="1:9">
      <c r="A72" s="13" t="s">
        <v>781</v>
      </c>
      <c r="B72" s="31" t="s">
        <v>785</v>
      </c>
      <c r="C72" s="31" t="s">
        <v>7961</v>
      </c>
      <c r="D72" s="31" t="s">
        <v>7962</v>
      </c>
      <c r="E72" s="27">
        <v>3218</v>
      </c>
      <c r="F72" s="27" t="s">
        <v>608</v>
      </c>
      <c r="G72" s="32">
        <v>2971</v>
      </c>
      <c r="H72" s="31" t="s">
        <v>350</v>
      </c>
      <c r="I72" s="31"/>
    </row>
    <row r="73" spans="1:9">
      <c r="A73" s="13" t="s">
        <v>781</v>
      </c>
      <c r="B73" s="31" t="s">
        <v>785</v>
      </c>
      <c r="C73" s="31" t="s">
        <v>7963</v>
      </c>
      <c r="D73" s="31" t="s">
        <v>7964</v>
      </c>
      <c r="E73" s="27">
        <v>5298</v>
      </c>
      <c r="F73" s="27" t="s">
        <v>608</v>
      </c>
      <c r="G73" s="32">
        <v>5381</v>
      </c>
      <c r="H73" s="31" t="s">
        <v>350</v>
      </c>
      <c r="I73" s="31"/>
    </row>
    <row r="74" spans="1:9">
      <c r="A74" s="13" t="s">
        <v>781</v>
      </c>
      <c r="B74" s="31" t="s">
        <v>785</v>
      </c>
      <c r="C74" s="31" t="s">
        <v>7965</v>
      </c>
      <c r="D74" s="31" t="s">
        <v>7966</v>
      </c>
      <c r="E74" s="27">
        <v>5201</v>
      </c>
      <c r="F74" s="27" t="s">
        <v>608</v>
      </c>
      <c r="G74" s="32">
        <v>5395</v>
      </c>
      <c r="H74" s="31" t="s">
        <v>350</v>
      </c>
      <c r="I74" s="31"/>
    </row>
    <row r="75" spans="1:9">
      <c r="A75" s="13" t="s">
        <v>781</v>
      </c>
      <c r="B75" s="31" t="s">
        <v>785</v>
      </c>
      <c r="C75" s="31" t="s">
        <v>7967</v>
      </c>
      <c r="D75" s="31" t="s">
        <v>7968</v>
      </c>
      <c r="E75" s="27">
        <v>8697</v>
      </c>
      <c r="F75" s="27" t="s">
        <v>608</v>
      </c>
      <c r="G75" s="32">
        <v>8958</v>
      </c>
      <c r="H75" s="31" t="s">
        <v>350</v>
      </c>
      <c r="I75" s="31"/>
    </row>
    <row r="76" spans="1:9">
      <c r="A76" s="13" t="s">
        <v>781</v>
      </c>
      <c r="B76" s="31" t="s">
        <v>785</v>
      </c>
      <c r="C76" s="31" t="s">
        <v>7969</v>
      </c>
      <c r="D76" s="31" t="s">
        <v>7970</v>
      </c>
      <c r="E76" s="27">
        <v>5602</v>
      </c>
      <c r="F76" s="27" t="s">
        <v>608</v>
      </c>
      <c r="G76" s="32">
        <v>6024</v>
      </c>
      <c r="H76" s="31" t="s">
        <v>350</v>
      </c>
      <c r="I76" s="31"/>
    </row>
    <row r="77" spans="1:9">
      <c r="A77" s="13" t="s">
        <v>781</v>
      </c>
      <c r="B77" s="31" t="s">
        <v>785</v>
      </c>
      <c r="C77" s="31" t="s">
        <v>7971</v>
      </c>
      <c r="D77" s="31" t="s">
        <v>7972</v>
      </c>
      <c r="E77" s="27">
        <v>7118</v>
      </c>
      <c r="F77" s="27" t="s">
        <v>608</v>
      </c>
      <c r="G77" s="32">
        <v>6968</v>
      </c>
      <c r="H77" s="31" t="s">
        <v>350</v>
      </c>
      <c r="I77" s="31"/>
    </row>
    <row r="78" spans="1:9">
      <c r="A78" s="13" t="s">
        <v>781</v>
      </c>
      <c r="B78" s="31" t="s">
        <v>785</v>
      </c>
      <c r="C78" s="31" t="s">
        <v>7973</v>
      </c>
      <c r="D78" s="31" t="s">
        <v>7974</v>
      </c>
      <c r="E78" s="27">
        <v>2881</v>
      </c>
      <c r="F78" s="27" t="s">
        <v>608</v>
      </c>
      <c r="G78" s="32">
        <v>2703</v>
      </c>
      <c r="H78" s="31" t="s">
        <v>413</v>
      </c>
      <c r="I78" s="31"/>
    </row>
    <row r="79" spans="1:9">
      <c r="A79" s="13" t="s">
        <v>781</v>
      </c>
      <c r="B79" s="31" t="s">
        <v>785</v>
      </c>
      <c r="C79" s="31" t="s">
        <v>4669</v>
      </c>
      <c r="D79" s="31" t="s">
        <v>7975</v>
      </c>
      <c r="E79" s="27">
        <v>3178</v>
      </c>
      <c r="F79" s="27" t="s">
        <v>608</v>
      </c>
      <c r="G79" s="32">
        <v>3005</v>
      </c>
      <c r="H79" s="31" t="s">
        <v>413</v>
      </c>
      <c r="I79" s="31"/>
    </row>
    <row r="80" spans="1:9">
      <c r="A80" s="13" t="s">
        <v>781</v>
      </c>
      <c r="B80" s="31" t="s">
        <v>785</v>
      </c>
      <c r="C80" s="31" t="s">
        <v>7976</v>
      </c>
      <c r="D80" s="31" t="s">
        <v>7977</v>
      </c>
      <c r="E80" s="27">
        <v>5364</v>
      </c>
      <c r="F80" s="27" t="s">
        <v>608</v>
      </c>
      <c r="G80" s="32">
        <v>5337</v>
      </c>
      <c r="H80" s="31" t="s">
        <v>350</v>
      </c>
      <c r="I80" s="31"/>
    </row>
    <row r="81" spans="1:9">
      <c r="A81" s="13" t="s">
        <v>781</v>
      </c>
      <c r="B81" s="31" t="s">
        <v>785</v>
      </c>
      <c r="C81" s="31" t="s">
        <v>7978</v>
      </c>
      <c r="D81" s="31" t="s">
        <v>7979</v>
      </c>
      <c r="E81" s="27">
        <v>2622</v>
      </c>
      <c r="F81" s="27" t="s">
        <v>608</v>
      </c>
      <c r="G81" s="32">
        <v>2567</v>
      </c>
      <c r="H81" s="31" t="s">
        <v>350</v>
      </c>
      <c r="I81" s="31"/>
    </row>
    <row r="82" spans="1:9">
      <c r="A82" s="13" t="s">
        <v>781</v>
      </c>
      <c r="B82" s="31" t="s">
        <v>785</v>
      </c>
      <c r="C82" s="31" t="s">
        <v>7980</v>
      </c>
      <c r="D82" s="31" t="s">
        <v>7981</v>
      </c>
      <c r="E82" s="27">
        <v>5888</v>
      </c>
      <c r="F82" s="27" t="s">
        <v>608</v>
      </c>
      <c r="G82" s="32">
        <v>5580</v>
      </c>
      <c r="H82" s="31" t="s">
        <v>350</v>
      </c>
      <c r="I82" s="31"/>
    </row>
    <row r="83" spans="1:9">
      <c r="A83" s="13" t="s">
        <v>781</v>
      </c>
      <c r="B83" s="31" t="s">
        <v>785</v>
      </c>
      <c r="C83" s="31" t="s">
        <v>7982</v>
      </c>
      <c r="D83" s="31" t="s">
        <v>7983</v>
      </c>
      <c r="E83" s="27">
        <v>5422</v>
      </c>
      <c r="F83" s="27" t="s">
        <v>608</v>
      </c>
      <c r="G83" s="32">
        <v>5353</v>
      </c>
      <c r="H83" s="31" t="s">
        <v>350</v>
      </c>
      <c r="I83" s="31"/>
    </row>
    <row r="84" spans="1:9">
      <c r="A84" s="13" t="s">
        <v>781</v>
      </c>
      <c r="B84" s="31" t="s">
        <v>785</v>
      </c>
      <c r="C84" s="31" t="s">
        <v>7984</v>
      </c>
      <c r="D84" s="31" t="s">
        <v>7985</v>
      </c>
      <c r="E84" s="27">
        <v>2343</v>
      </c>
      <c r="F84" s="27" t="s">
        <v>608</v>
      </c>
      <c r="G84" s="32">
        <v>2236</v>
      </c>
      <c r="H84" s="31" t="s">
        <v>413</v>
      </c>
      <c r="I84" s="31"/>
    </row>
    <row r="85" spans="1:9">
      <c r="A85" s="13" t="s">
        <v>781</v>
      </c>
      <c r="B85" s="31" t="s">
        <v>785</v>
      </c>
      <c r="C85" s="31" t="s">
        <v>7986</v>
      </c>
      <c r="D85" s="31" t="s">
        <v>7987</v>
      </c>
      <c r="E85" s="27">
        <v>8382</v>
      </c>
      <c r="F85" s="27" t="s">
        <v>608</v>
      </c>
      <c r="G85" s="32">
        <v>8128</v>
      </c>
      <c r="H85" s="31" t="s">
        <v>413</v>
      </c>
      <c r="I85" s="31"/>
    </row>
    <row r="86" spans="1:9">
      <c r="A86" s="13" t="s">
        <v>781</v>
      </c>
      <c r="B86" s="31" t="s">
        <v>785</v>
      </c>
      <c r="C86" s="31" t="s">
        <v>7988</v>
      </c>
      <c r="D86" s="31" t="s">
        <v>7989</v>
      </c>
      <c r="E86" s="27">
        <v>6161</v>
      </c>
      <c r="F86" s="27" t="s">
        <v>608</v>
      </c>
      <c r="G86" s="32">
        <v>5689</v>
      </c>
      <c r="H86" s="31" t="s">
        <v>413</v>
      </c>
      <c r="I86" s="31"/>
    </row>
    <row r="87" spans="1:9">
      <c r="A87" s="13" t="s">
        <v>781</v>
      </c>
      <c r="B87" s="31" t="s">
        <v>785</v>
      </c>
      <c r="C87" s="31" t="s">
        <v>7990</v>
      </c>
      <c r="D87" s="31" t="s">
        <v>7991</v>
      </c>
      <c r="E87" s="27">
        <v>5630</v>
      </c>
      <c r="F87" s="27" t="s">
        <v>608</v>
      </c>
      <c r="G87" s="32">
        <v>5528</v>
      </c>
      <c r="H87" s="31" t="s">
        <v>413</v>
      </c>
      <c r="I87" s="31"/>
    </row>
    <row r="88" spans="1:9">
      <c r="A88" s="13" t="s">
        <v>781</v>
      </c>
      <c r="B88" s="31" t="s">
        <v>786</v>
      </c>
      <c r="C88" s="31" t="s">
        <v>7992</v>
      </c>
      <c r="D88" s="31" t="s">
        <v>7993</v>
      </c>
      <c r="E88" s="27">
        <v>8543</v>
      </c>
      <c r="F88" s="27" t="s">
        <v>608</v>
      </c>
      <c r="G88" s="32">
        <v>8511</v>
      </c>
      <c r="H88" s="31" t="s">
        <v>562</v>
      </c>
      <c r="I88" s="31"/>
    </row>
    <row r="89" spans="1:9">
      <c r="A89" s="13" t="s">
        <v>781</v>
      </c>
      <c r="B89" s="31" t="s">
        <v>786</v>
      </c>
      <c r="C89" s="31" t="s">
        <v>1811</v>
      </c>
      <c r="D89" s="31" t="s">
        <v>7994</v>
      </c>
      <c r="E89" s="27">
        <v>5168</v>
      </c>
      <c r="F89" s="27" t="s">
        <v>608</v>
      </c>
      <c r="G89" s="32">
        <v>5240</v>
      </c>
      <c r="H89" s="31" t="s">
        <v>322</v>
      </c>
      <c r="I89" s="31"/>
    </row>
    <row r="90" spans="1:9">
      <c r="A90" s="13" t="s">
        <v>781</v>
      </c>
      <c r="B90" s="31" t="s">
        <v>786</v>
      </c>
      <c r="C90" s="31" t="s">
        <v>7995</v>
      </c>
      <c r="D90" s="31" t="s">
        <v>7996</v>
      </c>
      <c r="E90" s="27">
        <v>5396</v>
      </c>
      <c r="F90" s="27" t="s">
        <v>608</v>
      </c>
      <c r="G90" s="32">
        <v>5191</v>
      </c>
      <c r="H90" s="31" t="s">
        <v>322</v>
      </c>
      <c r="I90" s="31"/>
    </row>
    <row r="91" spans="1:9">
      <c r="A91" s="13" t="s">
        <v>781</v>
      </c>
      <c r="B91" s="31" t="s">
        <v>786</v>
      </c>
      <c r="C91" s="31" t="s">
        <v>7997</v>
      </c>
      <c r="D91" s="31" t="s">
        <v>7998</v>
      </c>
      <c r="E91" s="27">
        <v>4830</v>
      </c>
      <c r="F91" s="27" t="s">
        <v>608</v>
      </c>
      <c r="G91" s="32">
        <v>4899</v>
      </c>
      <c r="H91" s="31" t="s">
        <v>322</v>
      </c>
      <c r="I91" s="31"/>
    </row>
    <row r="92" spans="1:9">
      <c r="A92" s="13" t="s">
        <v>781</v>
      </c>
      <c r="B92" s="31" t="s">
        <v>786</v>
      </c>
      <c r="C92" s="31" t="s">
        <v>7999</v>
      </c>
      <c r="D92" s="31" t="s">
        <v>8000</v>
      </c>
      <c r="E92" s="27">
        <v>5677</v>
      </c>
      <c r="F92" s="27" t="s">
        <v>608</v>
      </c>
      <c r="G92" s="32">
        <v>5554</v>
      </c>
      <c r="H92" s="31" t="s">
        <v>322</v>
      </c>
      <c r="I92" s="31"/>
    </row>
    <row r="93" spans="1:9">
      <c r="A93" s="13" t="s">
        <v>781</v>
      </c>
      <c r="B93" s="31" t="s">
        <v>786</v>
      </c>
      <c r="C93" s="31" t="s">
        <v>8001</v>
      </c>
      <c r="D93" s="31" t="s">
        <v>8002</v>
      </c>
      <c r="E93" s="27">
        <v>5215</v>
      </c>
      <c r="F93" s="27" t="s">
        <v>608</v>
      </c>
      <c r="G93" s="32">
        <v>5028</v>
      </c>
      <c r="H93" s="31" t="s">
        <v>562</v>
      </c>
      <c r="I93" s="31"/>
    </row>
    <row r="94" spans="1:9">
      <c r="A94" s="13" t="s">
        <v>781</v>
      </c>
      <c r="B94" s="31" t="s">
        <v>786</v>
      </c>
      <c r="C94" s="31" t="s">
        <v>8003</v>
      </c>
      <c r="D94" s="31" t="s">
        <v>8004</v>
      </c>
      <c r="E94" s="27">
        <v>5288</v>
      </c>
      <c r="F94" s="27" t="s">
        <v>608</v>
      </c>
      <c r="G94" s="32">
        <v>5298</v>
      </c>
      <c r="H94" s="31" t="s">
        <v>562</v>
      </c>
      <c r="I94" s="31"/>
    </row>
    <row r="95" spans="1:9">
      <c r="A95" s="13" t="s">
        <v>781</v>
      </c>
      <c r="B95" s="31" t="s">
        <v>786</v>
      </c>
      <c r="C95" s="31" t="s">
        <v>8005</v>
      </c>
      <c r="D95" s="31" t="s">
        <v>8006</v>
      </c>
      <c r="E95" s="27">
        <v>5013</v>
      </c>
      <c r="F95" s="27" t="s">
        <v>608</v>
      </c>
      <c r="G95" s="32">
        <v>4847</v>
      </c>
      <c r="H95" s="31" t="s">
        <v>562</v>
      </c>
      <c r="I95" s="31"/>
    </row>
    <row r="96" spans="1:9">
      <c r="A96" s="13" t="s">
        <v>781</v>
      </c>
      <c r="B96" s="31" t="s">
        <v>786</v>
      </c>
      <c r="C96" s="31" t="s">
        <v>8007</v>
      </c>
      <c r="D96" s="31" t="s">
        <v>8008</v>
      </c>
      <c r="E96" s="27">
        <v>5576</v>
      </c>
      <c r="F96" s="27" t="s">
        <v>608</v>
      </c>
      <c r="G96" s="32">
        <v>5356</v>
      </c>
      <c r="H96" s="31" t="s">
        <v>322</v>
      </c>
      <c r="I96" s="31"/>
    </row>
    <row r="97" spans="1:9">
      <c r="A97" s="13" t="s">
        <v>781</v>
      </c>
      <c r="B97" s="31" t="s">
        <v>786</v>
      </c>
      <c r="C97" s="31" t="s">
        <v>8009</v>
      </c>
      <c r="D97" s="31" t="s">
        <v>8010</v>
      </c>
      <c r="E97" s="27">
        <v>7764</v>
      </c>
      <c r="F97" s="27" t="s">
        <v>608</v>
      </c>
      <c r="G97" s="32">
        <v>7638</v>
      </c>
      <c r="H97" s="31" t="s">
        <v>562</v>
      </c>
      <c r="I97" s="31"/>
    </row>
    <row r="98" spans="1:9">
      <c r="A98" s="13" t="s">
        <v>781</v>
      </c>
      <c r="B98" s="31" t="s">
        <v>786</v>
      </c>
      <c r="C98" s="31" t="s">
        <v>8011</v>
      </c>
      <c r="D98" s="31" t="s">
        <v>8012</v>
      </c>
      <c r="E98" s="27">
        <v>8254</v>
      </c>
      <c r="F98" s="27" t="s">
        <v>608</v>
      </c>
      <c r="G98" s="32">
        <v>7923</v>
      </c>
      <c r="H98" s="31" t="s">
        <v>562</v>
      </c>
      <c r="I98" s="31"/>
    </row>
    <row r="99" spans="1:9">
      <c r="A99" s="13" t="s">
        <v>781</v>
      </c>
      <c r="B99" s="31" t="s">
        <v>786</v>
      </c>
      <c r="C99" s="31" t="s">
        <v>8013</v>
      </c>
      <c r="D99" s="31" t="s">
        <v>8014</v>
      </c>
      <c r="E99" s="27">
        <v>5551</v>
      </c>
      <c r="F99" s="27" t="s">
        <v>608</v>
      </c>
      <c r="G99" s="32">
        <v>5503</v>
      </c>
      <c r="H99" s="31" t="s">
        <v>322</v>
      </c>
      <c r="I99" s="31"/>
    </row>
    <row r="100" spans="1:9">
      <c r="A100" s="13" t="s">
        <v>781</v>
      </c>
      <c r="B100" s="31" t="s">
        <v>786</v>
      </c>
      <c r="C100" s="31" t="s">
        <v>8015</v>
      </c>
      <c r="D100" s="31" t="s">
        <v>8016</v>
      </c>
      <c r="E100" s="27">
        <v>4854</v>
      </c>
      <c r="F100" s="27" t="s">
        <v>608</v>
      </c>
      <c r="G100" s="32">
        <v>4711</v>
      </c>
      <c r="H100" s="31" t="s">
        <v>322</v>
      </c>
      <c r="I100" s="31"/>
    </row>
    <row r="101" spans="1:9">
      <c r="A101" s="13" t="s">
        <v>781</v>
      </c>
      <c r="B101" s="31" t="s">
        <v>786</v>
      </c>
      <c r="C101" s="31" t="s">
        <v>8017</v>
      </c>
      <c r="D101" s="31" t="s">
        <v>8018</v>
      </c>
      <c r="E101" s="27">
        <v>5614</v>
      </c>
      <c r="F101" s="27" t="s">
        <v>608</v>
      </c>
      <c r="G101" s="32">
        <v>5381</v>
      </c>
      <c r="H101" s="31" t="s">
        <v>562</v>
      </c>
      <c r="I101" s="31"/>
    </row>
    <row r="102" spans="1:9">
      <c r="A102" s="13" t="s">
        <v>781</v>
      </c>
      <c r="B102" s="31" t="s">
        <v>786</v>
      </c>
      <c r="C102" s="31" t="s">
        <v>8019</v>
      </c>
      <c r="D102" s="31" t="s">
        <v>8020</v>
      </c>
      <c r="E102" s="27">
        <v>4946</v>
      </c>
      <c r="F102" s="27" t="s">
        <v>608</v>
      </c>
      <c r="G102" s="32">
        <v>4985</v>
      </c>
      <c r="H102" s="31" t="s">
        <v>322</v>
      </c>
      <c r="I102" s="31"/>
    </row>
    <row r="103" spans="1:9">
      <c r="A103" s="13" t="s">
        <v>781</v>
      </c>
      <c r="B103" s="31" t="s">
        <v>786</v>
      </c>
      <c r="C103" s="31" t="s">
        <v>8021</v>
      </c>
      <c r="D103" s="31" t="s">
        <v>8022</v>
      </c>
      <c r="E103" s="27">
        <v>5573</v>
      </c>
      <c r="F103" s="27" t="s">
        <v>608</v>
      </c>
      <c r="G103" s="32">
        <v>5356</v>
      </c>
      <c r="H103" s="31" t="s">
        <v>322</v>
      </c>
      <c r="I103" s="31"/>
    </row>
    <row r="104" spans="1:9">
      <c r="A104" s="13" t="s">
        <v>781</v>
      </c>
      <c r="B104" s="31" t="s">
        <v>786</v>
      </c>
      <c r="C104" s="31" t="s">
        <v>8023</v>
      </c>
      <c r="D104" s="31" t="s">
        <v>8024</v>
      </c>
      <c r="E104" s="27">
        <v>5365</v>
      </c>
      <c r="F104" s="27" t="s">
        <v>608</v>
      </c>
      <c r="G104" s="32">
        <v>5319</v>
      </c>
      <c r="H104" s="31" t="s">
        <v>322</v>
      </c>
      <c r="I104" s="31"/>
    </row>
    <row r="105" spans="1:9">
      <c r="A105" s="13" t="s">
        <v>781</v>
      </c>
      <c r="B105" s="31" t="s">
        <v>786</v>
      </c>
      <c r="C105" s="31" t="s">
        <v>1682</v>
      </c>
      <c r="D105" s="31" t="s">
        <v>8025</v>
      </c>
      <c r="E105" s="27">
        <v>4409</v>
      </c>
      <c r="F105" s="27" t="s">
        <v>608</v>
      </c>
      <c r="G105" s="32">
        <v>5201</v>
      </c>
      <c r="H105" s="31" t="s">
        <v>322</v>
      </c>
      <c r="I105" s="31"/>
    </row>
    <row r="106" spans="1:9">
      <c r="A106" s="13" t="s">
        <v>781</v>
      </c>
      <c r="B106" s="31" t="s">
        <v>786</v>
      </c>
      <c r="C106" s="31" t="s">
        <v>8026</v>
      </c>
      <c r="D106" s="31" t="s">
        <v>8027</v>
      </c>
      <c r="E106" s="27">
        <v>4659</v>
      </c>
      <c r="F106" s="27" t="s">
        <v>608</v>
      </c>
      <c r="G106" s="32">
        <v>4822</v>
      </c>
      <c r="H106" s="31" t="s">
        <v>562</v>
      </c>
      <c r="I106" s="31"/>
    </row>
    <row r="107" spans="1:9">
      <c r="A107" s="13" t="s">
        <v>781</v>
      </c>
      <c r="B107" s="31" t="s">
        <v>787</v>
      </c>
      <c r="C107" s="31" t="s">
        <v>8028</v>
      </c>
      <c r="D107" s="31" t="s">
        <v>8029</v>
      </c>
      <c r="E107" s="27">
        <v>70235</v>
      </c>
      <c r="F107" s="27" t="s">
        <v>608</v>
      </c>
      <c r="G107" s="32">
        <v>7985</v>
      </c>
      <c r="H107" s="31" t="s">
        <v>567</v>
      </c>
      <c r="I107" s="31"/>
    </row>
    <row r="108" spans="1:9">
      <c r="A108" s="13" t="s">
        <v>781</v>
      </c>
      <c r="B108" s="31" t="s">
        <v>787</v>
      </c>
      <c r="C108" s="31" t="s">
        <v>8030</v>
      </c>
      <c r="D108" s="31" t="s">
        <v>8031</v>
      </c>
      <c r="E108" s="27">
        <v>55023</v>
      </c>
      <c r="F108" s="27" t="s">
        <v>608</v>
      </c>
      <c r="G108" s="32">
        <v>6965</v>
      </c>
      <c r="H108" s="31" t="s">
        <v>184</v>
      </c>
      <c r="I108" s="31"/>
    </row>
    <row r="109" spans="1:9">
      <c r="A109" s="13" t="s">
        <v>781</v>
      </c>
      <c r="B109" s="31" t="s">
        <v>787</v>
      </c>
      <c r="C109" s="31" t="s">
        <v>8032</v>
      </c>
      <c r="D109" s="31" t="s">
        <v>8033</v>
      </c>
      <c r="E109" s="27" t="s">
        <v>608</v>
      </c>
      <c r="F109" s="27" t="s">
        <v>608</v>
      </c>
      <c r="G109" s="32">
        <v>7884</v>
      </c>
      <c r="H109" s="31" t="s">
        <v>567</v>
      </c>
      <c r="I109" s="31"/>
    </row>
    <row r="110" spans="1:9">
      <c r="A110" s="13" t="s">
        <v>781</v>
      </c>
      <c r="B110" s="31" t="s">
        <v>787</v>
      </c>
      <c r="C110" s="31" t="s">
        <v>8034</v>
      </c>
      <c r="D110" s="31" t="s">
        <v>8035</v>
      </c>
      <c r="E110" s="27" t="s">
        <v>608</v>
      </c>
      <c r="F110" s="27" t="s">
        <v>608</v>
      </c>
      <c r="G110" s="32">
        <v>6990</v>
      </c>
      <c r="H110" s="31" t="s">
        <v>567</v>
      </c>
      <c r="I110" s="31"/>
    </row>
    <row r="111" spans="1:9">
      <c r="A111" s="13" t="s">
        <v>781</v>
      </c>
      <c r="B111" s="31" t="s">
        <v>787</v>
      </c>
      <c r="C111" s="31" t="s">
        <v>8036</v>
      </c>
      <c r="D111" s="31" t="s">
        <v>8037</v>
      </c>
      <c r="E111" s="27" t="s">
        <v>608</v>
      </c>
      <c r="F111" s="27" t="s">
        <v>608</v>
      </c>
      <c r="G111" s="32">
        <v>8003</v>
      </c>
      <c r="H111" s="31" t="s">
        <v>567</v>
      </c>
      <c r="I111" s="31"/>
    </row>
    <row r="112" spans="1:9">
      <c r="A112" s="13" t="s">
        <v>781</v>
      </c>
      <c r="B112" s="31" t="s">
        <v>787</v>
      </c>
      <c r="C112" s="31" t="s">
        <v>8038</v>
      </c>
      <c r="D112" s="31" t="s">
        <v>8039</v>
      </c>
      <c r="E112" s="27" t="s">
        <v>608</v>
      </c>
      <c r="F112" s="27" t="s">
        <v>608</v>
      </c>
      <c r="G112" s="32">
        <v>7452</v>
      </c>
      <c r="H112" s="31" t="s">
        <v>184</v>
      </c>
      <c r="I112" s="31"/>
    </row>
    <row r="113" spans="1:9">
      <c r="A113" s="13" t="s">
        <v>781</v>
      </c>
      <c r="B113" s="31" t="s">
        <v>787</v>
      </c>
      <c r="C113" s="31" t="s">
        <v>5221</v>
      </c>
      <c r="D113" s="31" t="s">
        <v>8040</v>
      </c>
      <c r="E113" s="27" t="s">
        <v>608</v>
      </c>
      <c r="F113" s="27" t="s">
        <v>608</v>
      </c>
      <c r="G113" s="32">
        <v>7329</v>
      </c>
      <c r="H113" s="31" t="s">
        <v>184</v>
      </c>
      <c r="I113" s="31"/>
    </row>
    <row r="114" spans="1:9">
      <c r="A114" s="13" t="s">
        <v>781</v>
      </c>
      <c r="B114" s="31" t="s">
        <v>787</v>
      </c>
      <c r="C114" s="29" t="s">
        <v>8041</v>
      </c>
      <c r="D114" s="31" t="s">
        <v>8042</v>
      </c>
      <c r="E114" s="27" t="s">
        <v>608</v>
      </c>
      <c r="F114" s="27" t="s">
        <v>608</v>
      </c>
      <c r="G114" s="32">
        <v>6676</v>
      </c>
      <c r="H114" s="29" t="s">
        <v>184</v>
      </c>
      <c r="I114" s="29"/>
    </row>
    <row r="115" spans="1:9">
      <c r="A115" s="13" t="s">
        <v>781</v>
      </c>
      <c r="B115" s="31" t="s">
        <v>787</v>
      </c>
      <c r="C115" s="29" t="s">
        <v>8043</v>
      </c>
      <c r="D115" s="31" t="s">
        <v>8044</v>
      </c>
      <c r="E115" s="27" t="s">
        <v>608</v>
      </c>
      <c r="F115" s="27" t="s">
        <v>608</v>
      </c>
      <c r="G115" s="32">
        <v>8023</v>
      </c>
      <c r="H115" s="29" t="s">
        <v>184</v>
      </c>
      <c r="I115" s="29"/>
    </row>
    <row r="116" spans="1:9">
      <c r="A116" s="13" t="s">
        <v>781</v>
      </c>
      <c r="B116" s="31" t="s">
        <v>787</v>
      </c>
      <c r="C116" s="31" t="s">
        <v>8045</v>
      </c>
      <c r="D116" s="31" t="s">
        <v>8046</v>
      </c>
      <c r="E116" s="27" t="s">
        <v>608</v>
      </c>
      <c r="F116" s="27" t="s">
        <v>608</v>
      </c>
      <c r="G116" s="32">
        <v>6723</v>
      </c>
      <c r="H116" s="31" t="s">
        <v>567</v>
      </c>
      <c r="I116" s="31"/>
    </row>
    <row r="117" spans="1:9">
      <c r="A117" s="13" t="s">
        <v>781</v>
      </c>
      <c r="B117" s="31" t="s">
        <v>787</v>
      </c>
      <c r="C117" s="31" t="s">
        <v>8047</v>
      </c>
      <c r="D117" s="31" t="s">
        <v>8048</v>
      </c>
      <c r="E117" s="27" t="s">
        <v>608</v>
      </c>
      <c r="F117" s="27" t="s">
        <v>608</v>
      </c>
      <c r="G117" s="32">
        <v>6893</v>
      </c>
      <c r="H117" s="31" t="s">
        <v>184</v>
      </c>
      <c r="I117" s="31"/>
    </row>
    <row r="118" spans="1:9">
      <c r="A118" s="13" t="s">
        <v>781</v>
      </c>
      <c r="B118" s="31" t="s">
        <v>787</v>
      </c>
      <c r="C118" s="31" t="s">
        <v>8049</v>
      </c>
      <c r="D118" s="31" t="s">
        <v>8050</v>
      </c>
      <c r="E118" s="27" t="s">
        <v>608</v>
      </c>
      <c r="F118" s="27" t="s">
        <v>608</v>
      </c>
      <c r="G118" s="32">
        <v>7283</v>
      </c>
      <c r="H118" s="31" t="s">
        <v>184</v>
      </c>
      <c r="I118" s="31"/>
    </row>
    <row r="119" spans="1:9">
      <c r="A119" s="13" t="s">
        <v>781</v>
      </c>
      <c r="B119" s="31" t="s">
        <v>787</v>
      </c>
      <c r="C119" s="31" t="s">
        <v>8051</v>
      </c>
      <c r="D119" s="31" t="s">
        <v>8052</v>
      </c>
      <c r="E119" s="27" t="s">
        <v>608</v>
      </c>
      <c r="F119" s="27" t="s">
        <v>608</v>
      </c>
      <c r="G119" s="32">
        <v>5118</v>
      </c>
      <c r="H119" s="31" t="s">
        <v>184</v>
      </c>
      <c r="I119" s="31" t="b">
        <v>1</v>
      </c>
    </row>
    <row r="120" spans="1:9">
      <c r="A120" s="13" t="s">
        <v>781</v>
      </c>
      <c r="B120" s="31" t="s">
        <v>787</v>
      </c>
      <c r="C120" s="31" t="s">
        <v>8051</v>
      </c>
      <c r="D120" s="31" t="s">
        <v>8052</v>
      </c>
      <c r="E120" s="27" t="s">
        <v>608</v>
      </c>
      <c r="F120" s="27" t="s">
        <v>608</v>
      </c>
      <c r="G120" s="32">
        <v>2567</v>
      </c>
      <c r="H120" s="31" t="s">
        <v>567</v>
      </c>
      <c r="I120" s="31" t="b">
        <v>1</v>
      </c>
    </row>
    <row r="121" spans="1:9">
      <c r="A121" s="13" t="s">
        <v>781</v>
      </c>
      <c r="B121" s="31" t="s">
        <v>787</v>
      </c>
      <c r="C121" s="31" t="s">
        <v>7899</v>
      </c>
      <c r="D121" s="31" t="s">
        <v>8053</v>
      </c>
      <c r="E121" s="27" t="s">
        <v>608</v>
      </c>
      <c r="F121" s="27" t="s">
        <v>608</v>
      </c>
      <c r="G121" s="32">
        <v>1229</v>
      </c>
      <c r="H121" s="31" t="s">
        <v>184</v>
      </c>
      <c r="I121" s="31" t="b">
        <v>1</v>
      </c>
    </row>
    <row r="122" spans="1:9">
      <c r="A122" s="13" t="s">
        <v>781</v>
      </c>
      <c r="B122" s="31" t="s">
        <v>787</v>
      </c>
      <c r="C122" s="31" t="s">
        <v>7899</v>
      </c>
      <c r="D122" s="31" t="s">
        <v>8053</v>
      </c>
      <c r="E122" s="27" t="s">
        <v>608</v>
      </c>
      <c r="F122" s="27" t="s">
        <v>608</v>
      </c>
      <c r="G122" s="32">
        <v>5793</v>
      </c>
      <c r="H122" s="31" t="s">
        <v>567</v>
      </c>
      <c r="I122" s="31" t="b">
        <v>1</v>
      </c>
    </row>
    <row r="123" spans="1:9">
      <c r="A123" s="13" t="s">
        <v>781</v>
      </c>
      <c r="B123" s="31" t="s">
        <v>787</v>
      </c>
      <c r="C123" s="31" t="s">
        <v>8054</v>
      </c>
      <c r="D123" s="31" t="s">
        <v>8055</v>
      </c>
      <c r="E123" s="27" t="s">
        <v>608</v>
      </c>
      <c r="F123" s="27" t="s">
        <v>608</v>
      </c>
      <c r="G123" s="32">
        <v>7845</v>
      </c>
      <c r="H123" s="31" t="s">
        <v>567</v>
      </c>
      <c r="I123" s="31"/>
    </row>
    <row r="124" spans="1:9">
      <c r="A124" s="13" t="s">
        <v>781</v>
      </c>
      <c r="B124" s="31" t="s">
        <v>787</v>
      </c>
      <c r="C124" s="31" t="s">
        <v>8056</v>
      </c>
      <c r="D124" s="31" t="s">
        <v>8057</v>
      </c>
      <c r="E124" s="27" t="s">
        <v>608</v>
      </c>
      <c r="F124" s="27" t="s">
        <v>608</v>
      </c>
      <c r="G124" s="32">
        <v>7428</v>
      </c>
      <c r="H124" s="31" t="s">
        <v>567</v>
      </c>
      <c r="I124" s="31"/>
    </row>
    <row r="125" spans="1:9">
      <c r="A125" s="13" t="s">
        <v>781</v>
      </c>
      <c r="B125" s="31" t="s">
        <v>787</v>
      </c>
      <c r="C125" s="31" t="s">
        <v>8058</v>
      </c>
      <c r="D125" s="31" t="s">
        <v>8059</v>
      </c>
      <c r="E125" s="27" t="s">
        <v>608</v>
      </c>
      <c r="F125" s="27" t="s">
        <v>608</v>
      </c>
      <c r="G125" s="32">
        <v>7873</v>
      </c>
      <c r="H125" s="31" t="s">
        <v>567</v>
      </c>
      <c r="I125" s="31"/>
    </row>
    <row r="126" spans="1:9">
      <c r="A126" s="13" t="s">
        <v>781</v>
      </c>
      <c r="B126" s="31" t="s">
        <v>787</v>
      </c>
      <c r="C126" s="31" t="s">
        <v>8060</v>
      </c>
      <c r="D126" s="31" t="s">
        <v>8061</v>
      </c>
      <c r="E126" s="27" t="s">
        <v>608</v>
      </c>
      <c r="F126" s="27" t="s">
        <v>608</v>
      </c>
      <c r="G126" s="32">
        <v>6277</v>
      </c>
      <c r="H126" s="31" t="s">
        <v>567</v>
      </c>
      <c r="I126" s="31"/>
    </row>
    <row r="127" spans="1:9">
      <c r="A127" s="13" t="s">
        <v>788</v>
      </c>
      <c r="B127" s="31" t="s">
        <v>788</v>
      </c>
      <c r="C127" s="31" t="s">
        <v>1033</v>
      </c>
      <c r="D127" s="31" t="s">
        <v>8062</v>
      </c>
      <c r="E127" s="27">
        <v>71769</v>
      </c>
      <c r="F127" s="27" t="s">
        <v>608</v>
      </c>
      <c r="G127" s="32">
        <v>8507</v>
      </c>
      <c r="H127" s="31" t="s">
        <v>574</v>
      </c>
      <c r="I127" s="31"/>
    </row>
    <row r="128" spans="1:9">
      <c r="A128" s="13" t="s">
        <v>788</v>
      </c>
      <c r="B128" s="31" t="s">
        <v>788</v>
      </c>
      <c r="C128" s="31" t="s">
        <v>8063</v>
      </c>
      <c r="D128" s="31" t="s">
        <v>8064</v>
      </c>
      <c r="E128" s="27">
        <v>74155</v>
      </c>
      <c r="F128" s="27" t="s">
        <v>608</v>
      </c>
      <c r="G128" s="32">
        <v>13583</v>
      </c>
      <c r="H128" s="31" t="s">
        <v>136</v>
      </c>
      <c r="I128" s="31"/>
    </row>
    <row r="129" spans="1:9">
      <c r="A129" s="13" t="s">
        <v>788</v>
      </c>
      <c r="B129" s="31" t="s">
        <v>788</v>
      </c>
      <c r="C129" s="31" t="s">
        <v>8065</v>
      </c>
      <c r="D129" s="31" t="s">
        <v>8066</v>
      </c>
      <c r="E129" s="27">
        <v>75636</v>
      </c>
      <c r="F129" s="27" t="s">
        <v>608</v>
      </c>
      <c r="G129" s="32">
        <v>7259</v>
      </c>
      <c r="H129" s="31" t="s">
        <v>40</v>
      </c>
      <c r="I129" s="31"/>
    </row>
    <row r="130" spans="1:9">
      <c r="A130" s="13" t="s">
        <v>788</v>
      </c>
      <c r="B130" s="31" t="s">
        <v>788</v>
      </c>
      <c r="C130" s="31" t="s">
        <v>8067</v>
      </c>
      <c r="D130" s="31" t="s">
        <v>8068</v>
      </c>
      <c r="E130" s="27" t="s">
        <v>608</v>
      </c>
      <c r="F130" s="27" t="s">
        <v>608</v>
      </c>
      <c r="G130" s="32">
        <v>9155</v>
      </c>
      <c r="H130" s="31" t="s">
        <v>40</v>
      </c>
      <c r="I130" s="31"/>
    </row>
    <row r="131" spans="1:9">
      <c r="A131" s="13" t="s">
        <v>788</v>
      </c>
      <c r="B131" s="31" t="s">
        <v>788</v>
      </c>
      <c r="C131" s="31" t="s">
        <v>8069</v>
      </c>
      <c r="D131" s="31" t="s">
        <v>8070</v>
      </c>
      <c r="E131" s="27" t="s">
        <v>608</v>
      </c>
      <c r="F131" s="27" t="s">
        <v>608</v>
      </c>
      <c r="G131" s="32">
        <v>8601</v>
      </c>
      <c r="H131" s="31" t="s">
        <v>40</v>
      </c>
      <c r="I131" s="31"/>
    </row>
    <row r="132" spans="1:9">
      <c r="A132" s="13" t="s">
        <v>788</v>
      </c>
      <c r="B132" s="31" t="s">
        <v>788</v>
      </c>
      <c r="C132" s="31" t="s">
        <v>8071</v>
      </c>
      <c r="D132" s="31" t="s">
        <v>8072</v>
      </c>
      <c r="E132" s="27" t="s">
        <v>608</v>
      </c>
      <c r="F132" s="27" t="s">
        <v>608</v>
      </c>
      <c r="G132" s="32">
        <v>7361</v>
      </c>
      <c r="H132" s="31" t="s">
        <v>40</v>
      </c>
      <c r="I132" s="31"/>
    </row>
    <row r="133" spans="1:9">
      <c r="A133" s="13" t="s">
        <v>788</v>
      </c>
      <c r="B133" s="31" t="s">
        <v>788</v>
      </c>
      <c r="C133" s="31" t="s">
        <v>8073</v>
      </c>
      <c r="D133" s="31" t="s">
        <v>8074</v>
      </c>
      <c r="E133" s="27" t="s">
        <v>608</v>
      </c>
      <c r="F133" s="27" t="s">
        <v>608</v>
      </c>
      <c r="G133" s="32">
        <v>8271</v>
      </c>
      <c r="H133" s="31" t="s">
        <v>40</v>
      </c>
      <c r="I133" s="31" t="b">
        <v>1</v>
      </c>
    </row>
    <row r="134" spans="1:9">
      <c r="A134" s="13" t="s">
        <v>788</v>
      </c>
      <c r="B134" s="31" t="s">
        <v>788</v>
      </c>
      <c r="C134" s="31" t="s">
        <v>8073</v>
      </c>
      <c r="D134" s="31" t="s">
        <v>8074</v>
      </c>
      <c r="E134" s="27">
        <v>72240</v>
      </c>
      <c r="F134" s="27" t="s">
        <v>608</v>
      </c>
      <c r="G134" s="32">
        <v>546</v>
      </c>
      <c r="H134" s="31" t="s">
        <v>334</v>
      </c>
      <c r="I134" s="31" t="b">
        <v>1</v>
      </c>
    </row>
    <row r="135" spans="1:9">
      <c r="A135" s="13" t="s">
        <v>788</v>
      </c>
      <c r="B135" s="31" t="s">
        <v>788</v>
      </c>
      <c r="C135" s="31" t="s">
        <v>8075</v>
      </c>
      <c r="D135" s="31" t="s">
        <v>8076</v>
      </c>
      <c r="E135" s="27" t="s">
        <v>608</v>
      </c>
      <c r="F135" s="27" t="s">
        <v>608</v>
      </c>
      <c r="G135" s="32">
        <v>7794</v>
      </c>
      <c r="H135" s="31" t="s">
        <v>40</v>
      </c>
      <c r="I135" s="31"/>
    </row>
    <row r="136" spans="1:9">
      <c r="A136" s="13" t="s">
        <v>788</v>
      </c>
      <c r="B136" s="31" t="s">
        <v>788</v>
      </c>
      <c r="C136" s="31" t="s">
        <v>8077</v>
      </c>
      <c r="D136" s="31" t="s">
        <v>8078</v>
      </c>
      <c r="E136" s="27" t="s">
        <v>608</v>
      </c>
      <c r="F136" s="27" t="s">
        <v>608</v>
      </c>
      <c r="G136" s="32">
        <v>8661</v>
      </c>
      <c r="H136" s="31" t="s">
        <v>40</v>
      </c>
      <c r="I136" s="31"/>
    </row>
    <row r="137" spans="1:9">
      <c r="A137" s="13" t="s">
        <v>788</v>
      </c>
      <c r="B137" s="31" t="s">
        <v>788</v>
      </c>
      <c r="C137" s="31" t="s">
        <v>8079</v>
      </c>
      <c r="D137" s="31" t="s">
        <v>8080</v>
      </c>
      <c r="E137" s="27">
        <v>72315</v>
      </c>
      <c r="F137" s="27" t="s">
        <v>608</v>
      </c>
      <c r="G137" s="32">
        <v>9071</v>
      </c>
      <c r="H137" s="31" t="s">
        <v>55</v>
      </c>
      <c r="I137" s="31"/>
    </row>
    <row r="138" spans="1:9">
      <c r="A138" s="13" t="s">
        <v>788</v>
      </c>
      <c r="B138" s="31" t="s">
        <v>788</v>
      </c>
      <c r="C138" s="31" t="s">
        <v>8081</v>
      </c>
      <c r="D138" s="31" t="s">
        <v>8082</v>
      </c>
      <c r="E138" s="27" t="s">
        <v>608</v>
      </c>
      <c r="F138" s="27" t="s">
        <v>608</v>
      </c>
      <c r="G138" s="32">
        <v>3295</v>
      </c>
      <c r="H138" s="31" t="s">
        <v>40</v>
      </c>
      <c r="I138" s="31" t="b">
        <v>1</v>
      </c>
    </row>
    <row r="139" spans="1:9">
      <c r="A139" s="13" t="s">
        <v>788</v>
      </c>
      <c r="B139" s="31" t="s">
        <v>788</v>
      </c>
      <c r="C139" s="31" t="s">
        <v>8081</v>
      </c>
      <c r="D139" s="31" t="s">
        <v>8082</v>
      </c>
      <c r="E139" s="27" t="s">
        <v>608</v>
      </c>
      <c r="F139" s="27" t="s">
        <v>608</v>
      </c>
      <c r="G139" s="32">
        <v>5494</v>
      </c>
      <c r="H139" s="31" t="s">
        <v>334</v>
      </c>
      <c r="I139" s="31" t="b">
        <v>1</v>
      </c>
    </row>
    <row r="140" spans="1:9">
      <c r="A140" s="13" t="s">
        <v>788</v>
      </c>
      <c r="B140" s="31" t="s">
        <v>788</v>
      </c>
      <c r="C140" s="31" t="s">
        <v>8083</v>
      </c>
      <c r="D140" s="31" t="s">
        <v>8084</v>
      </c>
      <c r="E140" s="27" t="s">
        <v>608</v>
      </c>
      <c r="F140" s="27" t="s">
        <v>608</v>
      </c>
      <c r="G140" s="32">
        <v>8449</v>
      </c>
      <c r="H140" s="31" t="s">
        <v>40</v>
      </c>
      <c r="I140" s="31"/>
    </row>
    <row r="141" spans="1:9">
      <c r="A141" s="13" t="s">
        <v>788</v>
      </c>
      <c r="B141" s="31" t="s">
        <v>788</v>
      </c>
      <c r="C141" s="31" t="s">
        <v>8085</v>
      </c>
      <c r="D141" s="31" t="s">
        <v>8086</v>
      </c>
      <c r="E141" s="27" t="s">
        <v>608</v>
      </c>
      <c r="F141" s="27" t="s">
        <v>608</v>
      </c>
      <c r="G141" s="32">
        <v>4206</v>
      </c>
      <c r="H141" s="31" t="s">
        <v>574</v>
      </c>
      <c r="I141" s="31"/>
    </row>
    <row r="142" spans="1:9">
      <c r="A142" s="13" t="s">
        <v>788</v>
      </c>
      <c r="B142" s="31" t="s">
        <v>788</v>
      </c>
      <c r="C142" s="31" t="s">
        <v>8087</v>
      </c>
      <c r="D142" s="31" t="s">
        <v>8088</v>
      </c>
      <c r="E142" s="27">
        <v>32699</v>
      </c>
      <c r="F142" s="27" t="s">
        <v>608</v>
      </c>
      <c r="G142" s="32">
        <v>13561</v>
      </c>
      <c r="H142" s="31" t="s">
        <v>115</v>
      </c>
      <c r="I142" s="31"/>
    </row>
    <row r="143" spans="1:9">
      <c r="A143" s="13" t="s">
        <v>788</v>
      </c>
      <c r="B143" s="31" t="s">
        <v>788</v>
      </c>
      <c r="C143" s="31" t="s">
        <v>8089</v>
      </c>
      <c r="D143" s="31" t="s">
        <v>8090</v>
      </c>
      <c r="E143" s="27" t="s">
        <v>608</v>
      </c>
      <c r="F143" s="27" t="s">
        <v>608</v>
      </c>
      <c r="G143" s="32">
        <v>11697</v>
      </c>
      <c r="H143" s="31" t="s">
        <v>55</v>
      </c>
      <c r="I143" s="31"/>
    </row>
    <row r="144" spans="1:9">
      <c r="A144" s="13" t="s">
        <v>788</v>
      </c>
      <c r="B144" s="31" t="s">
        <v>788</v>
      </c>
      <c r="C144" s="31" t="s">
        <v>8091</v>
      </c>
      <c r="D144" s="31" t="s">
        <v>8092</v>
      </c>
      <c r="E144" s="27" t="s">
        <v>608</v>
      </c>
      <c r="F144" s="27" t="s">
        <v>608</v>
      </c>
      <c r="G144" s="32">
        <v>6940</v>
      </c>
      <c r="H144" s="31" t="s">
        <v>574</v>
      </c>
      <c r="I144" s="31"/>
    </row>
    <row r="145" spans="1:9">
      <c r="A145" s="13" t="s">
        <v>788</v>
      </c>
      <c r="B145" s="31" t="s">
        <v>788</v>
      </c>
      <c r="C145" s="31" t="s">
        <v>8093</v>
      </c>
      <c r="D145" s="31" t="s">
        <v>8094</v>
      </c>
      <c r="E145" s="27" t="s">
        <v>608</v>
      </c>
      <c r="F145" s="27" t="s">
        <v>608</v>
      </c>
      <c r="G145" s="32">
        <v>12118</v>
      </c>
      <c r="H145" s="31" t="s">
        <v>136</v>
      </c>
      <c r="I145" s="31"/>
    </row>
    <row r="146" spans="1:9">
      <c r="A146" s="13" t="s">
        <v>788</v>
      </c>
      <c r="B146" s="31" t="s">
        <v>788</v>
      </c>
      <c r="C146" s="31" t="s">
        <v>8095</v>
      </c>
      <c r="D146" s="31" t="s">
        <v>8096</v>
      </c>
      <c r="E146" s="27" t="s">
        <v>608</v>
      </c>
      <c r="F146" s="27" t="s">
        <v>608</v>
      </c>
      <c r="G146" s="32">
        <v>9217</v>
      </c>
      <c r="H146" s="31" t="s">
        <v>136</v>
      </c>
      <c r="I146" s="31"/>
    </row>
    <row r="147" spans="1:9">
      <c r="A147" s="13" t="s">
        <v>788</v>
      </c>
      <c r="B147" s="31" t="s">
        <v>788</v>
      </c>
      <c r="C147" s="31" t="s">
        <v>8097</v>
      </c>
      <c r="D147" s="31" t="s">
        <v>8098</v>
      </c>
      <c r="E147" s="27" t="s">
        <v>608</v>
      </c>
      <c r="F147" s="27" t="s">
        <v>608</v>
      </c>
      <c r="G147" s="32">
        <v>8926</v>
      </c>
      <c r="H147" s="31" t="s">
        <v>136</v>
      </c>
      <c r="I147" s="31" t="b">
        <v>1</v>
      </c>
    </row>
    <row r="148" spans="1:9">
      <c r="A148" s="13" t="s">
        <v>788</v>
      </c>
      <c r="B148" s="31" t="s">
        <v>788</v>
      </c>
      <c r="C148" s="31" t="s">
        <v>8097</v>
      </c>
      <c r="D148" s="31" t="s">
        <v>8098</v>
      </c>
      <c r="E148" s="27" t="s">
        <v>608</v>
      </c>
      <c r="F148" s="27" t="s">
        <v>608</v>
      </c>
      <c r="G148" s="32">
        <v>2789</v>
      </c>
      <c r="H148" s="31" t="s">
        <v>334</v>
      </c>
      <c r="I148" s="31" t="b">
        <v>1</v>
      </c>
    </row>
    <row r="149" spans="1:9">
      <c r="A149" s="13" t="s">
        <v>788</v>
      </c>
      <c r="B149" s="31" t="s">
        <v>788</v>
      </c>
      <c r="C149" s="31" t="s">
        <v>8099</v>
      </c>
      <c r="D149" s="31" t="s">
        <v>8100</v>
      </c>
      <c r="E149" s="27" t="s">
        <v>608</v>
      </c>
      <c r="F149" s="27" t="s">
        <v>608</v>
      </c>
      <c r="G149" s="32">
        <v>9051</v>
      </c>
      <c r="H149" s="31" t="s">
        <v>136</v>
      </c>
      <c r="I149" s="31"/>
    </row>
    <row r="150" spans="1:9">
      <c r="A150" s="13" t="s">
        <v>788</v>
      </c>
      <c r="B150" s="31" t="s">
        <v>788</v>
      </c>
      <c r="C150" s="31" t="s">
        <v>8101</v>
      </c>
      <c r="D150" s="31" t="s">
        <v>8102</v>
      </c>
      <c r="E150" s="27" t="s">
        <v>608</v>
      </c>
      <c r="F150" s="27" t="s">
        <v>608</v>
      </c>
      <c r="G150" s="32">
        <v>1179</v>
      </c>
      <c r="H150" s="31" t="s">
        <v>55</v>
      </c>
      <c r="I150" s="31" t="b">
        <v>1</v>
      </c>
    </row>
    <row r="151" spans="1:9">
      <c r="A151" s="13" t="s">
        <v>788</v>
      </c>
      <c r="B151" s="31" t="s">
        <v>788</v>
      </c>
      <c r="C151" s="31" t="s">
        <v>8101</v>
      </c>
      <c r="D151" s="31" t="s">
        <v>8102</v>
      </c>
      <c r="E151" s="27" t="s">
        <v>608</v>
      </c>
      <c r="F151" s="27" t="s">
        <v>608</v>
      </c>
      <c r="G151" s="32">
        <v>3336</v>
      </c>
      <c r="H151" s="31" t="s">
        <v>574</v>
      </c>
      <c r="I151" s="31" t="b">
        <v>1</v>
      </c>
    </row>
    <row r="152" spans="1:9">
      <c r="A152" s="13" t="s">
        <v>788</v>
      </c>
      <c r="B152" s="31" t="s">
        <v>788</v>
      </c>
      <c r="C152" s="31" t="s">
        <v>8103</v>
      </c>
      <c r="D152" s="31" t="s">
        <v>8104</v>
      </c>
      <c r="E152" s="27" t="s">
        <v>608</v>
      </c>
      <c r="F152" s="27" t="s">
        <v>608</v>
      </c>
      <c r="G152" s="32">
        <v>3896</v>
      </c>
      <c r="H152" s="31" t="s">
        <v>574</v>
      </c>
      <c r="I152" s="31"/>
    </row>
    <row r="153" spans="1:9">
      <c r="A153" s="13" t="s">
        <v>788</v>
      </c>
      <c r="B153" s="31" t="s">
        <v>788</v>
      </c>
      <c r="C153" s="31" t="s">
        <v>8105</v>
      </c>
      <c r="D153" s="31" t="s">
        <v>8106</v>
      </c>
      <c r="E153" s="27" t="s">
        <v>608</v>
      </c>
      <c r="F153" s="27" t="s">
        <v>608</v>
      </c>
      <c r="G153" s="32">
        <v>4435</v>
      </c>
      <c r="H153" s="31" t="s">
        <v>574</v>
      </c>
      <c r="I153" s="31"/>
    </row>
    <row r="154" spans="1:9">
      <c r="A154" s="13" t="s">
        <v>788</v>
      </c>
      <c r="B154" s="31" t="s">
        <v>788</v>
      </c>
      <c r="C154" s="31" t="s">
        <v>8107</v>
      </c>
      <c r="D154" s="31" t="s">
        <v>8108</v>
      </c>
      <c r="E154" s="27" t="s">
        <v>608</v>
      </c>
      <c r="F154" s="27" t="s">
        <v>608</v>
      </c>
      <c r="G154" s="32">
        <v>11255</v>
      </c>
      <c r="H154" s="31" t="s">
        <v>55</v>
      </c>
      <c r="I154" s="31"/>
    </row>
    <row r="155" spans="1:9">
      <c r="A155" s="13" t="s">
        <v>788</v>
      </c>
      <c r="B155" s="31" t="s">
        <v>788</v>
      </c>
      <c r="C155" s="31" t="s">
        <v>8109</v>
      </c>
      <c r="D155" s="31" t="s">
        <v>8110</v>
      </c>
      <c r="E155" s="27" t="s">
        <v>608</v>
      </c>
      <c r="F155" s="27" t="s">
        <v>608</v>
      </c>
      <c r="G155" s="32">
        <v>12869</v>
      </c>
      <c r="H155" s="31" t="s">
        <v>55</v>
      </c>
      <c r="I155" s="31"/>
    </row>
    <row r="156" spans="1:9">
      <c r="A156" s="13" t="s">
        <v>788</v>
      </c>
      <c r="B156" s="31" t="s">
        <v>788</v>
      </c>
      <c r="C156" s="31" t="s">
        <v>8111</v>
      </c>
      <c r="D156" s="31" t="s">
        <v>8112</v>
      </c>
      <c r="E156" s="27" t="s">
        <v>608</v>
      </c>
      <c r="F156" s="27" t="s">
        <v>608</v>
      </c>
      <c r="G156" s="32">
        <v>5987</v>
      </c>
      <c r="H156" s="31" t="s">
        <v>55</v>
      </c>
      <c r="I156" s="31" t="b">
        <v>1</v>
      </c>
    </row>
    <row r="157" spans="1:9">
      <c r="A157" s="13" t="s">
        <v>788</v>
      </c>
      <c r="B157" s="31" t="s">
        <v>788</v>
      </c>
      <c r="C157" s="31" t="s">
        <v>8111</v>
      </c>
      <c r="D157" s="31" t="s">
        <v>8112</v>
      </c>
      <c r="E157" s="27" t="s">
        <v>608</v>
      </c>
      <c r="F157" s="27" t="s">
        <v>608</v>
      </c>
      <c r="G157" s="32">
        <v>7332</v>
      </c>
      <c r="H157" s="31" t="s">
        <v>136</v>
      </c>
      <c r="I157" s="31" t="b">
        <v>1</v>
      </c>
    </row>
    <row r="158" spans="1:9">
      <c r="A158" s="13" t="s">
        <v>788</v>
      </c>
      <c r="B158" s="31" t="s">
        <v>788</v>
      </c>
      <c r="C158" s="31" t="s">
        <v>8113</v>
      </c>
      <c r="D158" s="31" t="s">
        <v>8114</v>
      </c>
      <c r="E158" s="27" t="s">
        <v>608</v>
      </c>
      <c r="F158" s="27" t="s">
        <v>608</v>
      </c>
      <c r="G158" s="32">
        <v>2284</v>
      </c>
      <c r="H158" s="31" t="s">
        <v>115</v>
      </c>
      <c r="I158" s="31" t="b">
        <v>1</v>
      </c>
    </row>
    <row r="159" spans="1:9">
      <c r="A159" s="13" t="s">
        <v>788</v>
      </c>
      <c r="B159" s="31" t="s">
        <v>788</v>
      </c>
      <c r="C159" s="31" t="s">
        <v>8113</v>
      </c>
      <c r="D159" s="31" t="s">
        <v>8114</v>
      </c>
      <c r="E159" s="27" t="s">
        <v>608</v>
      </c>
      <c r="F159" s="27" t="s">
        <v>608</v>
      </c>
      <c r="G159" s="32">
        <v>6060</v>
      </c>
      <c r="H159" s="31" t="s">
        <v>334</v>
      </c>
      <c r="I159" s="31" t="b">
        <v>1</v>
      </c>
    </row>
    <row r="160" spans="1:9">
      <c r="A160" s="13" t="s">
        <v>788</v>
      </c>
      <c r="B160" s="31" t="s">
        <v>788</v>
      </c>
      <c r="C160" s="31" t="s">
        <v>8115</v>
      </c>
      <c r="D160" s="31" t="s">
        <v>8116</v>
      </c>
      <c r="E160" s="27" t="s">
        <v>608</v>
      </c>
      <c r="F160" s="27" t="s">
        <v>608</v>
      </c>
      <c r="G160" s="32">
        <v>8546</v>
      </c>
      <c r="H160" s="31" t="s">
        <v>334</v>
      </c>
      <c r="I160" s="31"/>
    </row>
    <row r="161" spans="1:9">
      <c r="A161" s="13" t="s">
        <v>788</v>
      </c>
      <c r="B161" s="31" t="s">
        <v>788</v>
      </c>
      <c r="C161" s="31" t="s">
        <v>8117</v>
      </c>
      <c r="D161" s="31" t="s">
        <v>8118</v>
      </c>
      <c r="E161" s="27" t="s">
        <v>608</v>
      </c>
      <c r="F161" s="27" t="s">
        <v>608</v>
      </c>
      <c r="G161" s="32">
        <v>7332</v>
      </c>
      <c r="H161" s="31" t="s">
        <v>136</v>
      </c>
      <c r="I161" s="31" t="b">
        <v>1</v>
      </c>
    </row>
    <row r="162" spans="1:9">
      <c r="A162" s="13" t="s">
        <v>788</v>
      </c>
      <c r="B162" s="31" t="s">
        <v>788</v>
      </c>
      <c r="C162" s="31" t="s">
        <v>8117</v>
      </c>
      <c r="D162" s="31" t="s">
        <v>8118</v>
      </c>
      <c r="E162" s="27" t="s">
        <v>608</v>
      </c>
      <c r="F162" s="27" t="s">
        <v>608</v>
      </c>
      <c r="G162" s="32">
        <v>70</v>
      </c>
      <c r="H162" s="31" t="s">
        <v>574</v>
      </c>
      <c r="I162" s="31" t="b">
        <v>1</v>
      </c>
    </row>
    <row r="163" spans="1:9">
      <c r="A163" s="13" t="s">
        <v>788</v>
      </c>
      <c r="B163" s="31" t="s">
        <v>788</v>
      </c>
      <c r="C163" s="31" t="s">
        <v>8119</v>
      </c>
      <c r="D163" s="31" t="s">
        <v>8120</v>
      </c>
      <c r="E163" s="27" t="s">
        <v>608</v>
      </c>
      <c r="F163" s="27" t="s">
        <v>608</v>
      </c>
      <c r="G163" s="32">
        <v>3852</v>
      </c>
      <c r="H163" s="31" t="s">
        <v>115</v>
      </c>
      <c r="I163" s="31"/>
    </row>
    <row r="164" spans="1:9">
      <c r="A164" s="13" t="s">
        <v>788</v>
      </c>
      <c r="B164" s="31" t="s">
        <v>788</v>
      </c>
      <c r="C164" s="31" t="s">
        <v>8121</v>
      </c>
      <c r="D164" s="31" t="s">
        <v>8122</v>
      </c>
      <c r="E164" s="27" t="s">
        <v>608</v>
      </c>
      <c r="F164" s="27" t="s">
        <v>608</v>
      </c>
      <c r="G164" s="32">
        <v>8654</v>
      </c>
      <c r="H164" s="31" t="s">
        <v>55</v>
      </c>
      <c r="I164" s="31"/>
    </row>
    <row r="165" spans="1:9">
      <c r="A165" s="13" t="s">
        <v>788</v>
      </c>
      <c r="B165" s="31" t="s">
        <v>788</v>
      </c>
      <c r="C165" s="31" t="s">
        <v>8123</v>
      </c>
      <c r="D165" s="31" t="s">
        <v>8124</v>
      </c>
      <c r="E165" s="27" t="s">
        <v>608</v>
      </c>
      <c r="F165" s="27" t="s">
        <v>608</v>
      </c>
      <c r="G165" s="32">
        <v>8695</v>
      </c>
      <c r="H165" s="31" t="s">
        <v>40</v>
      </c>
      <c r="I165" s="31"/>
    </row>
    <row r="166" spans="1:9">
      <c r="A166" s="13" t="s">
        <v>788</v>
      </c>
      <c r="B166" s="31" t="s">
        <v>788</v>
      </c>
      <c r="C166" s="31" t="s">
        <v>8125</v>
      </c>
      <c r="D166" s="31" t="s">
        <v>8126</v>
      </c>
      <c r="E166" s="27" t="s">
        <v>608</v>
      </c>
      <c r="F166" s="27" t="s">
        <v>608</v>
      </c>
      <c r="G166" s="32">
        <v>4293</v>
      </c>
      <c r="H166" s="31" t="s">
        <v>334</v>
      </c>
      <c r="I166" s="31"/>
    </row>
    <row r="167" spans="1:9">
      <c r="A167" s="13" t="s">
        <v>788</v>
      </c>
      <c r="B167" s="31" t="s">
        <v>788</v>
      </c>
      <c r="C167" s="31" t="s">
        <v>8127</v>
      </c>
      <c r="D167" s="31" t="s">
        <v>8128</v>
      </c>
      <c r="E167" s="27" t="s">
        <v>608</v>
      </c>
      <c r="F167" s="27" t="s">
        <v>608</v>
      </c>
      <c r="G167" s="32">
        <v>10819</v>
      </c>
      <c r="H167" s="31" t="s">
        <v>55</v>
      </c>
      <c r="I167" s="31" t="b">
        <v>1</v>
      </c>
    </row>
    <row r="168" spans="1:9">
      <c r="A168" s="13" t="s">
        <v>788</v>
      </c>
      <c r="B168" s="31" t="s">
        <v>788</v>
      </c>
      <c r="C168" s="31" t="s">
        <v>8127</v>
      </c>
      <c r="D168" s="31" t="s">
        <v>8128</v>
      </c>
      <c r="E168" s="27" t="s">
        <v>608</v>
      </c>
      <c r="F168" s="27" t="s">
        <v>608</v>
      </c>
      <c r="G168" s="32">
        <v>2550</v>
      </c>
      <c r="H168" s="31" t="s">
        <v>574</v>
      </c>
      <c r="I168" s="31" t="b">
        <v>1</v>
      </c>
    </row>
    <row r="169" spans="1:9">
      <c r="A169" s="13" t="s">
        <v>788</v>
      </c>
      <c r="B169" s="31" t="s">
        <v>788</v>
      </c>
      <c r="C169" s="31" t="s">
        <v>8129</v>
      </c>
      <c r="D169" s="31" t="s">
        <v>8130</v>
      </c>
      <c r="E169" s="27" t="s">
        <v>608</v>
      </c>
      <c r="F169" s="27" t="s">
        <v>608</v>
      </c>
      <c r="G169" s="32">
        <v>7654</v>
      </c>
      <c r="H169" s="31" t="s">
        <v>574</v>
      </c>
      <c r="I169" s="31"/>
    </row>
    <row r="170" spans="1:9">
      <c r="A170" s="13" t="s">
        <v>788</v>
      </c>
      <c r="B170" s="31" t="s">
        <v>788</v>
      </c>
      <c r="C170" s="31" t="s">
        <v>8131</v>
      </c>
      <c r="D170" s="31" t="s">
        <v>8132</v>
      </c>
      <c r="E170" s="27" t="s">
        <v>608</v>
      </c>
      <c r="F170" s="27" t="s">
        <v>608</v>
      </c>
      <c r="G170" s="32">
        <v>7417</v>
      </c>
      <c r="H170" s="31" t="s">
        <v>115</v>
      </c>
      <c r="I170" s="31"/>
    </row>
    <row r="171" spans="1:9">
      <c r="A171" s="13" t="s">
        <v>788</v>
      </c>
      <c r="B171" s="31" t="s">
        <v>788</v>
      </c>
      <c r="C171" s="31" t="s">
        <v>8133</v>
      </c>
      <c r="D171" s="31" t="s">
        <v>8134</v>
      </c>
      <c r="E171" s="27" t="s">
        <v>608</v>
      </c>
      <c r="F171" s="27" t="s">
        <v>608</v>
      </c>
      <c r="G171" s="32">
        <v>3138</v>
      </c>
      <c r="H171" s="31" t="s">
        <v>136</v>
      </c>
      <c r="I171" s="31" t="b">
        <v>1</v>
      </c>
    </row>
    <row r="172" spans="1:9">
      <c r="A172" s="13" t="s">
        <v>788</v>
      </c>
      <c r="B172" s="31" t="s">
        <v>788</v>
      </c>
      <c r="C172" s="31" t="s">
        <v>8133</v>
      </c>
      <c r="D172" s="31" t="s">
        <v>8134</v>
      </c>
      <c r="E172" s="27" t="s">
        <v>608</v>
      </c>
      <c r="F172" s="27" t="s">
        <v>608</v>
      </c>
      <c r="G172" s="32">
        <v>6535</v>
      </c>
      <c r="H172" s="31" t="s">
        <v>574</v>
      </c>
      <c r="I172" s="31" t="b">
        <v>1</v>
      </c>
    </row>
    <row r="173" spans="1:9">
      <c r="A173" s="13" t="s">
        <v>788</v>
      </c>
      <c r="B173" s="31" t="s">
        <v>788</v>
      </c>
      <c r="C173" s="31" t="s">
        <v>8135</v>
      </c>
      <c r="D173" s="31" t="s">
        <v>8136</v>
      </c>
      <c r="E173" s="27" t="s">
        <v>608</v>
      </c>
      <c r="F173" s="27" t="s">
        <v>608</v>
      </c>
      <c r="G173" s="32">
        <v>8170</v>
      </c>
      <c r="H173" s="31" t="s">
        <v>334</v>
      </c>
      <c r="I173" s="31"/>
    </row>
    <row r="174" spans="1:9">
      <c r="A174" s="13" t="s">
        <v>788</v>
      </c>
      <c r="B174" s="31" t="s">
        <v>788</v>
      </c>
      <c r="C174" s="31" t="s">
        <v>8137</v>
      </c>
      <c r="D174" s="31" t="s">
        <v>8138</v>
      </c>
      <c r="E174" s="27" t="s">
        <v>608</v>
      </c>
      <c r="F174" s="27" t="s">
        <v>608</v>
      </c>
      <c r="G174" s="32">
        <v>1379</v>
      </c>
      <c r="H174" s="31" t="s">
        <v>40</v>
      </c>
      <c r="I174" s="31" t="b">
        <v>1</v>
      </c>
    </row>
    <row r="175" spans="1:9">
      <c r="A175" s="13" t="s">
        <v>788</v>
      </c>
      <c r="B175" s="31" t="s">
        <v>788</v>
      </c>
      <c r="C175" s="31" t="s">
        <v>8137</v>
      </c>
      <c r="D175" s="31" t="s">
        <v>8138</v>
      </c>
      <c r="E175" s="27" t="s">
        <v>608</v>
      </c>
      <c r="F175" s="27" t="s">
        <v>608</v>
      </c>
      <c r="G175" s="32">
        <v>2603</v>
      </c>
      <c r="H175" s="31" t="s">
        <v>115</v>
      </c>
      <c r="I175" s="31" t="b">
        <v>1</v>
      </c>
    </row>
    <row r="176" spans="1:9">
      <c r="A176" s="13" t="s">
        <v>788</v>
      </c>
      <c r="B176" s="31" t="s">
        <v>788</v>
      </c>
      <c r="C176" s="31" t="s">
        <v>8139</v>
      </c>
      <c r="D176" s="31" t="s">
        <v>8140</v>
      </c>
      <c r="E176" s="27" t="s">
        <v>608</v>
      </c>
      <c r="F176" s="27" t="s">
        <v>608</v>
      </c>
      <c r="G176" s="32">
        <v>8509</v>
      </c>
      <c r="H176" s="31" t="s">
        <v>334</v>
      </c>
      <c r="I176" s="31" t="b">
        <v>1</v>
      </c>
    </row>
    <row r="177" spans="1:9">
      <c r="A177" s="13" t="s">
        <v>788</v>
      </c>
      <c r="B177" s="31" t="s">
        <v>788</v>
      </c>
      <c r="C177" s="31" t="s">
        <v>8139</v>
      </c>
      <c r="D177" s="31" t="s">
        <v>8140</v>
      </c>
      <c r="E177" s="27" t="s">
        <v>608</v>
      </c>
      <c r="F177" s="27" t="s">
        <v>608</v>
      </c>
      <c r="G177" s="32">
        <v>8031</v>
      </c>
      <c r="H177" s="31" t="s">
        <v>334</v>
      </c>
      <c r="I177" s="31" t="b">
        <v>1</v>
      </c>
    </row>
    <row r="178" spans="1:9">
      <c r="A178" s="13" t="s">
        <v>788</v>
      </c>
      <c r="B178" s="31" t="s">
        <v>788</v>
      </c>
      <c r="C178" s="31" t="s">
        <v>8141</v>
      </c>
      <c r="D178" s="31" t="s">
        <v>8142</v>
      </c>
      <c r="E178" s="27" t="s">
        <v>608</v>
      </c>
      <c r="F178" s="27" t="s">
        <v>608</v>
      </c>
      <c r="G178" s="32">
        <v>604</v>
      </c>
      <c r="H178" s="31" t="s">
        <v>574</v>
      </c>
      <c r="I178" s="31"/>
    </row>
    <row r="179" spans="1:9">
      <c r="A179" s="13" t="s">
        <v>788</v>
      </c>
      <c r="B179" s="31" t="s">
        <v>788</v>
      </c>
      <c r="C179" s="31" t="s">
        <v>8143</v>
      </c>
      <c r="D179" s="31" t="s">
        <v>8144</v>
      </c>
      <c r="E179" s="27" t="s">
        <v>608</v>
      </c>
      <c r="F179" s="27" t="s">
        <v>608</v>
      </c>
      <c r="G179" s="32">
        <v>4246</v>
      </c>
      <c r="H179" s="31" t="s">
        <v>574</v>
      </c>
      <c r="I179" s="31"/>
    </row>
    <row r="180" spans="1:9">
      <c r="A180" s="13" t="s">
        <v>788</v>
      </c>
      <c r="B180" s="31" t="s">
        <v>788</v>
      </c>
      <c r="C180" s="31" t="s">
        <v>8145</v>
      </c>
      <c r="D180" s="31" t="s">
        <v>8146</v>
      </c>
      <c r="E180" s="27" t="s">
        <v>608</v>
      </c>
      <c r="F180" s="27" t="s">
        <v>608</v>
      </c>
      <c r="G180" s="32">
        <v>7237</v>
      </c>
      <c r="H180" s="31" t="s">
        <v>574</v>
      </c>
      <c r="I180" s="31"/>
    </row>
    <row r="181" spans="1:9">
      <c r="A181" s="13" t="s">
        <v>788</v>
      </c>
      <c r="B181" s="31" t="s">
        <v>788</v>
      </c>
      <c r="C181" s="31" t="s">
        <v>8147</v>
      </c>
      <c r="D181" s="31" t="s">
        <v>8148</v>
      </c>
      <c r="E181" s="27" t="s">
        <v>608</v>
      </c>
      <c r="F181" s="27" t="s">
        <v>608</v>
      </c>
      <c r="G181" s="32">
        <v>3227</v>
      </c>
      <c r="H181" s="31" t="s">
        <v>136</v>
      </c>
      <c r="I181" s="31" t="b">
        <v>1</v>
      </c>
    </row>
    <row r="182" spans="1:9">
      <c r="A182" s="13" t="s">
        <v>788</v>
      </c>
      <c r="B182" s="31" t="s">
        <v>788</v>
      </c>
      <c r="C182" s="31" t="s">
        <v>8147</v>
      </c>
      <c r="D182" s="31" t="s">
        <v>8148</v>
      </c>
      <c r="E182" s="27" t="s">
        <v>608</v>
      </c>
      <c r="F182" s="27" t="s">
        <v>608</v>
      </c>
      <c r="G182" s="32">
        <v>9519</v>
      </c>
      <c r="H182" s="31" t="s">
        <v>334</v>
      </c>
      <c r="I182" s="31" t="b">
        <v>1</v>
      </c>
    </row>
    <row r="183" spans="1:9">
      <c r="A183" s="13" t="s">
        <v>788</v>
      </c>
      <c r="B183" s="31" t="s">
        <v>788</v>
      </c>
      <c r="C183" s="31" t="s">
        <v>8149</v>
      </c>
      <c r="D183" s="31" t="s">
        <v>8150</v>
      </c>
      <c r="E183" s="27" t="s">
        <v>608</v>
      </c>
      <c r="F183" s="27" t="s">
        <v>608</v>
      </c>
      <c r="G183" s="32">
        <v>7531</v>
      </c>
      <c r="H183" s="31" t="s">
        <v>574</v>
      </c>
      <c r="I183" s="31"/>
    </row>
    <row r="184" spans="1:9">
      <c r="A184" s="13" t="s">
        <v>788</v>
      </c>
      <c r="B184" s="31" t="s">
        <v>788</v>
      </c>
      <c r="C184" s="31" t="s">
        <v>8151</v>
      </c>
      <c r="D184" s="31" t="s">
        <v>8152</v>
      </c>
      <c r="E184" s="27" t="s">
        <v>608</v>
      </c>
      <c r="F184" s="27" t="s">
        <v>608</v>
      </c>
      <c r="G184" s="32">
        <v>4592</v>
      </c>
      <c r="H184" s="31" t="s">
        <v>334</v>
      </c>
      <c r="I184" s="31"/>
    </row>
    <row r="185" spans="1:9">
      <c r="A185" s="13" t="s">
        <v>788</v>
      </c>
      <c r="B185" s="31" t="s">
        <v>788</v>
      </c>
      <c r="C185" s="31" t="s">
        <v>8153</v>
      </c>
      <c r="D185" s="31" t="s">
        <v>8154</v>
      </c>
      <c r="E185" s="27" t="s">
        <v>608</v>
      </c>
      <c r="F185" s="27" t="s">
        <v>608</v>
      </c>
      <c r="G185" s="32">
        <v>8279</v>
      </c>
      <c r="H185" s="31" t="s">
        <v>334</v>
      </c>
      <c r="I185" s="31"/>
    </row>
    <row r="186" spans="1:9">
      <c r="A186" s="13" t="s">
        <v>788</v>
      </c>
      <c r="B186" s="31" t="s">
        <v>788</v>
      </c>
      <c r="C186" s="31" t="s">
        <v>8155</v>
      </c>
      <c r="D186" s="31" t="s">
        <v>8156</v>
      </c>
      <c r="E186" s="27" t="s">
        <v>608</v>
      </c>
      <c r="F186" s="27" t="s">
        <v>608</v>
      </c>
      <c r="G186" s="32">
        <v>4260</v>
      </c>
      <c r="H186" s="31" t="s">
        <v>574</v>
      </c>
      <c r="I186" s="31"/>
    </row>
    <row r="187" spans="1:9">
      <c r="A187" s="13" t="s">
        <v>788</v>
      </c>
      <c r="B187" s="31" t="s">
        <v>788</v>
      </c>
      <c r="C187" s="31" t="s">
        <v>8157</v>
      </c>
      <c r="D187" s="31" t="s">
        <v>8158</v>
      </c>
      <c r="E187" s="27" t="s">
        <v>608</v>
      </c>
      <c r="F187" s="27" t="s">
        <v>608</v>
      </c>
      <c r="G187" s="32">
        <v>4209</v>
      </c>
      <c r="H187" s="31" t="s">
        <v>115</v>
      </c>
      <c r="I187" s="31"/>
    </row>
    <row r="188" spans="1:9">
      <c r="A188" s="13" t="s">
        <v>788</v>
      </c>
      <c r="B188" s="31" t="s">
        <v>789</v>
      </c>
      <c r="C188" s="31" t="s">
        <v>8159</v>
      </c>
      <c r="D188" s="31" t="s">
        <v>8160</v>
      </c>
      <c r="E188" s="27">
        <v>40945</v>
      </c>
      <c r="F188" s="27" t="s">
        <v>608</v>
      </c>
      <c r="G188" s="32">
        <v>9880</v>
      </c>
      <c r="H188" s="31" t="s">
        <v>115</v>
      </c>
      <c r="I188" s="31"/>
    </row>
    <row r="189" spans="1:9">
      <c r="A189" s="13" t="s">
        <v>788</v>
      </c>
      <c r="B189" s="31" t="s">
        <v>789</v>
      </c>
      <c r="C189" s="31" t="s">
        <v>8161</v>
      </c>
      <c r="D189" s="31" t="s">
        <v>8162</v>
      </c>
      <c r="E189" s="27" t="s">
        <v>608</v>
      </c>
      <c r="F189" s="27" t="s">
        <v>608</v>
      </c>
      <c r="G189" s="32">
        <v>9276</v>
      </c>
      <c r="H189" s="31" t="s">
        <v>115</v>
      </c>
      <c r="I189" s="31"/>
    </row>
    <row r="190" spans="1:9">
      <c r="A190" s="13" t="s">
        <v>788</v>
      </c>
      <c r="B190" s="31" t="s">
        <v>789</v>
      </c>
      <c r="C190" s="31" t="s">
        <v>8163</v>
      </c>
      <c r="D190" s="31" t="s">
        <v>8164</v>
      </c>
      <c r="E190" s="27" t="s">
        <v>608</v>
      </c>
      <c r="F190" s="27" t="s">
        <v>608</v>
      </c>
      <c r="G190" s="32">
        <v>9537</v>
      </c>
      <c r="H190" s="31" t="s">
        <v>115</v>
      </c>
      <c r="I190" s="31"/>
    </row>
    <row r="191" spans="1:9">
      <c r="A191" s="13" t="s">
        <v>788</v>
      </c>
      <c r="B191" s="31" t="s">
        <v>789</v>
      </c>
      <c r="C191" s="31" t="s">
        <v>1077</v>
      </c>
      <c r="D191" s="31" t="s">
        <v>8165</v>
      </c>
      <c r="E191" s="27">
        <v>76708</v>
      </c>
      <c r="F191" s="27" t="s">
        <v>608</v>
      </c>
      <c r="G191" s="32">
        <v>2053</v>
      </c>
      <c r="H191" s="31" t="s">
        <v>343</v>
      </c>
      <c r="I191" s="31" t="b">
        <v>1</v>
      </c>
    </row>
    <row r="192" spans="1:9">
      <c r="A192" s="13" t="s">
        <v>788</v>
      </c>
      <c r="B192" s="31" t="s">
        <v>789</v>
      </c>
      <c r="C192" s="31" t="s">
        <v>1077</v>
      </c>
      <c r="D192" s="31" t="s">
        <v>8165</v>
      </c>
      <c r="E192" s="27">
        <v>70620</v>
      </c>
      <c r="F192" s="27" t="s">
        <v>608</v>
      </c>
      <c r="G192" s="32">
        <v>8233</v>
      </c>
      <c r="H192" s="31" t="s">
        <v>344</v>
      </c>
      <c r="I192" s="31" t="b">
        <v>1</v>
      </c>
    </row>
    <row r="193" spans="1:9">
      <c r="A193" s="13" t="s">
        <v>788</v>
      </c>
      <c r="B193" s="31" t="s">
        <v>789</v>
      </c>
      <c r="C193" s="31" t="s">
        <v>8166</v>
      </c>
      <c r="D193" s="31" t="s">
        <v>8167</v>
      </c>
      <c r="E193" s="27" t="s">
        <v>608</v>
      </c>
      <c r="F193" s="27" t="s">
        <v>608</v>
      </c>
      <c r="G193" s="32">
        <v>8057</v>
      </c>
      <c r="H193" s="31" t="s">
        <v>343</v>
      </c>
      <c r="I193" s="31" t="b">
        <v>1</v>
      </c>
    </row>
    <row r="194" spans="1:9">
      <c r="A194" s="13" t="s">
        <v>788</v>
      </c>
      <c r="B194" s="31" t="s">
        <v>789</v>
      </c>
      <c r="C194" s="31" t="s">
        <v>8166</v>
      </c>
      <c r="D194" s="31" t="s">
        <v>8167</v>
      </c>
      <c r="E194" s="27" t="s">
        <v>608</v>
      </c>
      <c r="F194" s="27" t="s">
        <v>608</v>
      </c>
      <c r="G194" s="32">
        <v>238</v>
      </c>
      <c r="H194" s="31" t="s">
        <v>344</v>
      </c>
      <c r="I194" s="31" t="b">
        <v>1</v>
      </c>
    </row>
    <row r="195" spans="1:9">
      <c r="A195" s="13" t="s">
        <v>788</v>
      </c>
      <c r="B195" s="31" t="s">
        <v>789</v>
      </c>
      <c r="C195" s="31" t="s">
        <v>8168</v>
      </c>
      <c r="D195" s="31" t="s">
        <v>8169</v>
      </c>
      <c r="E195" s="27" t="s">
        <v>608</v>
      </c>
      <c r="F195" s="27" t="s">
        <v>608</v>
      </c>
      <c r="G195" s="32">
        <v>9545</v>
      </c>
      <c r="H195" s="31" t="s">
        <v>343</v>
      </c>
      <c r="I195" s="31"/>
    </row>
    <row r="196" spans="1:9">
      <c r="A196" s="13" t="s">
        <v>788</v>
      </c>
      <c r="B196" s="31" t="s">
        <v>789</v>
      </c>
      <c r="C196" s="31" t="s">
        <v>8170</v>
      </c>
      <c r="D196" s="31" t="s">
        <v>8171</v>
      </c>
      <c r="E196" s="27" t="s">
        <v>608</v>
      </c>
      <c r="F196" s="27" t="s">
        <v>608</v>
      </c>
      <c r="G196" s="32">
        <v>7745</v>
      </c>
      <c r="H196" s="31" t="s">
        <v>343</v>
      </c>
      <c r="I196" s="31"/>
    </row>
    <row r="197" spans="1:9">
      <c r="A197" s="13" t="s">
        <v>788</v>
      </c>
      <c r="B197" s="31" t="s">
        <v>789</v>
      </c>
      <c r="C197" s="31" t="s">
        <v>8172</v>
      </c>
      <c r="D197" s="31" t="s">
        <v>8173</v>
      </c>
      <c r="E197" s="27" t="s">
        <v>608</v>
      </c>
      <c r="F197" s="27" t="s">
        <v>608</v>
      </c>
      <c r="G197" s="32">
        <v>8300</v>
      </c>
      <c r="H197" s="31" t="s">
        <v>343</v>
      </c>
      <c r="I197" s="31"/>
    </row>
    <row r="198" spans="1:9">
      <c r="A198" s="13" t="s">
        <v>788</v>
      </c>
      <c r="B198" s="31" t="s">
        <v>789</v>
      </c>
      <c r="C198" s="31" t="s">
        <v>8174</v>
      </c>
      <c r="D198" s="31" t="s">
        <v>8175</v>
      </c>
      <c r="E198" s="27" t="s">
        <v>608</v>
      </c>
      <c r="F198" s="27" t="s">
        <v>608</v>
      </c>
      <c r="G198" s="32">
        <v>2578</v>
      </c>
      <c r="H198" s="31" t="s">
        <v>115</v>
      </c>
      <c r="I198" s="31" t="b">
        <v>1</v>
      </c>
    </row>
    <row r="199" spans="1:9">
      <c r="A199" s="13" t="s">
        <v>788</v>
      </c>
      <c r="B199" s="31" t="s">
        <v>789</v>
      </c>
      <c r="C199" s="31" t="s">
        <v>8174</v>
      </c>
      <c r="D199" s="31" t="s">
        <v>8175</v>
      </c>
      <c r="E199" s="27" t="s">
        <v>608</v>
      </c>
      <c r="F199" s="27" t="s">
        <v>608</v>
      </c>
      <c r="G199" s="32">
        <v>8833</v>
      </c>
      <c r="H199" s="31" t="s">
        <v>343</v>
      </c>
      <c r="I199" s="31" t="b">
        <v>1</v>
      </c>
    </row>
    <row r="200" spans="1:9">
      <c r="A200" s="13" t="s">
        <v>788</v>
      </c>
      <c r="B200" s="31" t="s">
        <v>789</v>
      </c>
      <c r="C200" s="31" t="s">
        <v>8176</v>
      </c>
      <c r="D200" s="31" t="s">
        <v>8177</v>
      </c>
      <c r="E200" s="27" t="s">
        <v>608</v>
      </c>
      <c r="F200" s="27" t="s">
        <v>608</v>
      </c>
      <c r="G200" s="32">
        <v>1248</v>
      </c>
      <c r="H200" s="31" t="s">
        <v>343</v>
      </c>
      <c r="I200" s="31" t="b">
        <v>1</v>
      </c>
    </row>
    <row r="201" spans="1:9">
      <c r="A201" s="13" t="s">
        <v>788</v>
      </c>
      <c r="B201" s="31" t="s">
        <v>789</v>
      </c>
      <c r="C201" s="31" t="s">
        <v>8176</v>
      </c>
      <c r="D201" s="31" t="s">
        <v>8177</v>
      </c>
      <c r="E201" s="27" t="s">
        <v>608</v>
      </c>
      <c r="F201" s="27" t="s">
        <v>608</v>
      </c>
      <c r="G201" s="32">
        <v>7975</v>
      </c>
      <c r="H201" s="31" t="s">
        <v>344</v>
      </c>
      <c r="I201" s="31" t="b">
        <v>1</v>
      </c>
    </row>
    <row r="202" spans="1:9">
      <c r="A202" s="13" t="s">
        <v>788</v>
      </c>
      <c r="B202" s="31" t="s">
        <v>789</v>
      </c>
      <c r="C202" s="31" t="s">
        <v>8178</v>
      </c>
      <c r="D202" s="31" t="s">
        <v>8179</v>
      </c>
      <c r="E202" s="27" t="s">
        <v>608</v>
      </c>
      <c r="F202" s="27" t="s">
        <v>608</v>
      </c>
      <c r="G202" s="32">
        <v>3921</v>
      </c>
      <c r="H202" s="31" t="s">
        <v>344</v>
      </c>
      <c r="I202" s="31"/>
    </row>
    <row r="203" spans="1:9">
      <c r="A203" s="13" t="s">
        <v>788</v>
      </c>
      <c r="B203" s="31" t="s">
        <v>789</v>
      </c>
      <c r="C203" s="31" t="s">
        <v>8180</v>
      </c>
      <c r="D203" s="31" t="s">
        <v>8181</v>
      </c>
      <c r="E203" s="27" t="s">
        <v>608</v>
      </c>
      <c r="F203" s="27" t="s">
        <v>608</v>
      </c>
      <c r="G203" s="32">
        <v>6509</v>
      </c>
      <c r="H203" s="31" t="s">
        <v>344</v>
      </c>
      <c r="I203" s="31"/>
    </row>
    <row r="204" spans="1:9">
      <c r="A204" s="13" t="s">
        <v>788</v>
      </c>
      <c r="B204" s="31" t="s">
        <v>789</v>
      </c>
      <c r="C204" s="31" t="s">
        <v>8182</v>
      </c>
      <c r="D204" s="31" t="s">
        <v>8183</v>
      </c>
      <c r="E204" s="27" t="s">
        <v>608</v>
      </c>
      <c r="F204" s="27" t="s">
        <v>608</v>
      </c>
      <c r="G204" s="32">
        <v>10804</v>
      </c>
      <c r="H204" s="31" t="s">
        <v>344</v>
      </c>
      <c r="I204" s="31"/>
    </row>
    <row r="205" spans="1:9">
      <c r="A205" s="13" t="s">
        <v>788</v>
      </c>
      <c r="B205" s="31" t="s">
        <v>789</v>
      </c>
      <c r="C205" s="31" t="s">
        <v>8184</v>
      </c>
      <c r="D205" s="31" t="s">
        <v>8185</v>
      </c>
      <c r="E205" s="27" t="s">
        <v>608</v>
      </c>
      <c r="F205" s="27" t="s">
        <v>608</v>
      </c>
      <c r="G205" s="32">
        <v>10435</v>
      </c>
      <c r="H205" s="31" t="s">
        <v>344</v>
      </c>
      <c r="I205" s="31"/>
    </row>
    <row r="206" spans="1:9">
      <c r="A206" s="13" t="s">
        <v>788</v>
      </c>
      <c r="B206" s="31" t="s">
        <v>789</v>
      </c>
      <c r="C206" s="31" t="s">
        <v>8186</v>
      </c>
      <c r="D206" s="31" t="s">
        <v>8187</v>
      </c>
      <c r="E206" s="27" t="s">
        <v>608</v>
      </c>
      <c r="F206" s="27" t="s">
        <v>608</v>
      </c>
      <c r="G206" s="32">
        <v>8814</v>
      </c>
      <c r="H206" s="31" t="s">
        <v>343</v>
      </c>
      <c r="I206" s="31"/>
    </row>
    <row r="207" spans="1:9">
      <c r="A207" s="13" t="s">
        <v>788</v>
      </c>
      <c r="B207" s="31" t="s">
        <v>789</v>
      </c>
      <c r="C207" s="31" t="s">
        <v>8188</v>
      </c>
      <c r="D207" s="31" t="s">
        <v>8189</v>
      </c>
      <c r="E207" s="27" t="s">
        <v>608</v>
      </c>
      <c r="F207" s="27" t="s">
        <v>608</v>
      </c>
      <c r="G207" s="32">
        <v>8164</v>
      </c>
      <c r="H207" s="31" t="s">
        <v>344</v>
      </c>
      <c r="I207" s="31"/>
    </row>
    <row r="208" spans="1:9">
      <c r="A208" s="13" t="s">
        <v>788</v>
      </c>
      <c r="B208" s="31" t="s">
        <v>789</v>
      </c>
      <c r="C208" s="31" t="s">
        <v>8190</v>
      </c>
      <c r="D208" s="31" t="s">
        <v>8191</v>
      </c>
      <c r="E208" s="27" t="s">
        <v>608</v>
      </c>
      <c r="F208" s="27" t="s">
        <v>608</v>
      </c>
      <c r="G208" s="32">
        <v>9069</v>
      </c>
      <c r="H208" s="31" t="s">
        <v>115</v>
      </c>
      <c r="I208" s="31"/>
    </row>
    <row r="209" spans="1:9">
      <c r="A209" s="13" t="s">
        <v>788</v>
      </c>
      <c r="B209" s="31" t="s">
        <v>789</v>
      </c>
      <c r="C209" s="31" t="s">
        <v>1027</v>
      </c>
      <c r="D209" s="31" t="s">
        <v>8192</v>
      </c>
      <c r="E209" s="27" t="s">
        <v>608</v>
      </c>
      <c r="F209" s="27" t="s">
        <v>608</v>
      </c>
      <c r="G209" s="32">
        <v>9622</v>
      </c>
      <c r="H209" s="31" t="s">
        <v>343</v>
      </c>
      <c r="I209" s="31"/>
    </row>
    <row r="210" spans="1:9">
      <c r="A210" s="13" t="s">
        <v>788</v>
      </c>
      <c r="B210" s="31" t="s">
        <v>789</v>
      </c>
      <c r="C210" s="31" t="s">
        <v>3388</v>
      </c>
      <c r="D210" s="31" t="s">
        <v>8193</v>
      </c>
      <c r="E210" s="27" t="s">
        <v>608</v>
      </c>
      <c r="F210" s="27" t="s">
        <v>608</v>
      </c>
      <c r="G210" s="32">
        <v>7517</v>
      </c>
      <c r="H210" s="31" t="s">
        <v>343</v>
      </c>
      <c r="I210" s="31" t="b">
        <v>1</v>
      </c>
    </row>
    <row r="211" spans="1:9">
      <c r="A211" s="13" t="s">
        <v>788</v>
      </c>
      <c r="B211" s="31" t="s">
        <v>789</v>
      </c>
      <c r="C211" s="31" t="s">
        <v>3388</v>
      </c>
      <c r="D211" s="31" t="s">
        <v>8193</v>
      </c>
      <c r="E211" s="27" t="s">
        <v>608</v>
      </c>
      <c r="F211" s="27" t="s">
        <v>608</v>
      </c>
      <c r="G211" s="32">
        <v>4484</v>
      </c>
      <c r="H211" s="31" t="s">
        <v>344</v>
      </c>
      <c r="I211" s="31" t="b">
        <v>1</v>
      </c>
    </row>
    <row r="212" spans="1:9">
      <c r="A212" s="13" t="s">
        <v>788</v>
      </c>
      <c r="B212" s="31" t="s">
        <v>789</v>
      </c>
      <c r="C212" s="31" t="s">
        <v>8194</v>
      </c>
      <c r="D212" s="31" t="s">
        <v>8195</v>
      </c>
      <c r="E212" s="27" t="s">
        <v>608</v>
      </c>
      <c r="F212" s="27" t="s">
        <v>608</v>
      </c>
      <c r="G212" s="32">
        <v>9057</v>
      </c>
      <c r="H212" s="31" t="s">
        <v>344</v>
      </c>
      <c r="I212" s="31"/>
    </row>
    <row r="213" spans="1:9">
      <c r="A213" s="13" t="s">
        <v>788</v>
      </c>
      <c r="B213" s="31" t="s">
        <v>789</v>
      </c>
      <c r="C213" s="31" t="s">
        <v>8196</v>
      </c>
      <c r="D213" s="31" t="s">
        <v>8197</v>
      </c>
      <c r="E213" s="27" t="s">
        <v>608</v>
      </c>
      <c r="F213" s="27" t="s">
        <v>608</v>
      </c>
      <c r="G213" s="32">
        <v>9187</v>
      </c>
      <c r="H213" s="31" t="s">
        <v>343</v>
      </c>
      <c r="I213" s="31"/>
    </row>
    <row r="214" spans="1:9">
      <c r="A214" s="13" t="s">
        <v>790</v>
      </c>
      <c r="B214" s="31" t="s">
        <v>791</v>
      </c>
      <c r="C214" s="31" t="s">
        <v>8198</v>
      </c>
      <c r="D214" s="31" t="s">
        <v>8199</v>
      </c>
      <c r="E214" s="27">
        <v>73726</v>
      </c>
      <c r="F214" s="27" t="s">
        <v>608</v>
      </c>
      <c r="G214" s="32">
        <v>6846</v>
      </c>
      <c r="H214" s="31" t="s">
        <v>270</v>
      </c>
      <c r="I214" s="31"/>
    </row>
    <row r="215" spans="1:9">
      <c r="A215" s="13" t="s">
        <v>790</v>
      </c>
      <c r="B215" s="31" t="s">
        <v>791</v>
      </c>
      <c r="C215" s="31" t="s">
        <v>8200</v>
      </c>
      <c r="D215" s="31" t="s">
        <v>8201</v>
      </c>
      <c r="E215" s="27" t="s">
        <v>608</v>
      </c>
      <c r="F215" s="27" t="s">
        <v>608</v>
      </c>
      <c r="G215" s="32">
        <v>7731</v>
      </c>
      <c r="H215" s="31" t="s">
        <v>270</v>
      </c>
      <c r="I215" s="31"/>
    </row>
    <row r="216" spans="1:9">
      <c r="A216" s="13" t="s">
        <v>790</v>
      </c>
      <c r="B216" s="31" t="s">
        <v>791</v>
      </c>
      <c r="C216" s="31" t="s">
        <v>8202</v>
      </c>
      <c r="D216" s="31" t="s">
        <v>8203</v>
      </c>
      <c r="E216" s="27">
        <v>52463</v>
      </c>
      <c r="F216" s="27" t="s">
        <v>608</v>
      </c>
      <c r="G216" s="32">
        <v>1943</v>
      </c>
      <c r="H216" s="31" t="s">
        <v>103</v>
      </c>
      <c r="I216" s="31" t="b">
        <v>1</v>
      </c>
    </row>
    <row r="217" spans="1:9">
      <c r="A217" s="13" t="s">
        <v>790</v>
      </c>
      <c r="B217" s="31" t="s">
        <v>791</v>
      </c>
      <c r="C217" s="31" t="s">
        <v>8202</v>
      </c>
      <c r="D217" s="31" t="s">
        <v>8203</v>
      </c>
      <c r="E217" s="27">
        <v>75722</v>
      </c>
      <c r="F217" s="27" t="s">
        <v>608</v>
      </c>
      <c r="G217" s="32">
        <v>3194</v>
      </c>
      <c r="H217" s="31" t="s">
        <v>104</v>
      </c>
      <c r="I217" s="31" t="b">
        <v>1</v>
      </c>
    </row>
    <row r="218" spans="1:9">
      <c r="A218" s="13" t="s">
        <v>790</v>
      </c>
      <c r="B218" s="31" t="s">
        <v>791</v>
      </c>
      <c r="C218" s="31" t="s">
        <v>8204</v>
      </c>
      <c r="D218" s="31" t="s">
        <v>8205</v>
      </c>
      <c r="E218" s="27" t="s">
        <v>608</v>
      </c>
      <c r="F218" s="27" t="s">
        <v>608</v>
      </c>
      <c r="G218" s="32">
        <v>10342</v>
      </c>
      <c r="H218" s="31" t="s">
        <v>270</v>
      </c>
      <c r="I218" s="31"/>
    </row>
    <row r="219" spans="1:9">
      <c r="A219" s="13" t="s">
        <v>790</v>
      </c>
      <c r="B219" s="31" t="s">
        <v>791</v>
      </c>
      <c r="C219" s="31" t="s">
        <v>8206</v>
      </c>
      <c r="D219" s="31" t="s">
        <v>8207</v>
      </c>
      <c r="E219" s="27" t="s">
        <v>608</v>
      </c>
      <c r="F219" s="27" t="s">
        <v>608</v>
      </c>
      <c r="G219" s="32">
        <v>10426</v>
      </c>
      <c r="H219" s="31" t="s">
        <v>270</v>
      </c>
      <c r="I219" s="31"/>
    </row>
    <row r="220" spans="1:9">
      <c r="A220" s="13" t="s">
        <v>790</v>
      </c>
      <c r="B220" s="31" t="s">
        <v>791</v>
      </c>
      <c r="C220" s="31" t="s">
        <v>8208</v>
      </c>
      <c r="D220" s="31" t="s">
        <v>8209</v>
      </c>
      <c r="E220" s="27" t="s">
        <v>608</v>
      </c>
      <c r="F220" s="27" t="s">
        <v>608</v>
      </c>
      <c r="G220" s="32">
        <v>1039</v>
      </c>
      <c r="H220" s="31" t="s">
        <v>103</v>
      </c>
      <c r="I220" s="31" t="b">
        <v>1</v>
      </c>
    </row>
    <row r="221" spans="1:9">
      <c r="A221" s="13" t="s">
        <v>790</v>
      </c>
      <c r="B221" s="31" t="s">
        <v>791</v>
      </c>
      <c r="C221" s="31" t="s">
        <v>8208</v>
      </c>
      <c r="D221" s="31" t="s">
        <v>8209</v>
      </c>
      <c r="E221" s="27" t="s">
        <v>608</v>
      </c>
      <c r="F221" s="27" t="s">
        <v>608</v>
      </c>
      <c r="G221" s="32">
        <v>9171</v>
      </c>
      <c r="H221" s="31" t="s">
        <v>104</v>
      </c>
      <c r="I221" s="31" t="b">
        <v>1</v>
      </c>
    </row>
    <row r="222" spans="1:9">
      <c r="A222" s="13" t="s">
        <v>790</v>
      </c>
      <c r="B222" s="31" t="s">
        <v>791</v>
      </c>
      <c r="C222" s="31" t="s">
        <v>8210</v>
      </c>
      <c r="D222" s="31" t="s">
        <v>8211</v>
      </c>
      <c r="E222" s="27" t="s">
        <v>608</v>
      </c>
      <c r="F222" s="27" t="s">
        <v>608</v>
      </c>
      <c r="G222" s="32">
        <v>10482</v>
      </c>
      <c r="H222" s="31" t="s">
        <v>104</v>
      </c>
      <c r="I222" s="31"/>
    </row>
    <row r="223" spans="1:9">
      <c r="A223" s="13" t="s">
        <v>790</v>
      </c>
      <c r="B223" s="31" t="s">
        <v>791</v>
      </c>
      <c r="C223" s="31" t="s">
        <v>8212</v>
      </c>
      <c r="D223" s="31" t="s">
        <v>8213</v>
      </c>
      <c r="E223" s="27" t="s">
        <v>608</v>
      </c>
      <c r="F223" s="27" t="s">
        <v>608</v>
      </c>
      <c r="G223" s="32">
        <v>7948</v>
      </c>
      <c r="H223" s="31" t="s">
        <v>103</v>
      </c>
      <c r="I223" s="31"/>
    </row>
    <row r="224" spans="1:9">
      <c r="A224" s="13" t="s">
        <v>790</v>
      </c>
      <c r="B224" s="31" t="s">
        <v>791</v>
      </c>
      <c r="C224" s="31" t="s">
        <v>8214</v>
      </c>
      <c r="D224" s="31" t="s">
        <v>8215</v>
      </c>
      <c r="E224" s="27" t="s">
        <v>608</v>
      </c>
      <c r="F224" s="27" t="s">
        <v>608</v>
      </c>
      <c r="G224" s="32">
        <v>8047</v>
      </c>
      <c r="H224" s="31" t="s">
        <v>103</v>
      </c>
      <c r="I224" s="31" t="b">
        <v>1</v>
      </c>
    </row>
    <row r="225" spans="1:9">
      <c r="A225" s="13" t="s">
        <v>790</v>
      </c>
      <c r="B225" s="31" t="s">
        <v>791</v>
      </c>
      <c r="C225" s="31" t="s">
        <v>8214</v>
      </c>
      <c r="D225" s="31" t="s">
        <v>8215</v>
      </c>
      <c r="E225" s="27" t="s">
        <v>608</v>
      </c>
      <c r="F225" s="27" t="s">
        <v>608</v>
      </c>
      <c r="G225" s="32">
        <v>1034</v>
      </c>
      <c r="H225" s="31" t="s">
        <v>104</v>
      </c>
      <c r="I225" s="31" t="b">
        <v>1</v>
      </c>
    </row>
    <row r="226" spans="1:9">
      <c r="A226" s="13" t="s">
        <v>790</v>
      </c>
      <c r="B226" s="31" t="s">
        <v>791</v>
      </c>
      <c r="C226" s="31" t="s">
        <v>8216</v>
      </c>
      <c r="D226" s="31" t="s">
        <v>8217</v>
      </c>
      <c r="E226" s="27" t="s">
        <v>608</v>
      </c>
      <c r="F226" s="27" t="s">
        <v>608</v>
      </c>
      <c r="G226" s="32">
        <v>7265</v>
      </c>
      <c r="H226" s="31" t="s">
        <v>270</v>
      </c>
      <c r="I226" s="31"/>
    </row>
    <row r="227" spans="1:9">
      <c r="A227" s="13" t="s">
        <v>790</v>
      </c>
      <c r="B227" s="31" t="s">
        <v>791</v>
      </c>
      <c r="C227" s="31" t="s">
        <v>8218</v>
      </c>
      <c r="D227" s="31" t="s">
        <v>8219</v>
      </c>
      <c r="E227" s="27" t="s">
        <v>608</v>
      </c>
      <c r="F227" s="27" t="s">
        <v>608</v>
      </c>
      <c r="G227" s="32">
        <v>11189</v>
      </c>
      <c r="H227" s="31" t="s">
        <v>104</v>
      </c>
      <c r="I227" s="31"/>
    </row>
    <row r="228" spans="1:9">
      <c r="A228" s="13" t="s">
        <v>790</v>
      </c>
      <c r="B228" s="31" t="s">
        <v>791</v>
      </c>
      <c r="C228" s="31" t="s">
        <v>8220</v>
      </c>
      <c r="D228" s="31" t="s">
        <v>8221</v>
      </c>
      <c r="E228" s="27" t="s">
        <v>608</v>
      </c>
      <c r="F228" s="27" t="s">
        <v>608</v>
      </c>
      <c r="G228" s="32">
        <v>10710</v>
      </c>
      <c r="H228" s="31" t="s">
        <v>104</v>
      </c>
      <c r="I228" s="31"/>
    </row>
    <row r="229" spans="1:9">
      <c r="A229" s="13" t="s">
        <v>790</v>
      </c>
      <c r="B229" s="31" t="s">
        <v>791</v>
      </c>
      <c r="C229" s="31" t="s">
        <v>5603</v>
      </c>
      <c r="D229" s="31" t="s">
        <v>8222</v>
      </c>
      <c r="E229" s="27" t="s">
        <v>608</v>
      </c>
      <c r="F229" s="27" t="s">
        <v>608</v>
      </c>
      <c r="G229" s="32">
        <v>6456</v>
      </c>
      <c r="H229" s="31" t="s">
        <v>103</v>
      </c>
      <c r="I229" s="31"/>
    </row>
    <row r="230" spans="1:9">
      <c r="A230" s="13" t="s">
        <v>790</v>
      </c>
      <c r="B230" s="31" t="s">
        <v>791</v>
      </c>
      <c r="C230" s="31" t="s">
        <v>8223</v>
      </c>
      <c r="D230" s="31" t="s">
        <v>8224</v>
      </c>
      <c r="E230" s="27" t="s">
        <v>608</v>
      </c>
      <c r="F230" s="27" t="s">
        <v>608</v>
      </c>
      <c r="G230" s="32">
        <v>6608</v>
      </c>
      <c r="H230" s="31" t="s">
        <v>104</v>
      </c>
      <c r="I230" s="31" t="b">
        <v>1</v>
      </c>
    </row>
    <row r="231" spans="1:9">
      <c r="A231" s="13" t="s">
        <v>790</v>
      </c>
      <c r="B231" s="31" t="s">
        <v>791</v>
      </c>
      <c r="C231" s="31" t="s">
        <v>8223</v>
      </c>
      <c r="D231" s="31" t="s">
        <v>8224</v>
      </c>
      <c r="E231" s="27" t="s">
        <v>608</v>
      </c>
      <c r="F231" s="27" t="s">
        <v>608</v>
      </c>
      <c r="G231" s="32">
        <v>19</v>
      </c>
      <c r="H231" s="31" t="s">
        <v>270</v>
      </c>
      <c r="I231" s="31" t="b">
        <v>1</v>
      </c>
    </row>
    <row r="232" spans="1:9">
      <c r="A232" s="13" t="s">
        <v>790</v>
      </c>
      <c r="B232" s="31" t="s">
        <v>791</v>
      </c>
      <c r="C232" s="31" t="s">
        <v>8225</v>
      </c>
      <c r="D232" s="31" t="s">
        <v>8226</v>
      </c>
      <c r="E232" s="27" t="s">
        <v>608</v>
      </c>
      <c r="F232" s="27" t="s">
        <v>608</v>
      </c>
      <c r="G232" s="32">
        <v>8047</v>
      </c>
      <c r="H232" s="31" t="s">
        <v>103</v>
      </c>
      <c r="I232" s="31"/>
    </row>
    <row r="233" spans="1:9">
      <c r="A233" s="13" t="s">
        <v>790</v>
      </c>
      <c r="B233" s="31" t="s">
        <v>791</v>
      </c>
      <c r="C233" s="31" t="s">
        <v>8227</v>
      </c>
      <c r="D233" s="31" t="s">
        <v>8228</v>
      </c>
      <c r="E233" s="27" t="s">
        <v>608</v>
      </c>
      <c r="F233" s="27" t="s">
        <v>608</v>
      </c>
      <c r="G233" s="32">
        <v>5895</v>
      </c>
      <c r="H233" s="31" t="s">
        <v>104</v>
      </c>
      <c r="I233" s="31"/>
    </row>
    <row r="234" spans="1:9">
      <c r="A234" s="13" t="s">
        <v>790</v>
      </c>
      <c r="B234" s="31" t="s">
        <v>791</v>
      </c>
      <c r="C234" s="31" t="s">
        <v>8229</v>
      </c>
      <c r="D234" s="31" t="s">
        <v>8230</v>
      </c>
      <c r="E234" s="27" t="s">
        <v>608</v>
      </c>
      <c r="F234" s="27" t="s">
        <v>608</v>
      </c>
      <c r="G234" s="32">
        <v>7115</v>
      </c>
      <c r="H234" s="31" t="s">
        <v>270</v>
      </c>
      <c r="I234" s="31"/>
    </row>
    <row r="235" spans="1:9">
      <c r="A235" s="13" t="s">
        <v>790</v>
      </c>
      <c r="B235" s="31" t="s">
        <v>791</v>
      </c>
      <c r="C235" s="31" t="s">
        <v>8231</v>
      </c>
      <c r="D235" s="31" t="s">
        <v>8232</v>
      </c>
      <c r="E235" s="27" t="s">
        <v>608</v>
      </c>
      <c r="F235" s="27" t="s">
        <v>608</v>
      </c>
      <c r="G235" s="32">
        <v>6878</v>
      </c>
      <c r="H235" s="31" t="s">
        <v>104</v>
      </c>
      <c r="I235" s="31"/>
    </row>
    <row r="236" spans="1:9">
      <c r="A236" s="13" t="s">
        <v>790</v>
      </c>
      <c r="B236" s="31" t="s">
        <v>791</v>
      </c>
      <c r="C236" s="31" t="s">
        <v>8233</v>
      </c>
      <c r="D236" s="31" t="s">
        <v>8234</v>
      </c>
      <c r="E236" s="27" t="s">
        <v>608</v>
      </c>
      <c r="F236" s="27" t="s">
        <v>608</v>
      </c>
      <c r="G236" s="32">
        <v>6961</v>
      </c>
      <c r="H236" s="31" t="s">
        <v>270</v>
      </c>
      <c r="I236" s="31"/>
    </row>
    <row r="237" spans="1:9">
      <c r="A237" s="13" t="s">
        <v>790</v>
      </c>
      <c r="B237" s="31" t="s">
        <v>791</v>
      </c>
      <c r="C237" s="31" t="s">
        <v>8235</v>
      </c>
      <c r="D237" s="31" t="s">
        <v>8236</v>
      </c>
      <c r="E237" s="27" t="s">
        <v>608</v>
      </c>
      <c r="F237" s="27" t="s">
        <v>608</v>
      </c>
      <c r="G237" s="32">
        <v>3459</v>
      </c>
      <c r="H237" s="31" t="s">
        <v>104</v>
      </c>
      <c r="I237" s="31" t="b">
        <v>1</v>
      </c>
    </row>
    <row r="238" spans="1:9">
      <c r="A238" s="13" t="s">
        <v>790</v>
      </c>
      <c r="B238" s="31" t="s">
        <v>791</v>
      </c>
      <c r="C238" s="31" t="s">
        <v>8235</v>
      </c>
      <c r="D238" s="31" t="s">
        <v>8236</v>
      </c>
      <c r="E238" s="27" t="s">
        <v>608</v>
      </c>
      <c r="F238" s="27" t="s">
        <v>608</v>
      </c>
      <c r="G238" s="32">
        <v>7792</v>
      </c>
      <c r="H238" s="31" t="s">
        <v>270</v>
      </c>
      <c r="I238" s="31" t="b">
        <v>1</v>
      </c>
    </row>
    <row r="239" spans="1:9">
      <c r="A239" s="13" t="s">
        <v>790</v>
      </c>
      <c r="B239" s="31" t="s">
        <v>791</v>
      </c>
      <c r="C239" s="31" t="s">
        <v>8237</v>
      </c>
      <c r="D239" s="31" t="s">
        <v>8238</v>
      </c>
      <c r="E239" s="27" t="s">
        <v>608</v>
      </c>
      <c r="F239" s="27" t="s">
        <v>608</v>
      </c>
      <c r="G239" s="32">
        <v>7757</v>
      </c>
      <c r="H239" s="31" t="s">
        <v>103</v>
      </c>
      <c r="I239" s="31"/>
    </row>
    <row r="240" spans="1:9">
      <c r="A240" s="13" t="s">
        <v>790</v>
      </c>
      <c r="B240" s="31" t="s">
        <v>791</v>
      </c>
      <c r="C240" s="31" t="s">
        <v>8239</v>
      </c>
      <c r="D240" s="31" t="s">
        <v>8240</v>
      </c>
      <c r="E240" s="27" t="s">
        <v>608</v>
      </c>
      <c r="F240" s="27" t="s">
        <v>608</v>
      </c>
      <c r="G240" s="32">
        <v>7143</v>
      </c>
      <c r="H240" s="31" t="s">
        <v>270</v>
      </c>
      <c r="I240" s="31"/>
    </row>
    <row r="241" spans="1:9">
      <c r="A241" s="13" t="s">
        <v>790</v>
      </c>
      <c r="B241" s="31" t="s">
        <v>791</v>
      </c>
      <c r="C241" s="31" t="s">
        <v>8241</v>
      </c>
      <c r="D241" s="31" t="s">
        <v>8242</v>
      </c>
      <c r="E241" s="27" t="s">
        <v>608</v>
      </c>
      <c r="F241" s="27" t="s">
        <v>608</v>
      </c>
      <c r="G241" s="32">
        <v>6961</v>
      </c>
      <c r="H241" s="31" t="s">
        <v>103</v>
      </c>
      <c r="I241" s="31"/>
    </row>
    <row r="242" spans="1:9">
      <c r="A242" s="13" t="s">
        <v>790</v>
      </c>
      <c r="B242" s="31" t="s">
        <v>792</v>
      </c>
      <c r="C242" s="29" t="s">
        <v>8243</v>
      </c>
      <c r="D242" s="31" t="s">
        <v>8244</v>
      </c>
      <c r="E242" s="27">
        <v>8503</v>
      </c>
      <c r="F242" s="27" t="s">
        <v>608</v>
      </c>
      <c r="G242" s="32">
        <v>8523</v>
      </c>
      <c r="H242" s="29" t="s">
        <v>193</v>
      </c>
      <c r="I242" s="29"/>
    </row>
    <row r="243" spans="1:9">
      <c r="A243" s="13" t="s">
        <v>790</v>
      </c>
      <c r="B243" s="31" t="s">
        <v>792</v>
      </c>
      <c r="C243" s="31" t="s">
        <v>8245</v>
      </c>
      <c r="D243" s="31" t="s">
        <v>8246</v>
      </c>
      <c r="E243" s="27">
        <v>7643</v>
      </c>
      <c r="F243" s="27" t="s">
        <v>608</v>
      </c>
      <c r="G243" s="32">
        <v>7289</v>
      </c>
      <c r="H243" s="31" t="s">
        <v>193</v>
      </c>
      <c r="I243" s="31"/>
    </row>
    <row r="244" spans="1:9">
      <c r="A244" s="13" t="s">
        <v>790</v>
      </c>
      <c r="B244" s="31" t="s">
        <v>792</v>
      </c>
      <c r="C244" s="31" t="s">
        <v>8247</v>
      </c>
      <c r="D244" s="31" t="s">
        <v>8248</v>
      </c>
      <c r="E244" s="27">
        <v>7741</v>
      </c>
      <c r="F244" s="27" t="s">
        <v>608</v>
      </c>
      <c r="G244" s="32">
        <v>7326</v>
      </c>
      <c r="H244" s="31" t="s">
        <v>193</v>
      </c>
      <c r="I244" s="31"/>
    </row>
    <row r="245" spans="1:9">
      <c r="A245" s="13" t="s">
        <v>790</v>
      </c>
      <c r="B245" s="31" t="s">
        <v>792</v>
      </c>
      <c r="C245" s="31" t="s">
        <v>8249</v>
      </c>
      <c r="D245" s="31" t="s">
        <v>8250</v>
      </c>
      <c r="E245" s="27">
        <v>8219</v>
      </c>
      <c r="F245" s="27" t="s">
        <v>608</v>
      </c>
      <c r="G245" s="32">
        <v>8002</v>
      </c>
      <c r="H245" s="31" t="s">
        <v>193</v>
      </c>
      <c r="I245" s="31"/>
    </row>
    <row r="246" spans="1:9">
      <c r="A246" s="13" t="s">
        <v>790</v>
      </c>
      <c r="B246" s="31" t="s">
        <v>792</v>
      </c>
      <c r="C246" s="31" t="s">
        <v>3578</v>
      </c>
      <c r="D246" s="31" t="s">
        <v>8251</v>
      </c>
      <c r="E246" s="27">
        <v>8276</v>
      </c>
      <c r="F246" s="27" t="s">
        <v>608</v>
      </c>
      <c r="G246" s="32">
        <v>8060</v>
      </c>
      <c r="H246" s="31" t="s">
        <v>193</v>
      </c>
      <c r="I246" s="31"/>
    </row>
    <row r="247" spans="1:9">
      <c r="A247" s="13" t="s">
        <v>790</v>
      </c>
      <c r="B247" s="31" t="s">
        <v>792</v>
      </c>
      <c r="C247" s="31" t="s">
        <v>8252</v>
      </c>
      <c r="D247" s="31" t="s">
        <v>8253</v>
      </c>
      <c r="E247" s="27">
        <v>7386</v>
      </c>
      <c r="F247" s="27" t="s">
        <v>608</v>
      </c>
      <c r="G247" s="32">
        <v>7139</v>
      </c>
      <c r="H247" s="31" t="s">
        <v>193</v>
      </c>
      <c r="I247" s="31"/>
    </row>
    <row r="248" spans="1:9">
      <c r="A248" s="13" t="s">
        <v>790</v>
      </c>
      <c r="B248" s="31" t="s">
        <v>792</v>
      </c>
      <c r="C248" s="31" t="s">
        <v>8254</v>
      </c>
      <c r="D248" s="31" t="s">
        <v>8255</v>
      </c>
      <c r="E248" s="27">
        <v>9242</v>
      </c>
      <c r="F248" s="27" t="s">
        <v>608</v>
      </c>
      <c r="G248" s="32">
        <v>8899</v>
      </c>
      <c r="H248" s="31" t="s">
        <v>193</v>
      </c>
      <c r="I248" s="31"/>
    </row>
    <row r="249" spans="1:9">
      <c r="A249" s="13" t="s">
        <v>790</v>
      </c>
      <c r="B249" s="31" t="s">
        <v>792</v>
      </c>
      <c r="C249" s="31" t="s">
        <v>8256</v>
      </c>
      <c r="D249" s="31" t="s">
        <v>8257</v>
      </c>
      <c r="E249" s="27">
        <v>8316</v>
      </c>
      <c r="F249" s="27" t="s">
        <v>608</v>
      </c>
      <c r="G249" s="32">
        <v>8021</v>
      </c>
      <c r="H249" s="31" t="s">
        <v>193</v>
      </c>
      <c r="I249" s="31"/>
    </row>
    <row r="250" spans="1:9">
      <c r="A250" s="13" t="s">
        <v>790</v>
      </c>
      <c r="B250" s="31" t="s">
        <v>792</v>
      </c>
      <c r="C250" s="31" t="s">
        <v>8258</v>
      </c>
      <c r="D250" s="31" t="s">
        <v>8259</v>
      </c>
      <c r="E250" s="27">
        <v>7996</v>
      </c>
      <c r="F250" s="27" t="s">
        <v>608</v>
      </c>
      <c r="G250" s="32">
        <v>8044</v>
      </c>
      <c r="H250" s="31" t="s">
        <v>193</v>
      </c>
      <c r="I250" s="31"/>
    </row>
    <row r="251" spans="1:9">
      <c r="A251" s="13" t="s">
        <v>790</v>
      </c>
      <c r="B251" s="31" t="s">
        <v>793</v>
      </c>
      <c r="C251" s="31" t="s">
        <v>8260</v>
      </c>
      <c r="D251" s="31" t="s">
        <v>8261</v>
      </c>
      <c r="E251" s="27">
        <v>4020</v>
      </c>
      <c r="F251" s="27" t="s">
        <v>608</v>
      </c>
      <c r="G251" s="32">
        <v>4105</v>
      </c>
      <c r="H251" s="31" t="s">
        <v>248</v>
      </c>
      <c r="I251" s="31"/>
    </row>
    <row r="252" spans="1:9">
      <c r="A252" s="13" t="s">
        <v>790</v>
      </c>
      <c r="B252" s="31" t="s">
        <v>793</v>
      </c>
      <c r="C252" s="31" t="s">
        <v>8262</v>
      </c>
      <c r="D252" s="31" t="s">
        <v>8263</v>
      </c>
      <c r="E252" s="27">
        <v>3760</v>
      </c>
      <c r="F252" s="27" t="s">
        <v>608</v>
      </c>
      <c r="G252" s="32">
        <v>3735</v>
      </c>
      <c r="H252" s="31" t="s">
        <v>248</v>
      </c>
      <c r="I252" s="31"/>
    </row>
    <row r="253" spans="1:9">
      <c r="A253" s="13" t="s">
        <v>790</v>
      </c>
      <c r="B253" s="31" t="s">
        <v>793</v>
      </c>
      <c r="C253" s="31" t="s">
        <v>8264</v>
      </c>
      <c r="D253" s="31" t="s">
        <v>8265</v>
      </c>
      <c r="E253" s="27">
        <v>3913</v>
      </c>
      <c r="F253" s="27" t="s">
        <v>608</v>
      </c>
      <c r="G253" s="32">
        <v>3853</v>
      </c>
      <c r="H253" s="31" t="s">
        <v>248</v>
      </c>
      <c r="I253" s="31"/>
    </row>
    <row r="254" spans="1:9">
      <c r="A254" s="13" t="s">
        <v>790</v>
      </c>
      <c r="B254" s="31" t="s">
        <v>793</v>
      </c>
      <c r="C254" s="31" t="s">
        <v>1442</v>
      </c>
      <c r="D254" s="31" t="s">
        <v>8266</v>
      </c>
      <c r="E254" s="27">
        <v>4579</v>
      </c>
      <c r="F254" s="27" t="s">
        <v>608</v>
      </c>
      <c r="G254" s="32">
        <v>4562</v>
      </c>
      <c r="H254" s="31" t="s">
        <v>248</v>
      </c>
      <c r="I254" s="31"/>
    </row>
    <row r="255" spans="1:9">
      <c r="A255" s="13" t="s">
        <v>790</v>
      </c>
      <c r="B255" s="31" t="s">
        <v>793</v>
      </c>
      <c r="C255" s="31" t="s">
        <v>8267</v>
      </c>
      <c r="D255" s="31" t="s">
        <v>8268</v>
      </c>
      <c r="E255" s="27">
        <v>4584</v>
      </c>
      <c r="F255" s="27" t="s">
        <v>608</v>
      </c>
      <c r="G255" s="32">
        <v>4761</v>
      </c>
      <c r="H255" s="31" t="s">
        <v>248</v>
      </c>
      <c r="I255" s="31"/>
    </row>
    <row r="256" spans="1:9">
      <c r="A256" s="13" t="s">
        <v>790</v>
      </c>
      <c r="B256" s="31" t="s">
        <v>793</v>
      </c>
      <c r="C256" s="31" t="s">
        <v>8269</v>
      </c>
      <c r="D256" s="31" t="s">
        <v>8270</v>
      </c>
      <c r="E256" s="27">
        <v>3778</v>
      </c>
      <c r="F256" s="27" t="s">
        <v>608</v>
      </c>
      <c r="G256" s="32">
        <v>3883</v>
      </c>
      <c r="H256" s="31" t="s">
        <v>248</v>
      </c>
      <c r="I256" s="31"/>
    </row>
    <row r="257" spans="1:9">
      <c r="A257" s="13" t="s">
        <v>790</v>
      </c>
      <c r="B257" s="31" t="s">
        <v>793</v>
      </c>
      <c r="C257" s="31" t="s">
        <v>8271</v>
      </c>
      <c r="D257" s="31" t="s">
        <v>8272</v>
      </c>
      <c r="E257" s="27">
        <v>4403</v>
      </c>
      <c r="F257" s="27" t="s">
        <v>608</v>
      </c>
      <c r="G257" s="32">
        <v>4351</v>
      </c>
      <c r="H257" s="31" t="s">
        <v>248</v>
      </c>
      <c r="I257" s="31"/>
    </row>
    <row r="258" spans="1:9">
      <c r="A258" s="13" t="s">
        <v>790</v>
      </c>
      <c r="B258" s="31" t="s">
        <v>793</v>
      </c>
      <c r="C258" s="31" t="s">
        <v>8273</v>
      </c>
      <c r="D258" s="31" t="s">
        <v>8274</v>
      </c>
      <c r="E258" s="27">
        <v>3820</v>
      </c>
      <c r="F258" s="27" t="s">
        <v>608</v>
      </c>
      <c r="G258" s="32">
        <v>3698</v>
      </c>
      <c r="H258" s="31" t="s">
        <v>248</v>
      </c>
      <c r="I258" s="31"/>
    </row>
    <row r="259" spans="1:9">
      <c r="A259" s="13" t="s">
        <v>790</v>
      </c>
      <c r="B259" s="31" t="s">
        <v>793</v>
      </c>
      <c r="C259" s="31" t="s">
        <v>8275</v>
      </c>
      <c r="D259" s="31" t="s">
        <v>8276</v>
      </c>
      <c r="E259" s="27">
        <v>3749</v>
      </c>
      <c r="F259" s="27" t="s">
        <v>608</v>
      </c>
      <c r="G259" s="32">
        <v>3701</v>
      </c>
      <c r="H259" s="31" t="s">
        <v>248</v>
      </c>
      <c r="I259" s="31"/>
    </row>
    <row r="260" spans="1:9">
      <c r="A260" s="13" t="s">
        <v>790</v>
      </c>
      <c r="B260" s="31" t="s">
        <v>793</v>
      </c>
      <c r="C260" s="31" t="s">
        <v>8277</v>
      </c>
      <c r="D260" s="31" t="s">
        <v>8278</v>
      </c>
      <c r="E260" s="27">
        <v>4018</v>
      </c>
      <c r="F260" s="27" t="s">
        <v>608</v>
      </c>
      <c r="G260" s="32">
        <v>3802</v>
      </c>
      <c r="H260" s="31" t="s">
        <v>248</v>
      </c>
      <c r="I260" s="31"/>
    </row>
    <row r="261" spans="1:9">
      <c r="A261" s="13" t="s">
        <v>790</v>
      </c>
      <c r="B261" s="31" t="s">
        <v>793</v>
      </c>
      <c r="C261" s="31" t="s">
        <v>8279</v>
      </c>
      <c r="D261" s="31" t="s">
        <v>8280</v>
      </c>
      <c r="E261" s="27">
        <v>3864</v>
      </c>
      <c r="F261" s="27" t="s">
        <v>608</v>
      </c>
      <c r="G261" s="32">
        <v>3841</v>
      </c>
      <c r="H261" s="31" t="s">
        <v>248</v>
      </c>
      <c r="I261" s="31"/>
    </row>
    <row r="262" spans="1:9">
      <c r="A262" s="13" t="s">
        <v>790</v>
      </c>
      <c r="B262" s="31" t="s">
        <v>793</v>
      </c>
      <c r="C262" s="31" t="s">
        <v>8281</v>
      </c>
      <c r="D262" s="31" t="s">
        <v>8282</v>
      </c>
      <c r="E262" s="27">
        <v>4191</v>
      </c>
      <c r="F262" s="27" t="s">
        <v>608</v>
      </c>
      <c r="G262" s="32">
        <v>4136</v>
      </c>
      <c r="H262" s="31" t="s">
        <v>248</v>
      </c>
      <c r="I262" s="31"/>
    </row>
    <row r="263" spans="1:9">
      <c r="A263" s="13" t="s">
        <v>790</v>
      </c>
      <c r="B263" s="31" t="s">
        <v>793</v>
      </c>
      <c r="C263" s="31" t="s">
        <v>8283</v>
      </c>
      <c r="D263" s="31" t="s">
        <v>8284</v>
      </c>
      <c r="E263" s="27">
        <v>3916</v>
      </c>
      <c r="F263" s="27" t="s">
        <v>608</v>
      </c>
      <c r="G263" s="32">
        <v>3798</v>
      </c>
      <c r="H263" s="31" t="s">
        <v>248</v>
      </c>
      <c r="I263" s="31"/>
    </row>
    <row r="264" spans="1:9">
      <c r="A264" s="13" t="s">
        <v>790</v>
      </c>
      <c r="B264" s="31" t="s">
        <v>793</v>
      </c>
      <c r="C264" s="31" t="s">
        <v>8285</v>
      </c>
      <c r="D264" s="31" t="s">
        <v>8286</v>
      </c>
      <c r="E264" s="27">
        <v>3652</v>
      </c>
      <c r="F264" s="27" t="s">
        <v>608</v>
      </c>
      <c r="G264" s="32">
        <v>3527</v>
      </c>
      <c r="H264" s="31" t="s">
        <v>248</v>
      </c>
      <c r="I264" s="31"/>
    </row>
    <row r="265" spans="1:9">
      <c r="A265" s="13" t="s">
        <v>790</v>
      </c>
      <c r="B265" s="31" t="s">
        <v>793</v>
      </c>
      <c r="C265" s="31" t="s">
        <v>8287</v>
      </c>
      <c r="D265" s="31" t="s">
        <v>8288</v>
      </c>
      <c r="E265" s="27">
        <v>3605</v>
      </c>
      <c r="F265" s="27" t="s">
        <v>608</v>
      </c>
      <c r="G265" s="32">
        <v>3693</v>
      </c>
      <c r="H265" s="31" t="s">
        <v>248</v>
      </c>
      <c r="I265" s="31"/>
    </row>
    <row r="266" spans="1:9">
      <c r="A266" s="13" t="s">
        <v>790</v>
      </c>
      <c r="B266" s="31" t="s">
        <v>793</v>
      </c>
      <c r="C266" s="31" t="s">
        <v>8289</v>
      </c>
      <c r="D266" s="31" t="s">
        <v>8290</v>
      </c>
      <c r="E266" s="27">
        <v>4234</v>
      </c>
      <c r="F266" s="27" t="s">
        <v>608</v>
      </c>
      <c r="G266" s="32">
        <v>4078</v>
      </c>
      <c r="H266" s="31" t="s">
        <v>248</v>
      </c>
      <c r="I266" s="31"/>
    </row>
    <row r="267" spans="1:9">
      <c r="A267" s="13" t="s">
        <v>790</v>
      </c>
      <c r="B267" s="31" t="s">
        <v>794</v>
      </c>
      <c r="C267" s="31" t="s">
        <v>8291</v>
      </c>
      <c r="D267" s="31" t="s">
        <v>8292</v>
      </c>
      <c r="E267" s="27">
        <v>4084</v>
      </c>
      <c r="F267" s="27" t="s">
        <v>608</v>
      </c>
      <c r="G267" s="32">
        <v>4184</v>
      </c>
      <c r="H267" s="31" t="s">
        <v>186</v>
      </c>
      <c r="I267" s="31"/>
    </row>
    <row r="268" spans="1:9">
      <c r="A268" s="13" t="s">
        <v>790</v>
      </c>
      <c r="B268" s="31" t="s">
        <v>794</v>
      </c>
      <c r="C268" s="31" t="s">
        <v>8293</v>
      </c>
      <c r="D268" s="31" t="s">
        <v>8294</v>
      </c>
      <c r="E268" s="27">
        <v>2063</v>
      </c>
      <c r="F268" s="27" t="s">
        <v>608</v>
      </c>
      <c r="G268" s="32">
        <v>2061</v>
      </c>
      <c r="H268" s="31" t="s">
        <v>304</v>
      </c>
      <c r="I268" s="31"/>
    </row>
    <row r="269" spans="1:9">
      <c r="A269" s="13" t="s">
        <v>790</v>
      </c>
      <c r="B269" s="31" t="s">
        <v>794</v>
      </c>
      <c r="C269" s="31" t="s">
        <v>8295</v>
      </c>
      <c r="D269" s="31" t="s">
        <v>8296</v>
      </c>
      <c r="E269" s="27">
        <v>5823</v>
      </c>
      <c r="F269" s="27" t="s">
        <v>608</v>
      </c>
      <c r="G269" s="32">
        <v>5537</v>
      </c>
      <c r="H269" s="31" t="s">
        <v>103</v>
      </c>
      <c r="I269" s="31"/>
    </row>
    <row r="270" spans="1:9">
      <c r="A270" s="13" t="s">
        <v>790</v>
      </c>
      <c r="B270" s="31" t="s">
        <v>794</v>
      </c>
      <c r="C270" s="31" t="s">
        <v>8297</v>
      </c>
      <c r="D270" s="31" t="s">
        <v>8298</v>
      </c>
      <c r="E270" s="27">
        <v>1630</v>
      </c>
      <c r="F270" s="27" t="s">
        <v>608</v>
      </c>
      <c r="G270" s="32">
        <v>1544</v>
      </c>
      <c r="H270" s="31" t="s">
        <v>304</v>
      </c>
      <c r="I270" s="31"/>
    </row>
    <row r="271" spans="1:9">
      <c r="A271" s="13" t="s">
        <v>790</v>
      </c>
      <c r="B271" s="31" t="s">
        <v>794</v>
      </c>
      <c r="C271" s="31" t="s">
        <v>8299</v>
      </c>
      <c r="D271" s="31" t="s">
        <v>8300</v>
      </c>
      <c r="E271" s="27">
        <v>3949</v>
      </c>
      <c r="F271" s="27" t="s">
        <v>608</v>
      </c>
      <c r="G271" s="32">
        <v>3900</v>
      </c>
      <c r="H271" s="31" t="s">
        <v>304</v>
      </c>
      <c r="I271" s="31"/>
    </row>
    <row r="272" spans="1:9">
      <c r="A272" s="13" t="s">
        <v>790</v>
      </c>
      <c r="B272" s="31" t="s">
        <v>794</v>
      </c>
      <c r="C272" s="31" t="s">
        <v>8301</v>
      </c>
      <c r="D272" s="31" t="s">
        <v>8302</v>
      </c>
      <c r="E272" s="27">
        <v>3137</v>
      </c>
      <c r="F272" s="27" t="s">
        <v>608</v>
      </c>
      <c r="G272" s="32">
        <v>3036</v>
      </c>
      <c r="H272" s="31" t="s">
        <v>304</v>
      </c>
      <c r="I272" s="31"/>
    </row>
    <row r="273" spans="1:9">
      <c r="A273" s="13" t="s">
        <v>790</v>
      </c>
      <c r="B273" s="31" t="s">
        <v>794</v>
      </c>
      <c r="C273" s="31" t="s">
        <v>8303</v>
      </c>
      <c r="D273" s="31" t="s">
        <v>8304</v>
      </c>
      <c r="E273" s="27">
        <v>6128</v>
      </c>
      <c r="F273" s="27" t="s">
        <v>608</v>
      </c>
      <c r="G273" s="32">
        <v>5873</v>
      </c>
      <c r="H273" s="31" t="s">
        <v>304</v>
      </c>
      <c r="I273" s="31"/>
    </row>
    <row r="274" spans="1:9">
      <c r="A274" s="13" t="s">
        <v>790</v>
      </c>
      <c r="B274" s="31" t="s">
        <v>794</v>
      </c>
      <c r="C274" s="31" t="s">
        <v>8305</v>
      </c>
      <c r="D274" s="31" t="s">
        <v>8306</v>
      </c>
      <c r="E274" s="27">
        <v>3798</v>
      </c>
      <c r="F274" s="27" t="s">
        <v>608</v>
      </c>
      <c r="G274" s="32">
        <v>3818</v>
      </c>
      <c r="H274" s="31" t="s">
        <v>304</v>
      </c>
      <c r="I274" s="31"/>
    </row>
    <row r="275" spans="1:9">
      <c r="A275" s="13" t="s">
        <v>790</v>
      </c>
      <c r="B275" s="31" t="s">
        <v>794</v>
      </c>
      <c r="C275" s="31" t="s">
        <v>8307</v>
      </c>
      <c r="D275" s="31" t="s">
        <v>8308</v>
      </c>
      <c r="E275" s="27">
        <v>5049</v>
      </c>
      <c r="F275" s="27" t="s">
        <v>608</v>
      </c>
      <c r="G275" s="32">
        <v>5268</v>
      </c>
      <c r="H275" s="31" t="s">
        <v>304</v>
      </c>
      <c r="I275" s="31"/>
    </row>
    <row r="276" spans="1:9">
      <c r="A276" s="13" t="s">
        <v>790</v>
      </c>
      <c r="B276" s="31" t="s">
        <v>794</v>
      </c>
      <c r="C276" s="31" t="s">
        <v>8309</v>
      </c>
      <c r="D276" s="31" t="s">
        <v>8310</v>
      </c>
      <c r="E276" s="27">
        <v>2054</v>
      </c>
      <c r="F276" s="27" t="s">
        <v>608</v>
      </c>
      <c r="G276" s="32">
        <v>2038</v>
      </c>
      <c r="H276" s="31" t="s">
        <v>186</v>
      </c>
      <c r="I276" s="31"/>
    </row>
    <row r="277" spans="1:9">
      <c r="A277" s="13" t="s">
        <v>790</v>
      </c>
      <c r="B277" s="31" t="s">
        <v>794</v>
      </c>
      <c r="C277" s="31" t="s">
        <v>8311</v>
      </c>
      <c r="D277" s="31" t="s">
        <v>8312</v>
      </c>
      <c r="E277" s="27">
        <v>5094</v>
      </c>
      <c r="F277" s="27" t="s">
        <v>608</v>
      </c>
      <c r="G277" s="32">
        <v>5259</v>
      </c>
      <c r="H277" s="31" t="s">
        <v>304</v>
      </c>
      <c r="I277" s="31"/>
    </row>
    <row r="278" spans="1:9">
      <c r="A278" s="13" t="s">
        <v>790</v>
      </c>
      <c r="B278" s="31" t="s">
        <v>794</v>
      </c>
      <c r="C278" s="31" t="s">
        <v>8313</v>
      </c>
      <c r="D278" s="31" t="s">
        <v>8314</v>
      </c>
      <c r="E278" s="27">
        <v>4065</v>
      </c>
      <c r="F278" s="27" t="s">
        <v>608</v>
      </c>
      <c r="G278" s="32">
        <v>3755</v>
      </c>
      <c r="H278" s="31" t="s">
        <v>103</v>
      </c>
      <c r="I278" s="31"/>
    </row>
    <row r="279" spans="1:9">
      <c r="A279" s="13" t="s">
        <v>790</v>
      </c>
      <c r="B279" s="31" t="s">
        <v>794</v>
      </c>
      <c r="C279" s="31" t="s">
        <v>8315</v>
      </c>
      <c r="D279" s="31" t="s">
        <v>8316</v>
      </c>
      <c r="E279" s="27">
        <v>3742</v>
      </c>
      <c r="F279" s="27" t="s">
        <v>608</v>
      </c>
      <c r="G279" s="32">
        <v>4160</v>
      </c>
      <c r="H279" s="31" t="s">
        <v>103</v>
      </c>
      <c r="I279" s="31"/>
    </row>
    <row r="280" spans="1:9">
      <c r="A280" s="13" t="s">
        <v>790</v>
      </c>
      <c r="B280" s="31" t="s">
        <v>794</v>
      </c>
      <c r="C280" s="31" t="s">
        <v>8317</v>
      </c>
      <c r="D280" s="31" t="s">
        <v>8318</v>
      </c>
      <c r="E280" s="27">
        <v>3772</v>
      </c>
      <c r="F280" s="27" t="s">
        <v>608</v>
      </c>
      <c r="G280" s="32">
        <v>3666</v>
      </c>
      <c r="H280" s="31" t="s">
        <v>103</v>
      </c>
      <c r="I280" s="31"/>
    </row>
    <row r="281" spans="1:9">
      <c r="A281" s="13" t="s">
        <v>790</v>
      </c>
      <c r="B281" s="31" t="s">
        <v>794</v>
      </c>
      <c r="C281" s="31" t="s">
        <v>8319</v>
      </c>
      <c r="D281" s="31" t="s">
        <v>8320</v>
      </c>
      <c r="E281" s="27">
        <v>1824</v>
      </c>
      <c r="F281" s="27" t="s">
        <v>608</v>
      </c>
      <c r="G281" s="32">
        <v>1729</v>
      </c>
      <c r="H281" s="31" t="s">
        <v>304</v>
      </c>
      <c r="I281" s="31"/>
    </row>
    <row r="282" spans="1:9">
      <c r="A282" s="13" t="s">
        <v>790</v>
      </c>
      <c r="B282" s="31" t="s">
        <v>794</v>
      </c>
      <c r="C282" s="31" t="s">
        <v>8321</v>
      </c>
      <c r="D282" s="31" t="s">
        <v>8322</v>
      </c>
      <c r="E282" s="27">
        <v>3995</v>
      </c>
      <c r="F282" s="27" t="s">
        <v>608</v>
      </c>
      <c r="G282" s="32">
        <v>4058</v>
      </c>
      <c r="H282" s="31" t="s">
        <v>304</v>
      </c>
      <c r="I282" s="31"/>
    </row>
    <row r="283" spans="1:9">
      <c r="A283" s="13" t="s">
        <v>790</v>
      </c>
      <c r="B283" s="31" t="s">
        <v>794</v>
      </c>
      <c r="C283" s="31" t="s">
        <v>8323</v>
      </c>
      <c r="D283" s="31" t="s">
        <v>8324</v>
      </c>
      <c r="E283" s="27">
        <v>3935</v>
      </c>
      <c r="F283" s="27" t="s">
        <v>608</v>
      </c>
      <c r="G283" s="32">
        <v>4045</v>
      </c>
      <c r="H283" s="31" t="s">
        <v>304</v>
      </c>
      <c r="I283" s="31"/>
    </row>
    <row r="284" spans="1:9">
      <c r="A284" s="13" t="s">
        <v>790</v>
      </c>
      <c r="B284" s="31" t="s">
        <v>794</v>
      </c>
      <c r="C284" s="31" t="s">
        <v>8325</v>
      </c>
      <c r="D284" s="31" t="s">
        <v>8326</v>
      </c>
      <c r="E284" s="27">
        <v>4144</v>
      </c>
      <c r="F284" s="27" t="s">
        <v>608</v>
      </c>
      <c r="G284" s="32">
        <v>3725</v>
      </c>
      <c r="H284" s="31" t="s">
        <v>304</v>
      </c>
      <c r="I284" s="31"/>
    </row>
    <row r="285" spans="1:9">
      <c r="A285" s="13" t="s">
        <v>790</v>
      </c>
      <c r="B285" s="31" t="s">
        <v>794</v>
      </c>
      <c r="C285" s="31" t="s">
        <v>8327</v>
      </c>
      <c r="D285" s="31" t="s">
        <v>8328</v>
      </c>
      <c r="E285" s="27">
        <v>3643</v>
      </c>
      <c r="F285" s="27" t="s">
        <v>608</v>
      </c>
      <c r="G285" s="32">
        <v>3466</v>
      </c>
      <c r="H285" s="31" t="s">
        <v>304</v>
      </c>
      <c r="I285" s="31"/>
    </row>
    <row r="286" spans="1:9">
      <c r="A286" s="13" t="s">
        <v>790</v>
      </c>
      <c r="B286" s="31" t="s">
        <v>794</v>
      </c>
      <c r="C286" s="31" t="s">
        <v>8329</v>
      </c>
      <c r="D286" s="31" t="s">
        <v>8330</v>
      </c>
      <c r="E286" s="27">
        <v>3894</v>
      </c>
      <c r="F286" s="27" t="s">
        <v>608</v>
      </c>
      <c r="G286" s="32">
        <v>3791</v>
      </c>
      <c r="H286" s="31" t="s">
        <v>304</v>
      </c>
      <c r="I286" s="31"/>
    </row>
    <row r="287" spans="1:9">
      <c r="A287" s="13" t="s">
        <v>790</v>
      </c>
      <c r="B287" s="31" t="s">
        <v>794</v>
      </c>
      <c r="C287" s="31" t="s">
        <v>8331</v>
      </c>
      <c r="D287" s="31" t="s">
        <v>8332</v>
      </c>
      <c r="E287" s="27">
        <v>2149</v>
      </c>
      <c r="F287" s="27" t="s">
        <v>608</v>
      </c>
      <c r="G287" s="32">
        <v>2246</v>
      </c>
      <c r="H287" s="31" t="s">
        <v>186</v>
      </c>
      <c r="I287" s="31"/>
    </row>
    <row r="288" spans="1:9">
      <c r="A288" s="13" t="s">
        <v>790</v>
      </c>
      <c r="B288" s="31" t="s">
        <v>795</v>
      </c>
      <c r="C288" s="31" t="s">
        <v>8333</v>
      </c>
      <c r="D288" s="31" t="s">
        <v>8334</v>
      </c>
      <c r="E288" s="27">
        <v>4083</v>
      </c>
      <c r="F288" s="27" t="s">
        <v>608</v>
      </c>
      <c r="G288" s="32">
        <v>4122</v>
      </c>
      <c r="H288" s="31" t="s">
        <v>61</v>
      </c>
      <c r="I288" s="31"/>
    </row>
    <row r="289" spans="1:9">
      <c r="A289" s="13" t="s">
        <v>790</v>
      </c>
      <c r="B289" s="31" t="s">
        <v>795</v>
      </c>
      <c r="C289" s="31" t="s">
        <v>8335</v>
      </c>
      <c r="D289" s="31" t="s">
        <v>8336</v>
      </c>
      <c r="E289" s="27">
        <v>3973</v>
      </c>
      <c r="F289" s="27" t="s">
        <v>608</v>
      </c>
      <c r="G289" s="32">
        <v>3892</v>
      </c>
      <c r="H289" s="31" t="s">
        <v>61</v>
      </c>
      <c r="I289" s="31"/>
    </row>
    <row r="290" spans="1:9">
      <c r="A290" s="13" t="s">
        <v>790</v>
      </c>
      <c r="B290" s="31" t="s">
        <v>795</v>
      </c>
      <c r="C290" s="31" t="s">
        <v>8337</v>
      </c>
      <c r="D290" s="31" t="s">
        <v>8338</v>
      </c>
      <c r="E290" s="27">
        <v>4058</v>
      </c>
      <c r="F290" s="27" t="s">
        <v>608</v>
      </c>
      <c r="G290" s="32">
        <v>3937</v>
      </c>
      <c r="H290" s="31" t="s">
        <v>61</v>
      </c>
      <c r="I290" s="31"/>
    </row>
    <row r="291" spans="1:9">
      <c r="A291" s="13" t="s">
        <v>790</v>
      </c>
      <c r="B291" s="31" t="s">
        <v>795</v>
      </c>
      <c r="C291" s="31" t="s">
        <v>8339</v>
      </c>
      <c r="D291" s="31" t="s">
        <v>8340</v>
      </c>
      <c r="E291" s="27">
        <v>3200</v>
      </c>
      <c r="F291" s="27" t="s">
        <v>608</v>
      </c>
      <c r="G291" s="32">
        <v>3352</v>
      </c>
      <c r="H291" s="31" t="s">
        <v>61</v>
      </c>
      <c r="I291" s="31"/>
    </row>
    <row r="292" spans="1:9">
      <c r="A292" s="13" t="s">
        <v>790</v>
      </c>
      <c r="B292" s="31" t="s">
        <v>795</v>
      </c>
      <c r="C292" s="31" t="s">
        <v>8341</v>
      </c>
      <c r="D292" s="31" t="s">
        <v>8342</v>
      </c>
      <c r="E292" s="27">
        <v>3994</v>
      </c>
      <c r="F292" s="27" t="s">
        <v>608</v>
      </c>
      <c r="G292" s="32">
        <v>3890</v>
      </c>
      <c r="H292" s="31" t="s">
        <v>61</v>
      </c>
      <c r="I292" s="31"/>
    </row>
    <row r="293" spans="1:9">
      <c r="A293" s="13" t="s">
        <v>790</v>
      </c>
      <c r="B293" s="31" t="s">
        <v>795</v>
      </c>
      <c r="C293" s="31" t="s">
        <v>8343</v>
      </c>
      <c r="D293" s="31" t="s">
        <v>8344</v>
      </c>
      <c r="E293" s="27">
        <v>4082</v>
      </c>
      <c r="F293" s="27" t="s">
        <v>608</v>
      </c>
      <c r="G293" s="32">
        <v>3944</v>
      </c>
      <c r="H293" s="31" t="s">
        <v>61</v>
      </c>
      <c r="I293" s="31"/>
    </row>
    <row r="294" spans="1:9">
      <c r="A294" s="13" t="s">
        <v>790</v>
      </c>
      <c r="B294" s="31" t="s">
        <v>795</v>
      </c>
      <c r="C294" s="31" t="s">
        <v>8345</v>
      </c>
      <c r="D294" s="31" t="s">
        <v>8346</v>
      </c>
      <c r="E294" s="27">
        <v>4094</v>
      </c>
      <c r="F294" s="27" t="s">
        <v>608</v>
      </c>
      <c r="G294" s="32">
        <v>4146</v>
      </c>
      <c r="H294" s="31" t="s">
        <v>61</v>
      </c>
      <c r="I294" s="31"/>
    </row>
    <row r="295" spans="1:9">
      <c r="A295" s="13" t="s">
        <v>790</v>
      </c>
      <c r="B295" s="31" t="s">
        <v>795</v>
      </c>
      <c r="C295" s="31" t="s">
        <v>8347</v>
      </c>
      <c r="D295" s="31" t="s">
        <v>8348</v>
      </c>
      <c r="E295" s="27">
        <v>3777</v>
      </c>
      <c r="F295" s="27" t="s">
        <v>608</v>
      </c>
      <c r="G295" s="32">
        <v>4168</v>
      </c>
      <c r="H295" s="31" t="s">
        <v>61</v>
      </c>
      <c r="I295" s="31"/>
    </row>
    <row r="296" spans="1:9">
      <c r="A296" s="13" t="s">
        <v>790</v>
      </c>
      <c r="B296" s="31" t="s">
        <v>795</v>
      </c>
      <c r="C296" s="31" t="s">
        <v>8349</v>
      </c>
      <c r="D296" s="31" t="s">
        <v>8350</v>
      </c>
      <c r="E296" s="27">
        <v>4089</v>
      </c>
      <c r="F296" s="27" t="s">
        <v>608</v>
      </c>
      <c r="G296" s="32">
        <v>3924</v>
      </c>
      <c r="H296" s="31" t="s">
        <v>61</v>
      </c>
      <c r="I296" s="31"/>
    </row>
    <row r="297" spans="1:9">
      <c r="A297" s="13" t="s">
        <v>790</v>
      </c>
      <c r="B297" s="31" t="s">
        <v>795</v>
      </c>
      <c r="C297" s="31" t="s">
        <v>8351</v>
      </c>
      <c r="D297" s="31" t="s">
        <v>8352</v>
      </c>
      <c r="E297" s="27">
        <v>1818</v>
      </c>
      <c r="F297" s="27" t="s">
        <v>608</v>
      </c>
      <c r="G297" s="32">
        <v>1793</v>
      </c>
      <c r="H297" s="31" t="s">
        <v>61</v>
      </c>
      <c r="I297" s="31"/>
    </row>
    <row r="298" spans="1:9">
      <c r="A298" s="13" t="s">
        <v>790</v>
      </c>
      <c r="B298" s="31" t="s">
        <v>795</v>
      </c>
      <c r="C298" s="31" t="s">
        <v>8353</v>
      </c>
      <c r="D298" s="31" t="s">
        <v>8354</v>
      </c>
      <c r="E298" s="27">
        <v>3711</v>
      </c>
      <c r="F298" s="27" t="s">
        <v>608</v>
      </c>
      <c r="G298" s="32">
        <v>3538</v>
      </c>
      <c r="H298" s="31" t="s">
        <v>61</v>
      </c>
      <c r="I298" s="31"/>
    </row>
    <row r="299" spans="1:9">
      <c r="A299" s="13" t="s">
        <v>790</v>
      </c>
      <c r="B299" s="31" t="s">
        <v>795</v>
      </c>
      <c r="C299" s="31" t="s">
        <v>8355</v>
      </c>
      <c r="D299" s="31" t="s">
        <v>8356</v>
      </c>
      <c r="E299" s="27">
        <v>1892</v>
      </c>
      <c r="F299" s="27" t="s">
        <v>608</v>
      </c>
      <c r="G299" s="32">
        <v>1937</v>
      </c>
      <c r="H299" s="31" t="s">
        <v>61</v>
      </c>
      <c r="I299" s="31"/>
    </row>
    <row r="300" spans="1:9">
      <c r="A300" s="13" t="s">
        <v>790</v>
      </c>
      <c r="B300" s="31" t="s">
        <v>795</v>
      </c>
      <c r="C300" s="31" t="s">
        <v>8357</v>
      </c>
      <c r="D300" s="31" t="s">
        <v>8358</v>
      </c>
      <c r="E300" s="27">
        <v>3889</v>
      </c>
      <c r="F300" s="27" t="s">
        <v>608</v>
      </c>
      <c r="G300" s="32">
        <v>3775</v>
      </c>
      <c r="H300" s="31" t="s">
        <v>248</v>
      </c>
      <c r="I300" s="31"/>
    </row>
    <row r="301" spans="1:9">
      <c r="A301" s="13" t="s">
        <v>790</v>
      </c>
      <c r="B301" s="31" t="s">
        <v>795</v>
      </c>
      <c r="C301" s="31" t="s">
        <v>8359</v>
      </c>
      <c r="D301" s="31" t="s">
        <v>8360</v>
      </c>
      <c r="E301" s="27">
        <v>4140</v>
      </c>
      <c r="F301" s="27" t="s">
        <v>608</v>
      </c>
      <c r="G301" s="32">
        <v>4068</v>
      </c>
      <c r="H301" s="31" t="s">
        <v>61</v>
      </c>
      <c r="I301" s="31"/>
    </row>
    <row r="302" spans="1:9">
      <c r="A302" s="13" t="s">
        <v>790</v>
      </c>
      <c r="B302" s="31" t="s">
        <v>795</v>
      </c>
      <c r="C302" s="31" t="s">
        <v>8361</v>
      </c>
      <c r="D302" s="31" t="s">
        <v>8362</v>
      </c>
      <c r="E302" s="27">
        <v>3737</v>
      </c>
      <c r="F302" s="27" t="s">
        <v>608</v>
      </c>
      <c r="G302" s="32">
        <v>3972</v>
      </c>
      <c r="H302" s="31" t="s">
        <v>61</v>
      </c>
      <c r="I302" s="31"/>
    </row>
    <row r="303" spans="1:9">
      <c r="A303" s="13" t="s">
        <v>790</v>
      </c>
      <c r="B303" s="31" t="s">
        <v>795</v>
      </c>
      <c r="C303" s="31" t="s">
        <v>8363</v>
      </c>
      <c r="D303" s="31" t="s">
        <v>8364</v>
      </c>
      <c r="E303" s="27">
        <v>4050</v>
      </c>
      <c r="F303" s="27" t="s">
        <v>608</v>
      </c>
      <c r="G303" s="32">
        <v>4054</v>
      </c>
      <c r="H303" s="31" t="s">
        <v>61</v>
      </c>
      <c r="I303" s="31"/>
    </row>
    <row r="304" spans="1:9">
      <c r="A304" s="13" t="s">
        <v>790</v>
      </c>
      <c r="B304" s="31" t="s">
        <v>795</v>
      </c>
      <c r="C304" s="31" t="s">
        <v>8365</v>
      </c>
      <c r="D304" s="31" t="s">
        <v>8366</v>
      </c>
      <c r="E304" s="27">
        <v>2103</v>
      </c>
      <c r="F304" s="27" t="s">
        <v>608</v>
      </c>
      <c r="G304" s="32">
        <v>2055</v>
      </c>
      <c r="H304" s="31" t="s">
        <v>61</v>
      </c>
      <c r="I304" s="31"/>
    </row>
    <row r="305" spans="1:9">
      <c r="A305" s="13" t="s">
        <v>790</v>
      </c>
      <c r="B305" s="31" t="s">
        <v>795</v>
      </c>
      <c r="C305" s="31" t="s">
        <v>8367</v>
      </c>
      <c r="D305" s="31" t="s">
        <v>8368</v>
      </c>
      <c r="E305" s="27">
        <v>3988</v>
      </c>
      <c r="F305" s="27" t="s">
        <v>608</v>
      </c>
      <c r="G305" s="32">
        <v>3774</v>
      </c>
      <c r="H305" s="31" t="s">
        <v>248</v>
      </c>
      <c r="I305" s="31"/>
    </row>
    <row r="306" spans="1:9">
      <c r="A306" s="13" t="s">
        <v>790</v>
      </c>
      <c r="B306" s="31" t="s">
        <v>795</v>
      </c>
      <c r="C306" s="31" t="s">
        <v>8369</v>
      </c>
      <c r="D306" s="31" t="s">
        <v>8370</v>
      </c>
      <c r="E306" s="27">
        <v>4296</v>
      </c>
      <c r="F306" s="27" t="s">
        <v>608</v>
      </c>
      <c r="G306" s="32">
        <v>4241</v>
      </c>
      <c r="H306" s="31" t="s">
        <v>61</v>
      </c>
      <c r="I306" s="31"/>
    </row>
    <row r="307" spans="1:9">
      <c r="A307" s="13" t="s">
        <v>790</v>
      </c>
      <c r="B307" s="31" t="s">
        <v>795</v>
      </c>
      <c r="C307" s="31" t="s">
        <v>8371</v>
      </c>
      <c r="D307" s="31" t="s">
        <v>8372</v>
      </c>
      <c r="E307" s="27">
        <v>1746</v>
      </c>
      <c r="F307" s="27" t="s">
        <v>608</v>
      </c>
      <c r="G307" s="32">
        <v>1665</v>
      </c>
      <c r="H307" s="31" t="s">
        <v>61</v>
      </c>
      <c r="I307" s="31"/>
    </row>
    <row r="308" spans="1:9">
      <c r="A308" s="13" t="s">
        <v>790</v>
      </c>
      <c r="B308" s="31" t="s">
        <v>795</v>
      </c>
      <c r="C308" s="31" t="s">
        <v>8373</v>
      </c>
      <c r="D308" s="31" t="s">
        <v>8374</v>
      </c>
      <c r="E308" s="27">
        <v>3618</v>
      </c>
      <c r="F308" s="27" t="s">
        <v>608</v>
      </c>
      <c r="G308" s="32">
        <v>3491</v>
      </c>
      <c r="H308" s="31" t="s">
        <v>248</v>
      </c>
      <c r="I308" s="31"/>
    </row>
    <row r="309" spans="1:9">
      <c r="A309" s="13" t="s">
        <v>790</v>
      </c>
      <c r="B309" s="31" t="s">
        <v>796</v>
      </c>
      <c r="C309" s="31" t="s">
        <v>8375</v>
      </c>
      <c r="D309" s="31" t="s">
        <v>8376</v>
      </c>
      <c r="E309" s="27">
        <v>2440</v>
      </c>
      <c r="F309" s="27" t="s">
        <v>608</v>
      </c>
      <c r="G309" s="32">
        <v>2406</v>
      </c>
      <c r="H309" s="31" t="s">
        <v>304</v>
      </c>
      <c r="I309" s="31"/>
    </row>
    <row r="310" spans="1:9">
      <c r="A310" s="13" t="s">
        <v>790</v>
      </c>
      <c r="B310" s="31" t="s">
        <v>796</v>
      </c>
      <c r="C310" s="31" t="s">
        <v>8377</v>
      </c>
      <c r="D310" s="31" t="s">
        <v>8378</v>
      </c>
      <c r="E310" s="27">
        <v>2816</v>
      </c>
      <c r="F310" s="27" t="s">
        <v>608</v>
      </c>
      <c r="G310" s="32">
        <v>2905</v>
      </c>
      <c r="H310" s="31" t="s">
        <v>186</v>
      </c>
      <c r="I310" s="31"/>
    </row>
    <row r="311" spans="1:9">
      <c r="A311" s="13" t="s">
        <v>790</v>
      </c>
      <c r="B311" s="31" t="s">
        <v>796</v>
      </c>
      <c r="C311" s="31" t="s">
        <v>8379</v>
      </c>
      <c r="D311" s="31" t="s">
        <v>8380</v>
      </c>
      <c r="E311" s="27">
        <v>2774</v>
      </c>
      <c r="F311" s="27" t="s">
        <v>608</v>
      </c>
      <c r="G311" s="32">
        <v>2764</v>
      </c>
      <c r="H311" s="31" t="s">
        <v>507</v>
      </c>
      <c r="I311" s="31"/>
    </row>
    <row r="312" spans="1:9">
      <c r="A312" s="13" t="s">
        <v>790</v>
      </c>
      <c r="B312" s="31" t="s">
        <v>796</v>
      </c>
      <c r="C312" s="31" t="s">
        <v>8381</v>
      </c>
      <c r="D312" s="31" t="s">
        <v>8382</v>
      </c>
      <c r="E312" s="27">
        <v>2917</v>
      </c>
      <c r="F312" s="27" t="s">
        <v>608</v>
      </c>
      <c r="G312" s="32">
        <v>2961</v>
      </c>
      <c r="H312" s="31" t="s">
        <v>507</v>
      </c>
      <c r="I312" s="31"/>
    </row>
    <row r="313" spans="1:9">
      <c r="A313" s="13" t="s">
        <v>790</v>
      </c>
      <c r="B313" s="31" t="s">
        <v>796</v>
      </c>
      <c r="C313" s="31" t="s">
        <v>8383</v>
      </c>
      <c r="D313" s="31" t="s">
        <v>8384</v>
      </c>
      <c r="E313" s="27">
        <v>2982</v>
      </c>
      <c r="F313" s="27" t="s">
        <v>608</v>
      </c>
      <c r="G313" s="32">
        <v>3072</v>
      </c>
      <c r="H313" s="31" t="s">
        <v>507</v>
      </c>
      <c r="I313" s="31"/>
    </row>
    <row r="314" spans="1:9">
      <c r="A314" s="13" t="s">
        <v>790</v>
      </c>
      <c r="B314" s="31" t="s">
        <v>796</v>
      </c>
      <c r="C314" s="31" t="s">
        <v>8385</v>
      </c>
      <c r="D314" s="31" t="s">
        <v>8386</v>
      </c>
      <c r="E314" s="27">
        <v>2887</v>
      </c>
      <c r="F314" s="27" t="s">
        <v>608</v>
      </c>
      <c r="G314" s="32">
        <v>2952</v>
      </c>
      <c r="H314" s="31" t="s">
        <v>507</v>
      </c>
      <c r="I314" s="31"/>
    </row>
    <row r="315" spans="1:9">
      <c r="A315" s="13" t="s">
        <v>790</v>
      </c>
      <c r="B315" s="31" t="s">
        <v>796</v>
      </c>
      <c r="C315" s="31" t="s">
        <v>8387</v>
      </c>
      <c r="D315" s="31" t="s">
        <v>8388</v>
      </c>
      <c r="E315" s="27">
        <v>2706</v>
      </c>
      <c r="F315" s="27" t="s">
        <v>608</v>
      </c>
      <c r="G315" s="32">
        <v>3254</v>
      </c>
      <c r="H315" s="31" t="s">
        <v>507</v>
      </c>
      <c r="I315" s="31"/>
    </row>
    <row r="316" spans="1:9">
      <c r="A316" s="13" t="s">
        <v>790</v>
      </c>
      <c r="B316" s="31" t="s">
        <v>796</v>
      </c>
      <c r="C316" s="31" t="s">
        <v>8389</v>
      </c>
      <c r="D316" s="31" t="s">
        <v>8390</v>
      </c>
      <c r="E316" s="27">
        <v>2503</v>
      </c>
      <c r="F316" s="27" t="s">
        <v>608</v>
      </c>
      <c r="G316" s="32">
        <v>2464</v>
      </c>
      <c r="H316" s="31" t="s">
        <v>507</v>
      </c>
      <c r="I316" s="31"/>
    </row>
    <row r="317" spans="1:9">
      <c r="A317" s="13" t="s">
        <v>790</v>
      </c>
      <c r="B317" s="31" t="s">
        <v>796</v>
      </c>
      <c r="C317" s="31" t="s">
        <v>8391</v>
      </c>
      <c r="D317" s="31" t="s">
        <v>8392</v>
      </c>
      <c r="E317" s="27">
        <v>2761</v>
      </c>
      <c r="F317" s="27" t="s">
        <v>608</v>
      </c>
      <c r="G317" s="32">
        <v>2740</v>
      </c>
      <c r="H317" s="31" t="s">
        <v>507</v>
      </c>
      <c r="I317" s="31"/>
    </row>
    <row r="318" spans="1:9">
      <c r="A318" s="13" t="s">
        <v>790</v>
      </c>
      <c r="B318" s="31" t="s">
        <v>796</v>
      </c>
      <c r="C318" s="31" t="s">
        <v>8393</v>
      </c>
      <c r="D318" s="31" t="s">
        <v>8394</v>
      </c>
      <c r="E318" s="27">
        <v>3233</v>
      </c>
      <c r="F318" s="27" t="s">
        <v>608</v>
      </c>
      <c r="G318" s="32">
        <v>3298</v>
      </c>
      <c r="H318" s="31" t="s">
        <v>186</v>
      </c>
      <c r="I318" s="31"/>
    </row>
    <row r="319" spans="1:9">
      <c r="A319" s="13" t="s">
        <v>790</v>
      </c>
      <c r="B319" s="31" t="s">
        <v>796</v>
      </c>
      <c r="C319" s="31" t="s">
        <v>8395</v>
      </c>
      <c r="D319" s="31" t="s">
        <v>8396</v>
      </c>
      <c r="E319" s="27">
        <v>2791</v>
      </c>
      <c r="F319" s="27" t="s">
        <v>608</v>
      </c>
      <c r="G319" s="32">
        <v>2670</v>
      </c>
      <c r="H319" s="31" t="s">
        <v>186</v>
      </c>
      <c r="I319" s="31"/>
    </row>
    <row r="320" spans="1:9">
      <c r="A320" s="13" t="s">
        <v>790</v>
      </c>
      <c r="B320" s="31" t="s">
        <v>796</v>
      </c>
      <c r="C320" s="31" t="s">
        <v>8397</v>
      </c>
      <c r="D320" s="31" t="s">
        <v>8398</v>
      </c>
      <c r="E320" s="27">
        <v>2645</v>
      </c>
      <c r="F320" s="27" t="s">
        <v>608</v>
      </c>
      <c r="G320" s="32">
        <v>2660</v>
      </c>
      <c r="H320" s="31" t="s">
        <v>507</v>
      </c>
      <c r="I320" s="31"/>
    </row>
    <row r="321" spans="1:9">
      <c r="A321" s="13" t="s">
        <v>790</v>
      </c>
      <c r="B321" s="31" t="s">
        <v>796</v>
      </c>
      <c r="C321" s="31" t="s">
        <v>8399</v>
      </c>
      <c r="D321" s="31" t="s">
        <v>8400</v>
      </c>
      <c r="E321" s="27">
        <v>5365</v>
      </c>
      <c r="F321" s="27" t="s">
        <v>608</v>
      </c>
      <c r="G321" s="32">
        <v>5481</v>
      </c>
      <c r="H321" s="31" t="s">
        <v>507</v>
      </c>
      <c r="I321" s="31"/>
    </row>
    <row r="322" spans="1:9">
      <c r="A322" s="13" t="s">
        <v>790</v>
      </c>
      <c r="B322" s="31" t="s">
        <v>796</v>
      </c>
      <c r="C322" s="31" t="s">
        <v>8401</v>
      </c>
      <c r="D322" s="31" t="s">
        <v>8402</v>
      </c>
      <c r="E322" s="27">
        <v>2642</v>
      </c>
      <c r="F322" s="27" t="s">
        <v>608</v>
      </c>
      <c r="G322" s="32">
        <v>2669</v>
      </c>
      <c r="H322" s="31" t="s">
        <v>507</v>
      </c>
      <c r="I322" s="31"/>
    </row>
    <row r="323" spans="1:9">
      <c r="A323" s="13" t="s">
        <v>790</v>
      </c>
      <c r="B323" s="31" t="s">
        <v>796</v>
      </c>
      <c r="C323" s="31" t="s">
        <v>8403</v>
      </c>
      <c r="D323" s="31" t="s">
        <v>8404</v>
      </c>
      <c r="E323" s="27">
        <v>2504</v>
      </c>
      <c r="F323" s="27" t="s">
        <v>608</v>
      </c>
      <c r="G323" s="32">
        <v>2452</v>
      </c>
      <c r="H323" s="31" t="s">
        <v>507</v>
      </c>
      <c r="I323" s="31"/>
    </row>
    <row r="324" spans="1:9">
      <c r="A324" s="13" t="s">
        <v>790</v>
      </c>
      <c r="B324" s="31" t="s">
        <v>796</v>
      </c>
      <c r="C324" s="31" t="s">
        <v>8405</v>
      </c>
      <c r="D324" s="31" t="s">
        <v>8406</v>
      </c>
      <c r="E324" s="27">
        <v>3139</v>
      </c>
      <c r="F324" s="27" t="s">
        <v>608</v>
      </c>
      <c r="G324" s="32">
        <v>3569</v>
      </c>
      <c r="H324" s="31" t="s">
        <v>507</v>
      </c>
      <c r="I324" s="31"/>
    </row>
    <row r="325" spans="1:9">
      <c r="A325" s="13" t="s">
        <v>790</v>
      </c>
      <c r="B325" s="31" t="s">
        <v>796</v>
      </c>
      <c r="C325" s="31" t="s">
        <v>8407</v>
      </c>
      <c r="D325" s="31" t="s">
        <v>8408</v>
      </c>
      <c r="E325" s="27">
        <v>2598</v>
      </c>
      <c r="F325" s="27" t="s">
        <v>608</v>
      </c>
      <c r="G325" s="32">
        <v>2590</v>
      </c>
      <c r="H325" s="31" t="s">
        <v>507</v>
      </c>
      <c r="I325" s="31"/>
    </row>
    <row r="326" spans="1:9">
      <c r="A326" s="13" t="s">
        <v>790</v>
      </c>
      <c r="B326" s="31" t="s">
        <v>796</v>
      </c>
      <c r="C326" s="31" t="s">
        <v>8409</v>
      </c>
      <c r="D326" s="31" t="s">
        <v>8410</v>
      </c>
      <c r="E326" s="27">
        <v>2644</v>
      </c>
      <c r="F326" s="27" t="s">
        <v>608</v>
      </c>
      <c r="G326" s="32">
        <v>2613</v>
      </c>
      <c r="H326" s="31" t="s">
        <v>507</v>
      </c>
      <c r="I326" s="31"/>
    </row>
    <row r="327" spans="1:9">
      <c r="A327" s="13" t="s">
        <v>790</v>
      </c>
      <c r="B327" s="31" t="s">
        <v>796</v>
      </c>
      <c r="C327" s="31" t="s">
        <v>8411</v>
      </c>
      <c r="D327" s="31" t="s">
        <v>8412</v>
      </c>
      <c r="E327" s="27">
        <v>2889</v>
      </c>
      <c r="F327" s="27" t="s">
        <v>608</v>
      </c>
      <c r="G327" s="32">
        <v>3069</v>
      </c>
      <c r="H327" s="31" t="s">
        <v>507</v>
      </c>
      <c r="I327" s="31"/>
    </row>
    <row r="328" spans="1:9">
      <c r="A328" s="13" t="s">
        <v>790</v>
      </c>
      <c r="B328" s="31" t="s">
        <v>796</v>
      </c>
      <c r="C328" s="31" t="s">
        <v>8413</v>
      </c>
      <c r="D328" s="31" t="s">
        <v>8414</v>
      </c>
      <c r="E328" s="27">
        <v>2984</v>
      </c>
      <c r="F328" s="27" t="s">
        <v>608</v>
      </c>
      <c r="G328" s="32">
        <v>2907</v>
      </c>
      <c r="H328" s="31" t="s">
        <v>507</v>
      </c>
      <c r="I328" s="31"/>
    </row>
    <row r="329" spans="1:9">
      <c r="A329" s="13" t="s">
        <v>790</v>
      </c>
      <c r="B329" s="31" t="s">
        <v>796</v>
      </c>
      <c r="C329" s="31" t="s">
        <v>8415</v>
      </c>
      <c r="D329" s="31" t="s">
        <v>8416</v>
      </c>
      <c r="E329" s="27">
        <v>2876</v>
      </c>
      <c r="F329" s="27" t="s">
        <v>608</v>
      </c>
      <c r="G329" s="32">
        <v>2734</v>
      </c>
      <c r="H329" s="31" t="s">
        <v>507</v>
      </c>
      <c r="I329" s="31"/>
    </row>
    <row r="330" spans="1:9">
      <c r="A330" s="13" t="s">
        <v>790</v>
      </c>
      <c r="B330" s="31" t="s">
        <v>796</v>
      </c>
      <c r="C330" s="31" t="s">
        <v>8417</v>
      </c>
      <c r="D330" s="31" t="s">
        <v>8418</v>
      </c>
      <c r="E330" s="27">
        <v>3126</v>
      </c>
      <c r="F330" s="27" t="s">
        <v>608</v>
      </c>
      <c r="G330" s="32">
        <v>3375</v>
      </c>
      <c r="H330" s="31" t="s">
        <v>507</v>
      </c>
      <c r="I330" s="31"/>
    </row>
    <row r="331" spans="1:9">
      <c r="A331" s="13" t="s">
        <v>790</v>
      </c>
      <c r="B331" s="31" t="s">
        <v>796</v>
      </c>
      <c r="C331" s="31" t="s">
        <v>8419</v>
      </c>
      <c r="D331" s="31" t="s">
        <v>8420</v>
      </c>
      <c r="E331" s="27">
        <v>3037</v>
      </c>
      <c r="F331" s="27" t="s">
        <v>608</v>
      </c>
      <c r="G331" s="32">
        <v>2923</v>
      </c>
      <c r="H331" s="31" t="s">
        <v>507</v>
      </c>
      <c r="I331" s="31"/>
    </row>
    <row r="332" spans="1:9">
      <c r="A332" s="13" t="s">
        <v>790</v>
      </c>
      <c r="B332" s="31" t="s">
        <v>796</v>
      </c>
      <c r="C332" s="31" t="s">
        <v>8421</v>
      </c>
      <c r="D332" s="31" t="s">
        <v>8422</v>
      </c>
      <c r="E332" s="27">
        <v>3207</v>
      </c>
      <c r="F332" s="27" t="s">
        <v>608</v>
      </c>
      <c r="G332" s="32">
        <v>4790</v>
      </c>
      <c r="H332" s="31" t="s">
        <v>507</v>
      </c>
      <c r="I332" s="31"/>
    </row>
    <row r="333" spans="1:9">
      <c r="A333" s="13" t="s">
        <v>790</v>
      </c>
      <c r="B333" s="31" t="s">
        <v>796</v>
      </c>
      <c r="C333" s="31" t="s">
        <v>8423</v>
      </c>
      <c r="D333" s="31" t="s">
        <v>8424</v>
      </c>
      <c r="E333" s="27">
        <v>5546</v>
      </c>
      <c r="F333" s="27" t="s">
        <v>608</v>
      </c>
      <c r="G333" s="32">
        <v>5634</v>
      </c>
      <c r="H333" s="31" t="s">
        <v>61</v>
      </c>
      <c r="I333" s="31"/>
    </row>
    <row r="334" spans="1:9">
      <c r="A334" s="13" t="s">
        <v>790</v>
      </c>
      <c r="B334" s="31" t="s">
        <v>796</v>
      </c>
      <c r="C334" s="31" t="s">
        <v>8425</v>
      </c>
      <c r="D334" s="31" t="s">
        <v>8426</v>
      </c>
      <c r="E334" s="27">
        <v>5671</v>
      </c>
      <c r="F334" s="27" t="s">
        <v>608</v>
      </c>
      <c r="G334" s="32">
        <v>6036</v>
      </c>
      <c r="H334" s="31" t="s">
        <v>507</v>
      </c>
      <c r="I334" s="31"/>
    </row>
    <row r="335" spans="1:9">
      <c r="A335" s="13" t="s">
        <v>790</v>
      </c>
      <c r="B335" s="31" t="s">
        <v>796</v>
      </c>
      <c r="C335" s="31" t="s">
        <v>8427</v>
      </c>
      <c r="D335" s="31" t="s">
        <v>8428</v>
      </c>
      <c r="E335" s="27">
        <v>2731</v>
      </c>
      <c r="F335" s="27" t="s">
        <v>608</v>
      </c>
      <c r="G335" s="32">
        <v>2644</v>
      </c>
      <c r="H335" s="31" t="s">
        <v>304</v>
      </c>
      <c r="I335" s="31"/>
    </row>
    <row r="336" spans="1:9">
      <c r="A336" s="13" t="s">
        <v>790</v>
      </c>
      <c r="B336" s="31" t="s">
        <v>796</v>
      </c>
      <c r="C336" s="31" t="s">
        <v>8429</v>
      </c>
      <c r="D336" s="31" t="s">
        <v>8430</v>
      </c>
      <c r="E336" s="27">
        <v>3012</v>
      </c>
      <c r="F336" s="27" t="s">
        <v>608</v>
      </c>
      <c r="G336" s="32">
        <v>2994</v>
      </c>
      <c r="H336" s="31" t="s">
        <v>186</v>
      </c>
      <c r="I336" s="31"/>
    </row>
    <row r="337" spans="1:9">
      <c r="A337" s="13" t="s">
        <v>790</v>
      </c>
      <c r="B337" s="31" t="s">
        <v>796</v>
      </c>
      <c r="C337" s="31" t="s">
        <v>8431</v>
      </c>
      <c r="D337" s="31" t="s">
        <v>8432</v>
      </c>
      <c r="E337" s="27">
        <v>2739</v>
      </c>
      <c r="F337" s="27" t="s">
        <v>608</v>
      </c>
      <c r="G337" s="32">
        <v>2670</v>
      </c>
      <c r="H337" s="31" t="s">
        <v>507</v>
      </c>
      <c r="I337" s="31"/>
    </row>
    <row r="338" spans="1:9">
      <c r="A338" s="13" t="s">
        <v>790</v>
      </c>
      <c r="B338" s="31" t="s">
        <v>796</v>
      </c>
      <c r="C338" s="31" t="s">
        <v>8433</v>
      </c>
      <c r="D338" s="31" t="s">
        <v>8434</v>
      </c>
      <c r="E338" s="27">
        <v>2480</v>
      </c>
      <c r="F338" s="27" t="s">
        <v>608</v>
      </c>
      <c r="G338" s="32">
        <v>2545</v>
      </c>
      <c r="H338" s="31" t="s">
        <v>61</v>
      </c>
      <c r="I338" s="31"/>
    </row>
    <row r="339" spans="1:9">
      <c r="A339" s="13" t="s">
        <v>790</v>
      </c>
      <c r="B339" s="31" t="s">
        <v>796</v>
      </c>
      <c r="C339" s="31" t="s">
        <v>8435</v>
      </c>
      <c r="D339" s="31" t="s">
        <v>8436</v>
      </c>
      <c r="E339" s="27">
        <v>3370</v>
      </c>
      <c r="F339" s="27" t="s">
        <v>608</v>
      </c>
      <c r="G339" s="32">
        <v>3681</v>
      </c>
      <c r="H339" s="31" t="s">
        <v>304</v>
      </c>
      <c r="I339" s="31"/>
    </row>
    <row r="340" spans="1:9">
      <c r="A340" s="13" t="s">
        <v>790</v>
      </c>
      <c r="B340" s="31" t="s">
        <v>796</v>
      </c>
      <c r="C340" s="31" t="s">
        <v>8437</v>
      </c>
      <c r="D340" s="31" t="s">
        <v>8438</v>
      </c>
      <c r="E340" s="27">
        <v>3137</v>
      </c>
      <c r="F340" s="27" t="s">
        <v>608</v>
      </c>
      <c r="G340" s="32">
        <v>3068</v>
      </c>
      <c r="H340" s="31" t="s">
        <v>304</v>
      </c>
      <c r="I340" s="31"/>
    </row>
    <row r="341" spans="1:9">
      <c r="A341" s="13" t="s">
        <v>790</v>
      </c>
      <c r="B341" s="31" t="s">
        <v>796</v>
      </c>
      <c r="C341" s="31" t="s">
        <v>8439</v>
      </c>
      <c r="D341" s="31" t="s">
        <v>8440</v>
      </c>
      <c r="E341" s="27">
        <v>2885</v>
      </c>
      <c r="F341" s="27" t="s">
        <v>608</v>
      </c>
      <c r="G341" s="32">
        <v>2807</v>
      </c>
      <c r="H341" s="31" t="s">
        <v>304</v>
      </c>
      <c r="I341" s="31"/>
    </row>
    <row r="342" spans="1:9">
      <c r="A342" s="13" t="s">
        <v>790</v>
      </c>
      <c r="B342" s="31" t="s">
        <v>796</v>
      </c>
      <c r="C342" s="31" t="s">
        <v>8441</v>
      </c>
      <c r="D342" s="31" t="s">
        <v>8442</v>
      </c>
      <c r="E342" s="27">
        <v>2636</v>
      </c>
      <c r="F342" s="27" t="s">
        <v>608</v>
      </c>
      <c r="G342" s="32">
        <v>2530</v>
      </c>
      <c r="H342" s="31" t="s">
        <v>304</v>
      </c>
      <c r="I342" s="31"/>
    </row>
    <row r="343" spans="1:9">
      <c r="A343" s="13" t="s">
        <v>790</v>
      </c>
      <c r="B343" s="31" t="s">
        <v>796</v>
      </c>
      <c r="C343" s="31" t="s">
        <v>8443</v>
      </c>
      <c r="D343" s="31" t="s">
        <v>8444</v>
      </c>
      <c r="E343" s="27">
        <v>2829</v>
      </c>
      <c r="F343" s="27" t="s">
        <v>608</v>
      </c>
      <c r="G343" s="32">
        <v>3232</v>
      </c>
      <c r="H343" s="31" t="s">
        <v>304</v>
      </c>
      <c r="I343" s="31"/>
    </row>
    <row r="344" spans="1:9">
      <c r="A344" s="13" t="s">
        <v>790</v>
      </c>
      <c r="B344" s="31" t="s">
        <v>796</v>
      </c>
      <c r="C344" s="31" t="s">
        <v>8445</v>
      </c>
      <c r="D344" s="31" t="s">
        <v>8446</v>
      </c>
      <c r="E344" s="27">
        <v>2692</v>
      </c>
      <c r="F344" s="27" t="s">
        <v>608</v>
      </c>
      <c r="G344" s="32">
        <v>2642</v>
      </c>
      <c r="H344" s="31" t="s">
        <v>186</v>
      </c>
      <c r="I344" s="31"/>
    </row>
    <row r="345" spans="1:9">
      <c r="A345" s="13" t="s">
        <v>790</v>
      </c>
      <c r="B345" s="31" t="s">
        <v>796</v>
      </c>
      <c r="C345" s="31" t="s">
        <v>8447</v>
      </c>
      <c r="D345" s="31" t="s">
        <v>8448</v>
      </c>
      <c r="E345" s="27">
        <v>4946</v>
      </c>
      <c r="F345" s="27" t="s">
        <v>608</v>
      </c>
      <c r="G345" s="32">
        <v>5010</v>
      </c>
      <c r="H345" s="31" t="s">
        <v>186</v>
      </c>
      <c r="I345" s="31"/>
    </row>
    <row r="346" spans="1:9">
      <c r="A346" s="13" t="s">
        <v>790</v>
      </c>
      <c r="B346" s="31" t="s">
        <v>796</v>
      </c>
      <c r="C346" s="31" t="s">
        <v>8449</v>
      </c>
      <c r="D346" s="31" t="s">
        <v>8450</v>
      </c>
      <c r="E346" s="27">
        <v>2424</v>
      </c>
      <c r="F346" s="27" t="s">
        <v>608</v>
      </c>
      <c r="G346" s="32">
        <v>2370</v>
      </c>
      <c r="H346" s="31" t="s">
        <v>186</v>
      </c>
      <c r="I346" s="31"/>
    </row>
    <row r="347" spans="1:9">
      <c r="A347" s="13" t="s">
        <v>790</v>
      </c>
      <c r="B347" s="31" t="s">
        <v>796</v>
      </c>
      <c r="C347" s="31" t="s">
        <v>8451</v>
      </c>
      <c r="D347" s="31" t="s">
        <v>8452</v>
      </c>
      <c r="E347" s="27">
        <v>1910</v>
      </c>
      <c r="F347" s="27" t="s">
        <v>608</v>
      </c>
      <c r="G347" s="32">
        <v>2300</v>
      </c>
      <c r="H347" s="31" t="s">
        <v>186</v>
      </c>
      <c r="I347" s="31"/>
    </row>
    <row r="348" spans="1:9">
      <c r="A348" s="13" t="s">
        <v>790</v>
      </c>
      <c r="B348" s="31" t="s">
        <v>796</v>
      </c>
      <c r="C348" s="31" t="s">
        <v>8453</v>
      </c>
      <c r="D348" s="31" t="s">
        <v>8454</v>
      </c>
      <c r="E348" s="27">
        <v>2780</v>
      </c>
      <c r="F348" s="27" t="s">
        <v>608</v>
      </c>
      <c r="G348" s="32">
        <v>3325</v>
      </c>
      <c r="H348" s="31" t="s">
        <v>304</v>
      </c>
      <c r="I348" s="31"/>
    </row>
    <row r="349" spans="1:9">
      <c r="A349" s="13" t="s">
        <v>790</v>
      </c>
      <c r="B349" s="31" t="s">
        <v>796</v>
      </c>
      <c r="C349" s="31" t="s">
        <v>8455</v>
      </c>
      <c r="D349" s="31" t="s">
        <v>8456</v>
      </c>
      <c r="E349" s="27">
        <v>2479</v>
      </c>
      <c r="F349" s="27" t="s">
        <v>608</v>
      </c>
      <c r="G349" s="32">
        <v>2483</v>
      </c>
      <c r="H349" s="31" t="s">
        <v>507</v>
      </c>
      <c r="I349" s="31"/>
    </row>
    <row r="350" spans="1:9">
      <c r="A350" s="13" t="s">
        <v>797</v>
      </c>
      <c r="B350" s="31" t="s">
        <v>798</v>
      </c>
      <c r="C350" s="31" t="s">
        <v>8457</v>
      </c>
      <c r="D350" s="31" t="s">
        <v>8458</v>
      </c>
      <c r="E350" s="27">
        <v>8069</v>
      </c>
      <c r="F350" s="27" t="s">
        <v>608</v>
      </c>
      <c r="G350" s="32">
        <v>8060</v>
      </c>
      <c r="H350" s="31" t="s">
        <v>366</v>
      </c>
      <c r="I350" s="31"/>
    </row>
    <row r="351" spans="1:9">
      <c r="A351" s="13" t="s">
        <v>797</v>
      </c>
      <c r="B351" s="31" t="s">
        <v>798</v>
      </c>
      <c r="C351" s="31" t="s">
        <v>8459</v>
      </c>
      <c r="D351" s="31" t="s">
        <v>8460</v>
      </c>
      <c r="E351" s="27">
        <v>6399</v>
      </c>
      <c r="F351" s="27" t="s">
        <v>608</v>
      </c>
      <c r="G351" s="32">
        <v>6965</v>
      </c>
      <c r="H351" s="31" t="s">
        <v>366</v>
      </c>
      <c r="I351" s="31"/>
    </row>
    <row r="352" spans="1:9">
      <c r="A352" s="13" t="s">
        <v>797</v>
      </c>
      <c r="B352" s="31" t="s">
        <v>798</v>
      </c>
      <c r="C352" s="31" t="s">
        <v>8461</v>
      </c>
      <c r="D352" s="31" t="s">
        <v>8462</v>
      </c>
      <c r="E352" s="27">
        <v>7577</v>
      </c>
      <c r="F352" s="27" t="s">
        <v>608</v>
      </c>
      <c r="G352" s="32">
        <v>7095</v>
      </c>
      <c r="H352" s="31" t="s">
        <v>50</v>
      </c>
      <c r="I352" s="31"/>
    </row>
    <row r="353" spans="1:9">
      <c r="A353" s="13" t="s">
        <v>797</v>
      </c>
      <c r="B353" s="31" t="s">
        <v>798</v>
      </c>
      <c r="C353" s="31" t="s">
        <v>8463</v>
      </c>
      <c r="D353" s="31" t="s">
        <v>8464</v>
      </c>
      <c r="E353" s="27">
        <v>6684</v>
      </c>
      <c r="F353" s="27" t="s">
        <v>608</v>
      </c>
      <c r="G353" s="32">
        <v>7071</v>
      </c>
      <c r="H353" s="31" t="s">
        <v>50</v>
      </c>
      <c r="I353" s="31"/>
    </row>
    <row r="354" spans="1:9">
      <c r="A354" s="13" t="s">
        <v>797</v>
      </c>
      <c r="B354" s="31" t="s">
        <v>798</v>
      </c>
      <c r="C354" s="31" t="s">
        <v>8465</v>
      </c>
      <c r="D354" s="31" t="s">
        <v>8466</v>
      </c>
      <c r="E354" s="27">
        <v>7682</v>
      </c>
      <c r="F354" s="27" t="s">
        <v>608</v>
      </c>
      <c r="G354" s="32">
        <v>8042</v>
      </c>
      <c r="H354" s="31" t="s">
        <v>50</v>
      </c>
      <c r="I354" s="31"/>
    </row>
    <row r="355" spans="1:9">
      <c r="A355" s="13" t="s">
        <v>797</v>
      </c>
      <c r="B355" s="31" t="s">
        <v>798</v>
      </c>
      <c r="C355" s="31" t="s">
        <v>8467</v>
      </c>
      <c r="D355" s="31" t="s">
        <v>8468</v>
      </c>
      <c r="E355" s="27">
        <v>6999</v>
      </c>
      <c r="F355" s="27" t="s">
        <v>608</v>
      </c>
      <c r="G355" s="32">
        <v>6905</v>
      </c>
      <c r="H355" s="31" t="s">
        <v>50</v>
      </c>
      <c r="I355" s="31"/>
    </row>
    <row r="356" spans="1:9">
      <c r="A356" s="13" t="s">
        <v>797</v>
      </c>
      <c r="B356" s="31" t="s">
        <v>798</v>
      </c>
      <c r="C356" s="31" t="s">
        <v>8469</v>
      </c>
      <c r="D356" s="31" t="s">
        <v>8470</v>
      </c>
      <c r="E356" s="27">
        <v>7359</v>
      </c>
      <c r="F356" s="27" t="s">
        <v>608</v>
      </c>
      <c r="G356" s="32">
        <v>7409</v>
      </c>
      <c r="H356" s="31" t="s">
        <v>377</v>
      </c>
      <c r="I356" s="31"/>
    </row>
    <row r="357" spans="1:9">
      <c r="A357" s="13" t="s">
        <v>797</v>
      </c>
      <c r="B357" s="31" t="s">
        <v>798</v>
      </c>
      <c r="C357" s="31" t="s">
        <v>8471</v>
      </c>
      <c r="D357" s="31" t="s">
        <v>8472</v>
      </c>
      <c r="E357" s="27">
        <v>7550</v>
      </c>
      <c r="F357" s="27" t="s">
        <v>608</v>
      </c>
      <c r="G357" s="32">
        <v>7441</v>
      </c>
      <c r="H357" s="31" t="s">
        <v>50</v>
      </c>
      <c r="I357" s="31"/>
    </row>
    <row r="358" spans="1:9">
      <c r="A358" s="13" t="s">
        <v>797</v>
      </c>
      <c r="B358" s="31" t="s">
        <v>798</v>
      </c>
      <c r="C358" s="31" t="s">
        <v>8473</v>
      </c>
      <c r="D358" s="31" t="s">
        <v>8474</v>
      </c>
      <c r="E358" s="27">
        <v>8205</v>
      </c>
      <c r="F358" s="27" t="s">
        <v>608</v>
      </c>
      <c r="G358" s="32">
        <v>8014</v>
      </c>
      <c r="H358" s="31" t="s">
        <v>50</v>
      </c>
      <c r="I358" s="31"/>
    </row>
    <row r="359" spans="1:9">
      <c r="A359" s="13" t="s">
        <v>797</v>
      </c>
      <c r="B359" s="31" t="s">
        <v>798</v>
      </c>
      <c r="C359" s="31" t="s">
        <v>6870</v>
      </c>
      <c r="D359" s="31" t="s">
        <v>8475</v>
      </c>
      <c r="E359" s="27">
        <v>6670</v>
      </c>
      <c r="F359" s="27" t="s">
        <v>608</v>
      </c>
      <c r="G359" s="32">
        <v>6726</v>
      </c>
      <c r="H359" s="31" t="s">
        <v>50</v>
      </c>
      <c r="I359" s="31"/>
    </row>
    <row r="360" spans="1:9">
      <c r="A360" s="13" t="s">
        <v>797</v>
      </c>
      <c r="B360" s="31" t="s">
        <v>798</v>
      </c>
      <c r="C360" s="31" t="s">
        <v>8476</v>
      </c>
      <c r="D360" s="31" t="s">
        <v>8477</v>
      </c>
      <c r="E360" s="27">
        <v>5772</v>
      </c>
      <c r="F360" s="27" t="s">
        <v>608</v>
      </c>
      <c r="G360" s="32">
        <v>7023</v>
      </c>
      <c r="H360" s="31" t="s">
        <v>50</v>
      </c>
      <c r="I360" s="31" t="b">
        <v>1</v>
      </c>
    </row>
    <row r="361" spans="1:9">
      <c r="A361" s="13" t="s">
        <v>797</v>
      </c>
      <c r="B361" s="31" t="s">
        <v>798</v>
      </c>
      <c r="C361" s="31" t="s">
        <v>8476</v>
      </c>
      <c r="D361" s="31" t="s">
        <v>8477</v>
      </c>
      <c r="E361" s="27">
        <v>1332</v>
      </c>
      <c r="F361" s="27" t="s">
        <v>608</v>
      </c>
      <c r="G361" s="32">
        <v>1381</v>
      </c>
      <c r="H361" s="31" t="s">
        <v>188</v>
      </c>
      <c r="I361" s="31" t="b">
        <v>1</v>
      </c>
    </row>
    <row r="362" spans="1:9">
      <c r="A362" s="13" t="s">
        <v>797</v>
      </c>
      <c r="B362" s="31" t="s">
        <v>798</v>
      </c>
      <c r="C362" s="31" t="s">
        <v>8478</v>
      </c>
      <c r="D362" s="31" t="s">
        <v>8479</v>
      </c>
      <c r="E362" s="27">
        <v>7256</v>
      </c>
      <c r="F362" s="27" t="s">
        <v>608</v>
      </c>
      <c r="G362" s="32">
        <v>6987</v>
      </c>
      <c r="H362" s="31" t="s">
        <v>50</v>
      </c>
      <c r="I362" s="31"/>
    </row>
    <row r="363" spans="1:9">
      <c r="A363" s="13" t="s">
        <v>797</v>
      </c>
      <c r="B363" s="31" t="s">
        <v>798</v>
      </c>
      <c r="C363" s="31" t="s">
        <v>8480</v>
      </c>
      <c r="D363" s="31" t="s">
        <v>8481</v>
      </c>
      <c r="E363" s="27">
        <v>6953</v>
      </c>
      <c r="F363" s="27" t="s">
        <v>608</v>
      </c>
      <c r="G363" s="32">
        <v>8124</v>
      </c>
      <c r="H363" s="31" t="s">
        <v>377</v>
      </c>
      <c r="I363" s="31"/>
    </row>
    <row r="364" spans="1:9">
      <c r="A364" s="13" t="s">
        <v>797</v>
      </c>
      <c r="B364" s="31" t="s">
        <v>798</v>
      </c>
      <c r="C364" s="31" t="s">
        <v>8482</v>
      </c>
      <c r="D364" s="31" t="s">
        <v>8483</v>
      </c>
      <c r="E364" s="27">
        <v>7330</v>
      </c>
      <c r="F364" s="27" t="s">
        <v>608</v>
      </c>
      <c r="G364" s="32">
        <v>6943</v>
      </c>
      <c r="H364" s="31" t="s">
        <v>50</v>
      </c>
      <c r="I364" s="31"/>
    </row>
    <row r="365" spans="1:9">
      <c r="A365" s="13" t="s">
        <v>797</v>
      </c>
      <c r="B365" s="31" t="s">
        <v>798</v>
      </c>
      <c r="C365" s="31" t="s">
        <v>8484</v>
      </c>
      <c r="D365" s="31" t="s">
        <v>8485</v>
      </c>
      <c r="E365" s="27">
        <v>8748</v>
      </c>
      <c r="F365" s="27" t="s">
        <v>608</v>
      </c>
      <c r="G365" s="32">
        <v>8533</v>
      </c>
      <c r="H365" s="31" t="s">
        <v>377</v>
      </c>
      <c r="I365" s="31"/>
    </row>
    <row r="366" spans="1:9">
      <c r="A366" s="13" t="s">
        <v>797</v>
      </c>
      <c r="B366" s="31" t="s">
        <v>798</v>
      </c>
      <c r="C366" s="31" t="s">
        <v>8486</v>
      </c>
      <c r="D366" s="31" t="s">
        <v>8487</v>
      </c>
      <c r="E366" s="27">
        <v>8451</v>
      </c>
      <c r="F366" s="27" t="s">
        <v>608</v>
      </c>
      <c r="G366" s="32">
        <v>8428</v>
      </c>
      <c r="H366" s="31" t="s">
        <v>377</v>
      </c>
      <c r="I366" s="31"/>
    </row>
    <row r="367" spans="1:9">
      <c r="A367" s="13" t="s">
        <v>797</v>
      </c>
      <c r="B367" s="31" t="s">
        <v>798</v>
      </c>
      <c r="C367" s="31" t="s">
        <v>8488</v>
      </c>
      <c r="D367" s="31" t="s">
        <v>8489</v>
      </c>
      <c r="E367" s="27">
        <v>8011</v>
      </c>
      <c r="F367" s="27" t="s">
        <v>608</v>
      </c>
      <c r="G367" s="32">
        <v>8025</v>
      </c>
      <c r="H367" s="31" t="s">
        <v>377</v>
      </c>
      <c r="I367" s="31"/>
    </row>
    <row r="368" spans="1:9">
      <c r="A368" s="13" t="s">
        <v>797</v>
      </c>
      <c r="B368" s="31" t="s">
        <v>798</v>
      </c>
      <c r="C368" s="31" t="s">
        <v>8490</v>
      </c>
      <c r="D368" s="31" t="s">
        <v>8491</v>
      </c>
      <c r="E368" s="27">
        <v>5325</v>
      </c>
      <c r="F368" s="27" t="s">
        <v>608</v>
      </c>
      <c r="G368" s="32">
        <v>5233</v>
      </c>
      <c r="H368" s="31" t="s">
        <v>50</v>
      </c>
      <c r="I368" s="31"/>
    </row>
    <row r="369" spans="1:9">
      <c r="A369" s="13" t="s">
        <v>797</v>
      </c>
      <c r="B369" s="31" t="s">
        <v>799</v>
      </c>
      <c r="C369" s="31" t="s">
        <v>8492</v>
      </c>
      <c r="D369" s="31" t="s">
        <v>8493</v>
      </c>
      <c r="E369" s="27">
        <v>1915</v>
      </c>
      <c r="F369" s="27" t="s">
        <v>608</v>
      </c>
      <c r="G369" s="32">
        <v>2011</v>
      </c>
      <c r="H369" s="31" t="s">
        <v>188</v>
      </c>
      <c r="I369" s="31"/>
    </row>
    <row r="370" spans="1:9">
      <c r="A370" s="13" t="s">
        <v>797</v>
      </c>
      <c r="B370" s="31" t="s">
        <v>799</v>
      </c>
      <c r="C370" s="31" t="s">
        <v>8494</v>
      </c>
      <c r="D370" s="31" t="s">
        <v>8495</v>
      </c>
      <c r="E370" s="27">
        <v>1875</v>
      </c>
      <c r="F370" s="27" t="s">
        <v>608</v>
      </c>
      <c r="G370" s="32">
        <v>1946</v>
      </c>
      <c r="H370" s="31" t="s">
        <v>188</v>
      </c>
      <c r="I370" s="31"/>
    </row>
    <row r="371" spans="1:9">
      <c r="A371" s="13" t="s">
        <v>797</v>
      </c>
      <c r="B371" s="31" t="s">
        <v>799</v>
      </c>
      <c r="C371" s="31" t="s">
        <v>8496</v>
      </c>
      <c r="D371" s="31" t="s">
        <v>8497</v>
      </c>
      <c r="E371" s="27">
        <v>1948</v>
      </c>
      <c r="F371" s="27" t="s">
        <v>608</v>
      </c>
      <c r="G371" s="32">
        <v>1772</v>
      </c>
      <c r="H371" s="31" t="s">
        <v>188</v>
      </c>
      <c r="I371" s="31"/>
    </row>
    <row r="372" spans="1:9">
      <c r="A372" s="13" t="s">
        <v>797</v>
      </c>
      <c r="B372" s="31" t="s">
        <v>799</v>
      </c>
      <c r="C372" s="31" t="s">
        <v>8498</v>
      </c>
      <c r="D372" s="31" t="s">
        <v>8499</v>
      </c>
      <c r="E372" s="27">
        <v>2224</v>
      </c>
      <c r="F372" s="27" t="s">
        <v>608</v>
      </c>
      <c r="G372" s="32">
        <v>2101</v>
      </c>
      <c r="H372" s="31" t="s">
        <v>188</v>
      </c>
      <c r="I372" s="31"/>
    </row>
    <row r="373" spans="1:9">
      <c r="A373" s="13" t="s">
        <v>797</v>
      </c>
      <c r="B373" s="31" t="s">
        <v>799</v>
      </c>
      <c r="C373" s="31" t="s">
        <v>8500</v>
      </c>
      <c r="D373" s="31" t="s">
        <v>8501</v>
      </c>
      <c r="E373" s="27">
        <v>1993</v>
      </c>
      <c r="F373" s="27" t="s">
        <v>608</v>
      </c>
      <c r="G373" s="32">
        <v>2057</v>
      </c>
      <c r="H373" s="31" t="s">
        <v>188</v>
      </c>
      <c r="I373" s="31"/>
    </row>
    <row r="374" spans="1:9">
      <c r="A374" s="13" t="s">
        <v>797</v>
      </c>
      <c r="B374" s="31" t="s">
        <v>799</v>
      </c>
      <c r="C374" s="31" t="s">
        <v>8502</v>
      </c>
      <c r="D374" s="31" t="s">
        <v>8503</v>
      </c>
      <c r="E374" s="27">
        <v>2183</v>
      </c>
      <c r="F374" s="27" t="s">
        <v>608</v>
      </c>
      <c r="G374" s="32">
        <v>2389</v>
      </c>
      <c r="H374" s="31" t="s">
        <v>188</v>
      </c>
      <c r="I374" s="31"/>
    </row>
    <row r="375" spans="1:9">
      <c r="A375" s="13" t="s">
        <v>797</v>
      </c>
      <c r="B375" s="31" t="s">
        <v>799</v>
      </c>
      <c r="C375" s="31" t="s">
        <v>8504</v>
      </c>
      <c r="D375" s="31" t="s">
        <v>8505</v>
      </c>
      <c r="E375" s="27">
        <v>2328</v>
      </c>
      <c r="F375" s="27" t="s">
        <v>608</v>
      </c>
      <c r="G375" s="32">
        <v>2274</v>
      </c>
      <c r="H375" s="31" t="s">
        <v>188</v>
      </c>
      <c r="I375" s="31"/>
    </row>
    <row r="376" spans="1:9">
      <c r="A376" s="13" t="s">
        <v>797</v>
      </c>
      <c r="B376" s="31" t="s">
        <v>799</v>
      </c>
      <c r="C376" s="31" t="s">
        <v>8506</v>
      </c>
      <c r="D376" s="31" t="s">
        <v>8507</v>
      </c>
      <c r="E376" s="27">
        <v>2301</v>
      </c>
      <c r="F376" s="27" t="s">
        <v>608</v>
      </c>
      <c r="G376" s="32">
        <v>2161</v>
      </c>
      <c r="H376" s="31" t="s">
        <v>188</v>
      </c>
      <c r="I376" s="31"/>
    </row>
    <row r="377" spans="1:9">
      <c r="A377" s="13" t="s">
        <v>797</v>
      </c>
      <c r="B377" s="31" t="s">
        <v>799</v>
      </c>
      <c r="C377" s="31" t="s">
        <v>8508</v>
      </c>
      <c r="D377" s="31" t="s">
        <v>8509</v>
      </c>
      <c r="E377" s="27">
        <v>4787</v>
      </c>
      <c r="F377" s="27" t="s">
        <v>608</v>
      </c>
      <c r="G377" s="32">
        <v>4587</v>
      </c>
      <c r="H377" s="31" t="s">
        <v>188</v>
      </c>
      <c r="I377" s="31"/>
    </row>
    <row r="378" spans="1:9">
      <c r="A378" s="13" t="s">
        <v>797</v>
      </c>
      <c r="B378" s="31" t="s">
        <v>799</v>
      </c>
      <c r="C378" s="31" t="s">
        <v>8510</v>
      </c>
      <c r="D378" s="31" t="s">
        <v>8511</v>
      </c>
      <c r="E378" s="27">
        <v>7126</v>
      </c>
      <c r="F378" s="27" t="s">
        <v>608</v>
      </c>
      <c r="G378" s="32">
        <v>7218</v>
      </c>
      <c r="H378" s="31" t="s">
        <v>208</v>
      </c>
      <c r="I378" s="31"/>
    </row>
    <row r="379" spans="1:9">
      <c r="A379" s="13" t="s">
        <v>797</v>
      </c>
      <c r="B379" s="31" t="s">
        <v>799</v>
      </c>
      <c r="C379" s="31" t="s">
        <v>8512</v>
      </c>
      <c r="D379" s="31" t="s">
        <v>8513</v>
      </c>
      <c r="E379" s="27">
        <v>2142</v>
      </c>
      <c r="F379" s="27" t="s">
        <v>608</v>
      </c>
      <c r="G379" s="32">
        <v>2057</v>
      </c>
      <c r="H379" s="31" t="s">
        <v>188</v>
      </c>
      <c r="I379" s="31"/>
    </row>
    <row r="380" spans="1:9">
      <c r="A380" s="13" t="s">
        <v>797</v>
      </c>
      <c r="B380" s="31" t="s">
        <v>799</v>
      </c>
      <c r="C380" s="31" t="s">
        <v>8514</v>
      </c>
      <c r="D380" s="31" t="s">
        <v>8515</v>
      </c>
      <c r="E380" s="27">
        <v>4602</v>
      </c>
      <c r="F380" s="27" t="s">
        <v>608</v>
      </c>
      <c r="G380" s="32">
        <v>4336</v>
      </c>
      <c r="H380" s="31" t="s">
        <v>188</v>
      </c>
      <c r="I380" s="31"/>
    </row>
    <row r="381" spans="1:9">
      <c r="A381" s="13" t="s">
        <v>797</v>
      </c>
      <c r="B381" s="31" t="s">
        <v>799</v>
      </c>
      <c r="C381" s="31" t="s">
        <v>8516</v>
      </c>
      <c r="D381" s="31" t="s">
        <v>8517</v>
      </c>
      <c r="E381" s="27">
        <v>6399</v>
      </c>
      <c r="F381" s="27" t="s">
        <v>608</v>
      </c>
      <c r="G381" s="32">
        <v>6220</v>
      </c>
      <c r="H381" s="31" t="s">
        <v>188</v>
      </c>
      <c r="I381" s="31"/>
    </row>
    <row r="382" spans="1:9">
      <c r="A382" s="13" t="s">
        <v>797</v>
      </c>
      <c r="B382" s="31" t="s">
        <v>799</v>
      </c>
      <c r="C382" s="31" t="s">
        <v>8518</v>
      </c>
      <c r="D382" s="31" t="s">
        <v>8519</v>
      </c>
      <c r="E382" s="27">
        <v>2342</v>
      </c>
      <c r="F382" s="27" t="s">
        <v>608</v>
      </c>
      <c r="G382" s="32">
        <v>2204</v>
      </c>
      <c r="H382" s="31" t="s">
        <v>188</v>
      </c>
      <c r="I382" s="31"/>
    </row>
    <row r="383" spans="1:9">
      <c r="A383" s="13" t="s">
        <v>797</v>
      </c>
      <c r="B383" s="31" t="s">
        <v>799</v>
      </c>
      <c r="C383" s="31" t="s">
        <v>8520</v>
      </c>
      <c r="D383" s="31" t="s">
        <v>8521</v>
      </c>
      <c r="E383" s="27">
        <v>2079</v>
      </c>
      <c r="F383" s="27" t="s">
        <v>608</v>
      </c>
      <c r="G383" s="32">
        <v>2032</v>
      </c>
      <c r="H383" s="31" t="s">
        <v>208</v>
      </c>
      <c r="I383" s="31"/>
    </row>
    <row r="384" spans="1:9">
      <c r="A384" s="13" t="s">
        <v>797</v>
      </c>
      <c r="B384" s="31" t="s">
        <v>799</v>
      </c>
      <c r="C384" s="31" t="s">
        <v>8522</v>
      </c>
      <c r="D384" s="31" t="s">
        <v>8523</v>
      </c>
      <c r="E384" s="27">
        <v>4492</v>
      </c>
      <c r="F384" s="27" t="s">
        <v>608</v>
      </c>
      <c r="G384" s="32">
        <v>4170</v>
      </c>
      <c r="H384" s="31" t="s">
        <v>208</v>
      </c>
      <c r="I384" s="31"/>
    </row>
    <row r="385" spans="1:9">
      <c r="A385" s="13" t="s">
        <v>797</v>
      </c>
      <c r="B385" s="31" t="s">
        <v>799</v>
      </c>
      <c r="C385" s="31" t="s">
        <v>8524</v>
      </c>
      <c r="D385" s="31" t="s">
        <v>8525</v>
      </c>
      <c r="E385" s="27">
        <v>2082</v>
      </c>
      <c r="F385" s="27" t="s">
        <v>608</v>
      </c>
      <c r="G385" s="32">
        <v>2114</v>
      </c>
      <c r="H385" s="31" t="s">
        <v>188</v>
      </c>
      <c r="I385" s="31"/>
    </row>
    <row r="386" spans="1:9">
      <c r="A386" s="13" t="s">
        <v>797</v>
      </c>
      <c r="B386" s="31" t="s">
        <v>799</v>
      </c>
      <c r="C386" s="31" t="s">
        <v>8526</v>
      </c>
      <c r="D386" s="31" t="s">
        <v>8527</v>
      </c>
      <c r="E386" s="27">
        <v>2515</v>
      </c>
      <c r="F386" s="27" t="s">
        <v>608</v>
      </c>
      <c r="G386" s="32">
        <v>2360</v>
      </c>
      <c r="H386" s="31" t="s">
        <v>188</v>
      </c>
      <c r="I386" s="31"/>
    </row>
    <row r="387" spans="1:9">
      <c r="A387" s="13" t="s">
        <v>797</v>
      </c>
      <c r="B387" s="31" t="s">
        <v>799</v>
      </c>
      <c r="C387" s="31" t="s">
        <v>8528</v>
      </c>
      <c r="D387" s="31" t="s">
        <v>8529</v>
      </c>
      <c r="E387" s="27">
        <v>3966</v>
      </c>
      <c r="F387" s="27" t="s">
        <v>608</v>
      </c>
      <c r="G387" s="32">
        <v>3736</v>
      </c>
      <c r="H387" s="31" t="s">
        <v>188</v>
      </c>
      <c r="I387" s="31"/>
    </row>
    <row r="388" spans="1:9">
      <c r="A388" s="13" t="s">
        <v>797</v>
      </c>
      <c r="B388" s="31" t="s">
        <v>799</v>
      </c>
      <c r="C388" s="31" t="s">
        <v>8530</v>
      </c>
      <c r="D388" s="31" t="s">
        <v>8531</v>
      </c>
      <c r="E388" s="27">
        <v>2162</v>
      </c>
      <c r="F388" s="27" t="s">
        <v>608</v>
      </c>
      <c r="G388" s="32">
        <v>2032</v>
      </c>
      <c r="H388" s="31" t="s">
        <v>188</v>
      </c>
      <c r="I388" s="31"/>
    </row>
    <row r="389" spans="1:9">
      <c r="A389" s="13" t="s">
        <v>797</v>
      </c>
      <c r="B389" s="31" t="s">
        <v>799</v>
      </c>
      <c r="C389" s="31" t="s">
        <v>8532</v>
      </c>
      <c r="D389" s="31" t="s">
        <v>8533</v>
      </c>
      <c r="E389" s="27">
        <v>2075</v>
      </c>
      <c r="F389" s="27" t="s">
        <v>608</v>
      </c>
      <c r="G389" s="32">
        <v>1943</v>
      </c>
      <c r="H389" s="31" t="s">
        <v>208</v>
      </c>
      <c r="I389" s="31"/>
    </row>
    <row r="390" spans="1:9">
      <c r="A390" s="13" t="s">
        <v>797</v>
      </c>
      <c r="B390" s="31" t="s">
        <v>799</v>
      </c>
      <c r="C390" s="31" t="s">
        <v>8534</v>
      </c>
      <c r="D390" s="31" t="s">
        <v>8535</v>
      </c>
      <c r="E390" s="27">
        <v>4845</v>
      </c>
      <c r="F390" s="27" t="s">
        <v>608</v>
      </c>
      <c r="G390" s="32">
        <v>4742</v>
      </c>
      <c r="H390" s="31" t="s">
        <v>188</v>
      </c>
      <c r="I390" s="31"/>
    </row>
    <row r="391" spans="1:9">
      <c r="A391" s="13" t="s">
        <v>797</v>
      </c>
      <c r="B391" s="31" t="s">
        <v>799</v>
      </c>
      <c r="C391" s="31" t="s">
        <v>8536</v>
      </c>
      <c r="D391" s="31" t="s">
        <v>8537</v>
      </c>
      <c r="E391" s="27">
        <v>2105</v>
      </c>
      <c r="F391" s="27" t="s">
        <v>608</v>
      </c>
      <c r="G391" s="32">
        <v>1955</v>
      </c>
      <c r="H391" s="31" t="s">
        <v>188</v>
      </c>
      <c r="I391" s="31"/>
    </row>
    <row r="392" spans="1:9">
      <c r="A392" s="13" t="s">
        <v>797</v>
      </c>
      <c r="B392" s="31" t="s">
        <v>799</v>
      </c>
      <c r="C392" s="31" t="s">
        <v>8538</v>
      </c>
      <c r="D392" s="31" t="s">
        <v>8539</v>
      </c>
      <c r="E392" s="27">
        <v>2121</v>
      </c>
      <c r="F392" s="27" t="s">
        <v>608</v>
      </c>
      <c r="G392" s="32">
        <v>2156</v>
      </c>
      <c r="H392" s="31" t="s">
        <v>188</v>
      </c>
      <c r="I392" s="31"/>
    </row>
    <row r="393" spans="1:9">
      <c r="A393" s="13" t="s">
        <v>797</v>
      </c>
      <c r="B393" s="31" t="s">
        <v>799</v>
      </c>
      <c r="C393" s="31" t="s">
        <v>8540</v>
      </c>
      <c r="D393" s="31" t="s">
        <v>8541</v>
      </c>
      <c r="E393" s="27">
        <v>2246</v>
      </c>
      <c r="F393" s="27" t="s">
        <v>608</v>
      </c>
      <c r="G393" s="32">
        <v>2249</v>
      </c>
      <c r="H393" s="31" t="s">
        <v>188</v>
      </c>
      <c r="I393" s="31"/>
    </row>
    <row r="394" spans="1:9">
      <c r="A394" s="13" t="s">
        <v>797</v>
      </c>
      <c r="B394" s="31" t="s">
        <v>799</v>
      </c>
      <c r="C394" s="31" t="s">
        <v>8542</v>
      </c>
      <c r="D394" s="31" t="s">
        <v>8543</v>
      </c>
      <c r="E394" s="27">
        <v>4689</v>
      </c>
      <c r="F394" s="27" t="s">
        <v>608</v>
      </c>
      <c r="G394" s="32">
        <v>4336</v>
      </c>
      <c r="H394" s="31" t="s">
        <v>188</v>
      </c>
      <c r="I394" s="31"/>
    </row>
    <row r="395" spans="1:9">
      <c r="A395" s="13" t="s">
        <v>797</v>
      </c>
      <c r="B395" s="31" t="s">
        <v>799</v>
      </c>
      <c r="C395" s="31" t="s">
        <v>8544</v>
      </c>
      <c r="D395" s="31" t="s">
        <v>8545</v>
      </c>
      <c r="E395" s="27">
        <v>2359</v>
      </c>
      <c r="F395" s="27" t="s">
        <v>608</v>
      </c>
      <c r="G395" s="32">
        <v>2164</v>
      </c>
      <c r="H395" s="31" t="s">
        <v>188</v>
      </c>
      <c r="I395" s="31"/>
    </row>
    <row r="396" spans="1:9">
      <c r="A396" s="13" t="s">
        <v>797</v>
      </c>
      <c r="B396" s="31" t="s">
        <v>799</v>
      </c>
      <c r="C396" s="31" t="s">
        <v>8546</v>
      </c>
      <c r="D396" s="31" t="s">
        <v>8547</v>
      </c>
      <c r="E396" s="27">
        <v>2498</v>
      </c>
      <c r="F396" s="27" t="s">
        <v>608</v>
      </c>
      <c r="G396" s="32">
        <v>2554</v>
      </c>
      <c r="H396" s="31" t="s">
        <v>188</v>
      </c>
      <c r="I396" s="31"/>
    </row>
    <row r="397" spans="1:9">
      <c r="A397" s="13" t="s">
        <v>797</v>
      </c>
      <c r="B397" s="31" t="s">
        <v>799</v>
      </c>
      <c r="C397" s="31" t="s">
        <v>8548</v>
      </c>
      <c r="D397" s="31" t="s">
        <v>8549</v>
      </c>
      <c r="E397" s="27">
        <v>4713</v>
      </c>
      <c r="F397" s="27" t="s">
        <v>608</v>
      </c>
      <c r="G397" s="32">
        <v>4401</v>
      </c>
      <c r="H397" s="31" t="s">
        <v>208</v>
      </c>
      <c r="I397" s="31"/>
    </row>
    <row r="398" spans="1:9">
      <c r="A398" s="13" t="s">
        <v>797</v>
      </c>
      <c r="B398" s="31" t="s">
        <v>799</v>
      </c>
      <c r="C398" s="31" t="s">
        <v>8550</v>
      </c>
      <c r="D398" s="31" t="s">
        <v>8551</v>
      </c>
      <c r="E398" s="27">
        <v>4280</v>
      </c>
      <c r="F398" s="27" t="s">
        <v>608</v>
      </c>
      <c r="G398" s="32">
        <v>4641</v>
      </c>
      <c r="H398" s="31" t="s">
        <v>208</v>
      </c>
      <c r="I398" s="31"/>
    </row>
    <row r="399" spans="1:9">
      <c r="A399" s="13" t="s">
        <v>797</v>
      </c>
      <c r="B399" s="31" t="s">
        <v>799</v>
      </c>
      <c r="C399" s="31" t="s">
        <v>8552</v>
      </c>
      <c r="D399" s="31" t="s">
        <v>8553</v>
      </c>
      <c r="E399" s="27">
        <v>1376</v>
      </c>
      <c r="F399" s="27" t="s">
        <v>608</v>
      </c>
      <c r="G399" s="32">
        <v>2027</v>
      </c>
      <c r="H399" s="31" t="s">
        <v>208</v>
      </c>
      <c r="I399" s="31"/>
    </row>
    <row r="400" spans="1:9">
      <c r="A400" s="13" t="s">
        <v>797</v>
      </c>
      <c r="B400" s="31" t="s">
        <v>800</v>
      </c>
      <c r="C400" s="31" t="s">
        <v>8554</v>
      </c>
      <c r="D400" s="31" t="s">
        <v>8555</v>
      </c>
      <c r="E400" s="27">
        <v>8484</v>
      </c>
      <c r="F400" s="27" t="s">
        <v>608</v>
      </c>
      <c r="G400" s="32">
        <v>8169</v>
      </c>
      <c r="H400" s="31" t="s">
        <v>194</v>
      </c>
      <c r="I400" s="31"/>
    </row>
    <row r="401" spans="1:9">
      <c r="A401" s="13" t="s">
        <v>797</v>
      </c>
      <c r="B401" s="31" t="s">
        <v>800</v>
      </c>
      <c r="C401" s="31" t="s">
        <v>8556</v>
      </c>
      <c r="D401" s="31" t="s">
        <v>8557</v>
      </c>
      <c r="E401" s="27">
        <v>4782</v>
      </c>
      <c r="F401" s="27" t="s">
        <v>608</v>
      </c>
      <c r="G401" s="32">
        <v>6583</v>
      </c>
      <c r="H401" s="31" t="s">
        <v>237</v>
      </c>
      <c r="I401" s="31"/>
    </row>
    <row r="402" spans="1:9">
      <c r="A402" s="13" t="s">
        <v>797</v>
      </c>
      <c r="B402" s="31" t="s">
        <v>800</v>
      </c>
      <c r="C402" s="31" t="s">
        <v>8558</v>
      </c>
      <c r="D402" s="31" t="s">
        <v>8559</v>
      </c>
      <c r="E402" s="27">
        <v>6908</v>
      </c>
      <c r="F402" s="27" t="s">
        <v>608</v>
      </c>
      <c r="G402" s="32">
        <v>7471</v>
      </c>
      <c r="H402" s="31" t="s">
        <v>237</v>
      </c>
      <c r="I402" s="31"/>
    </row>
    <row r="403" spans="1:9">
      <c r="A403" s="13" t="s">
        <v>797</v>
      </c>
      <c r="B403" s="31" t="s">
        <v>800</v>
      </c>
      <c r="C403" s="31" t="s">
        <v>8560</v>
      </c>
      <c r="D403" s="31" t="s">
        <v>8561</v>
      </c>
      <c r="E403" s="27">
        <v>8419</v>
      </c>
      <c r="F403" s="27" t="s">
        <v>608</v>
      </c>
      <c r="G403" s="32">
        <v>7992</v>
      </c>
      <c r="H403" s="31" t="s">
        <v>194</v>
      </c>
      <c r="I403" s="31"/>
    </row>
    <row r="404" spans="1:9">
      <c r="A404" s="13" t="s">
        <v>797</v>
      </c>
      <c r="B404" s="31" t="s">
        <v>800</v>
      </c>
      <c r="C404" s="31" t="s">
        <v>8562</v>
      </c>
      <c r="D404" s="31" t="s">
        <v>8563</v>
      </c>
      <c r="E404" s="27">
        <v>7634</v>
      </c>
      <c r="F404" s="27" t="s">
        <v>608</v>
      </c>
      <c r="G404" s="32">
        <v>7244</v>
      </c>
      <c r="H404" s="31" t="s">
        <v>194</v>
      </c>
      <c r="I404" s="31"/>
    </row>
    <row r="405" spans="1:9">
      <c r="A405" s="13" t="s">
        <v>797</v>
      </c>
      <c r="B405" s="31" t="s">
        <v>800</v>
      </c>
      <c r="C405" s="31" t="s">
        <v>8564</v>
      </c>
      <c r="D405" s="31" t="s">
        <v>8565</v>
      </c>
      <c r="E405" s="27">
        <v>7375</v>
      </c>
      <c r="F405" s="27" t="s">
        <v>608</v>
      </c>
      <c r="G405" s="32">
        <v>7050</v>
      </c>
      <c r="H405" s="31" t="s">
        <v>194</v>
      </c>
      <c r="I405" s="31"/>
    </row>
    <row r="406" spans="1:9">
      <c r="A406" s="13" t="s">
        <v>797</v>
      </c>
      <c r="B406" s="31" t="s">
        <v>800</v>
      </c>
      <c r="C406" s="31" t="s">
        <v>8566</v>
      </c>
      <c r="D406" s="31" t="s">
        <v>8567</v>
      </c>
      <c r="E406" s="27">
        <v>7383</v>
      </c>
      <c r="F406" s="27" t="s">
        <v>608</v>
      </c>
      <c r="G406" s="32">
        <v>8254</v>
      </c>
      <c r="H406" s="31" t="s">
        <v>194</v>
      </c>
      <c r="I406" s="31"/>
    </row>
    <row r="407" spans="1:9">
      <c r="A407" s="13" t="s">
        <v>797</v>
      </c>
      <c r="B407" s="31" t="s">
        <v>800</v>
      </c>
      <c r="C407" s="31" t="s">
        <v>8568</v>
      </c>
      <c r="D407" s="31" t="s">
        <v>8569</v>
      </c>
      <c r="E407" s="27">
        <v>8167</v>
      </c>
      <c r="F407" s="27" t="s">
        <v>608</v>
      </c>
      <c r="G407" s="32">
        <v>8723</v>
      </c>
      <c r="H407" s="31" t="s">
        <v>194</v>
      </c>
      <c r="I407" s="31"/>
    </row>
    <row r="408" spans="1:9">
      <c r="A408" s="13" t="s">
        <v>797</v>
      </c>
      <c r="B408" s="31" t="s">
        <v>800</v>
      </c>
      <c r="C408" s="31" t="s">
        <v>8570</v>
      </c>
      <c r="D408" s="31" t="s">
        <v>8571</v>
      </c>
      <c r="E408" s="27">
        <v>7970</v>
      </c>
      <c r="F408" s="27" t="s">
        <v>608</v>
      </c>
      <c r="G408" s="32">
        <v>7901</v>
      </c>
      <c r="H408" s="31" t="s">
        <v>237</v>
      </c>
      <c r="I408" s="31"/>
    </row>
    <row r="409" spans="1:9">
      <c r="A409" s="13" t="s">
        <v>797</v>
      </c>
      <c r="B409" s="31" t="s">
        <v>800</v>
      </c>
      <c r="C409" s="31" t="s">
        <v>8572</v>
      </c>
      <c r="D409" s="31" t="s">
        <v>8573</v>
      </c>
      <c r="E409" s="27">
        <v>7501</v>
      </c>
      <c r="F409" s="27" t="s">
        <v>608</v>
      </c>
      <c r="G409" s="32">
        <v>7203</v>
      </c>
      <c r="H409" s="31" t="s">
        <v>237</v>
      </c>
      <c r="I409" s="31"/>
    </row>
    <row r="410" spans="1:9">
      <c r="A410" s="13" t="s">
        <v>797</v>
      </c>
      <c r="B410" s="31" t="s">
        <v>800</v>
      </c>
      <c r="C410" s="31" t="s">
        <v>8574</v>
      </c>
      <c r="D410" s="31" t="s">
        <v>8575</v>
      </c>
      <c r="E410" s="27">
        <v>8790</v>
      </c>
      <c r="F410" s="27" t="s">
        <v>608</v>
      </c>
      <c r="G410" s="32">
        <v>8485</v>
      </c>
      <c r="H410" s="31" t="s">
        <v>237</v>
      </c>
      <c r="I410" s="31"/>
    </row>
    <row r="411" spans="1:9">
      <c r="A411" s="13" t="s">
        <v>797</v>
      </c>
      <c r="B411" s="31" t="s">
        <v>800</v>
      </c>
      <c r="C411" s="31" t="s">
        <v>8576</v>
      </c>
      <c r="D411" s="31" t="s">
        <v>8577</v>
      </c>
      <c r="E411" s="27">
        <v>8286</v>
      </c>
      <c r="F411" s="27" t="s">
        <v>608</v>
      </c>
      <c r="G411" s="32">
        <v>8180</v>
      </c>
      <c r="H411" s="31" t="s">
        <v>194</v>
      </c>
      <c r="I411" s="31"/>
    </row>
    <row r="412" spans="1:9">
      <c r="A412" s="13" t="s">
        <v>797</v>
      </c>
      <c r="B412" s="31" t="s">
        <v>800</v>
      </c>
      <c r="C412" s="31" t="s">
        <v>8578</v>
      </c>
      <c r="D412" s="31" t="s">
        <v>8579</v>
      </c>
      <c r="E412" s="27">
        <v>4566</v>
      </c>
      <c r="F412" s="27" t="s">
        <v>608</v>
      </c>
      <c r="G412" s="32">
        <v>4651</v>
      </c>
      <c r="H412" s="31" t="s">
        <v>194</v>
      </c>
      <c r="I412" s="31"/>
    </row>
    <row r="413" spans="1:9">
      <c r="A413" s="13" t="s">
        <v>797</v>
      </c>
      <c r="B413" s="31" t="s">
        <v>800</v>
      </c>
      <c r="C413" s="31" t="s">
        <v>8580</v>
      </c>
      <c r="D413" s="31" t="s">
        <v>8581</v>
      </c>
      <c r="E413" s="27">
        <v>4939</v>
      </c>
      <c r="F413" s="27" t="s">
        <v>608</v>
      </c>
      <c r="G413" s="32">
        <v>4717</v>
      </c>
      <c r="H413" s="31" t="s">
        <v>194</v>
      </c>
      <c r="I413" s="31"/>
    </row>
    <row r="414" spans="1:9">
      <c r="A414" s="13" t="s">
        <v>797</v>
      </c>
      <c r="B414" s="31" t="s">
        <v>801</v>
      </c>
      <c r="C414" s="31" t="s">
        <v>8582</v>
      </c>
      <c r="D414" s="31" t="s">
        <v>8583</v>
      </c>
      <c r="E414" s="27">
        <v>42498</v>
      </c>
      <c r="F414" s="27" t="s">
        <v>608</v>
      </c>
      <c r="G414" s="32">
        <v>4629</v>
      </c>
      <c r="H414" s="31" t="s">
        <v>207</v>
      </c>
      <c r="I414" s="31" t="b">
        <v>1</v>
      </c>
    </row>
    <row r="415" spans="1:9">
      <c r="A415" s="13" t="s">
        <v>797</v>
      </c>
      <c r="B415" s="31" t="s">
        <v>801</v>
      </c>
      <c r="C415" s="31" t="s">
        <v>8582</v>
      </c>
      <c r="D415" s="31" t="s">
        <v>8583</v>
      </c>
      <c r="E415" s="27">
        <v>36317</v>
      </c>
      <c r="F415" s="27" t="s">
        <v>608</v>
      </c>
      <c r="G415" s="32">
        <v>1459</v>
      </c>
      <c r="H415" s="31" t="s">
        <v>237</v>
      </c>
      <c r="I415" s="31" t="b">
        <v>1</v>
      </c>
    </row>
    <row r="416" spans="1:9">
      <c r="A416" s="13" t="s">
        <v>797</v>
      </c>
      <c r="B416" s="31" t="s">
        <v>801</v>
      </c>
      <c r="C416" s="31" t="s">
        <v>8584</v>
      </c>
      <c r="D416" s="31" t="s">
        <v>8585</v>
      </c>
      <c r="E416" s="27" t="s">
        <v>608</v>
      </c>
      <c r="F416" s="27" t="s">
        <v>608</v>
      </c>
      <c r="G416" s="32">
        <v>5644</v>
      </c>
      <c r="H416" s="31" t="s">
        <v>207</v>
      </c>
      <c r="I416" s="31"/>
    </row>
    <row r="417" spans="1:9">
      <c r="A417" s="13" t="s">
        <v>797</v>
      </c>
      <c r="B417" s="31" t="s">
        <v>801</v>
      </c>
      <c r="C417" s="31" t="s">
        <v>8586</v>
      </c>
      <c r="D417" s="31" t="s">
        <v>8587</v>
      </c>
      <c r="E417" s="27" t="s">
        <v>608</v>
      </c>
      <c r="F417" s="27" t="s">
        <v>608</v>
      </c>
      <c r="G417" s="32">
        <v>5013</v>
      </c>
      <c r="H417" s="31" t="s">
        <v>207</v>
      </c>
      <c r="I417" s="31"/>
    </row>
    <row r="418" spans="1:9">
      <c r="A418" s="13" t="s">
        <v>797</v>
      </c>
      <c r="B418" s="31" t="s">
        <v>801</v>
      </c>
      <c r="C418" s="31" t="s">
        <v>8588</v>
      </c>
      <c r="D418" s="31" t="s">
        <v>8589</v>
      </c>
      <c r="E418" s="27" t="s">
        <v>608</v>
      </c>
      <c r="F418" s="27" t="s">
        <v>608</v>
      </c>
      <c r="G418" s="32">
        <v>5654</v>
      </c>
      <c r="H418" s="31" t="s">
        <v>207</v>
      </c>
      <c r="I418" s="31"/>
    </row>
    <row r="419" spans="1:9">
      <c r="A419" s="13" t="s">
        <v>797</v>
      </c>
      <c r="B419" s="31" t="s">
        <v>801</v>
      </c>
      <c r="C419" s="31" t="s">
        <v>8590</v>
      </c>
      <c r="D419" s="31" t="s">
        <v>8591</v>
      </c>
      <c r="E419" s="27">
        <v>11532</v>
      </c>
      <c r="F419" s="27" t="s">
        <v>608</v>
      </c>
      <c r="G419" s="32">
        <v>5706</v>
      </c>
      <c r="H419" s="31" t="s">
        <v>226</v>
      </c>
      <c r="I419" s="31"/>
    </row>
    <row r="420" spans="1:9">
      <c r="A420" s="13" t="s">
        <v>797</v>
      </c>
      <c r="B420" s="31" t="s">
        <v>801</v>
      </c>
      <c r="C420" s="31" t="s">
        <v>8592</v>
      </c>
      <c r="D420" s="31" t="s">
        <v>8593</v>
      </c>
      <c r="E420" s="27" t="s">
        <v>608</v>
      </c>
      <c r="F420" s="27" t="s">
        <v>608</v>
      </c>
      <c r="G420" s="32">
        <v>5377</v>
      </c>
      <c r="H420" s="31" t="s">
        <v>237</v>
      </c>
      <c r="I420" s="31"/>
    </row>
    <row r="421" spans="1:9">
      <c r="A421" s="13" t="s">
        <v>797</v>
      </c>
      <c r="B421" s="31" t="s">
        <v>801</v>
      </c>
      <c r="C421" s="31" t="s">
        <v>8594</v>
      </c>
      <c r="D421" s="31" t="s">
        <v>8595</v>
      </c>
      <c r="E421" s="27" t="s">
        <v>608</v>
      </c>
      <c r="F421" s="27" t="s">
        <v>608</v>
      </c>
      <c r="G421" s="32">
        <v>6181</v>
      </c>
      <c r="H421" s="31" t="s">
        <v>237</v>
      </c>
      <c r="I421" s="31"/>
    </row>
    <row r="422" spans="1:9">
      <c r="A422" s="13" t="s">
        <v>797</v>
      </c>
      <c r="B422" s="31" t="s">
        <v>801</v>
      </c>
      <c r="C422" s="31" t="s">
        <v>8596</v>
      </c>
      <c r="D422" s="31" t="s">
        <v>8597</v>
      </c>
      <c r="E422" s="27" t="s">
        <v>608</v>
      </c>
      <c r="F422" s="27" t="s">
        <v>608</v>
      </c>
      <c r="G422" s="32">
        <v>6051</v>
      </c>
      <c r="H422" s="31" t="s">
        <v>237</v>
      </c>
      <c r="I422" s="31"/>
    </row>
    <row r="423" spans="1:9">
      <c r="A423" s="13" t="s">
        <v>797</v>
      </c>
      <c r="B423" s="31" t="s">
        <v>801</v>
      </c>
      <c r="C423" s="31" t="s">
        <v>8598</v>
      </c>
      <c r="D423" s="31" t="s">
        <v>8599</v>
      </c>
      <c r="E423" s="27" t="s">
        <v>608</v>
      </c>
      <c r="F423" s="27" t="s">
        <v>608</v>
      </c>
      <c r="G423" s="32">
        <v>6017</v>
      </c>
      <c r="H423" s="31" t="s">
        <v>207</v>
      </c>
      <c r="I423" s="31"/>
    </row>
    <row r="424" spans="1:9">
      <c r="A424" s="13" t="s">
        <v>797</v>
      </c>
      <c r="B424" s="31" t="s">
        <v>801</v>
      </c>
      <c r="C424" s="31" t="s">
        <v>8600</v>
      </c>
      <c r="D424" s="31" t="s">
        <v>8601</v>
      </c>
      <c r="E424" s="27" t="s">
        <v>608</v>
      </c>
      <c r="F424" s="27" t="s">
        <v>608</v>
      </c>
      <c r="G424" s="32">
        <v>5235</v>
      </c>
      <c r="H424" s="31" t="s">
        <v>207</v>
      </c>
      <c r="I424" s="31"/>
    </row>
    <row r="425" spans="1:9">
      <c r="A425" s="13" t="s">
        <v>797</v>
      </c>
      <c r="B425" s="31" t="s">
        <v>801</v>
      </c>
      <c r="C425" s="31" t="s">
        <v>8602</v>
      </c>
      <c r="D425" s="31" t="s">
        <v>8603</v>
      </c>
      <c r="E425" s="27" t="s">
        <v>608</v>
      </c>
      <c r="F425" s="27" t="s">
        <v>608</v>
      </c>
      <c r="G425" s="32">
        <v>6009</v>
      </c>
      <c r="H425" s="31" t="s">
        <v>237</v>
      </c>
      <c r="I425" s="31"/>
    </row>
    <row r="426" spans="1:9">
      <c r="A426" s="13" t="s">
        <v>797</v>
      </c>
      <c r="B426" s="31" t="s">
        <v>801</v>
      </c>
      <c r="C426" s="31" t="s">
        <v>8604</v>
      </c>
      <c r="D426" s="31" t="s">
        <v>8605</v>
      </c>
      <c r="E426" s="27" t="s">
        <v>608</v>
      </c>
      <c r="F426" s="27" t="s">
        <v>608</v>
      </c>
      <c r="G426" s="32">
        <v>5575</v>
      </c>
      <c r="H426" s="31" t="s">
        <v>226</v>
      </c>
      <c r="I426" s="31" t="b">
        <v>1</v>
      </c>
    </row>
    <row r="427" spans="1:9">
      <c r="A427" s="13" t="s">
        <v>797</v>
      </c>
      <c r="B427" s="31" t="s">
        <v>801</v>
      </c>
      <c r="C427" s="31" t="s">
        <v>8604</v>
      </c>
      <c r="D427" s="31" t="s">
        <v>8605</v>
      </c>
      <c r="E427" s="27" t="s">
        <v>608</v>
      </c>
      <c r="F427" s="27" t="s">
        <v>608</v>
      </c>
      <c r="G427" s="32">
        <v>6</v>
      </c>
      <c r="H427" s="31" t="s">
        <v>237</v>
      </c>
      <c r="I427" s="31" t="b">
        <v>1</v>
      </c>
    </row>
    <row r="428" spans="1:9">
      <c r="A428" s="13" t="s">
        <v>797</v>
      </c>
      <c r="B428" s="31" t="s">
        <v>801</v>
      </c>
      <c r="C428" s="31" t="s">
        <v>8606</v>
      </c>
      <c r="D428" s="31" t="s">
        <v>8607</v>
      </c>
      <c r="E428" s="27" t="s">
        <v>608</v>
      </c>
      <c r="F428" s="27" t="s">
        <v>608</v>
      </c>
      <c r="G428" s="32">
        <v>249</v>
      </c>
      <c r="H428" s="31" t="s">
        <v>207</v>
      </c>
      <c r="I428" s="31" t="b">
        <v>1</v>
      </c>
    </row>
    <row r="429" spans="1:9">
      <c r="A429" s="13" t="s">
        <v>797</v>
      </c>
      <c r="B429" s="31" t="s">
        <v>801</v>
      </c>
      <c r="C429" s="31" t="s">
        <v>8606</v>
      </c>
      <c r="D429" s="31" t="s">
        <v>8607</v>
      </c>
      <c r="E429" s="27" t="s">
        <v>608</v>
      </c>
      <c r="F429" s="27" t="s">
        <v>608</v>
      </c>
      <c r="G429" s="32">
        <v>5297</v>
      </c>
      <c r="H429" s="31" t="s">
        <v>237</v>
      </c>
      <c r="I429" s="31" t="b">
        <v>1</v>
      </c>
    </row>
    <row r="430" spans="1:9">
      <c r="A430" s="13" t="s">
        <v>797</v>
      </c>
      <c r="B430" s="31" t="s">
        <v>801</v>
      </c>
      <c r="C430" s="31" t="s">
        <v>8608</v>
      </c>
      <c r="D430" s="31" t="s">
        <v>8609</v>
      </c>
      <c r="E430" s="27" t="s">
        <v>608</v>
      </c>
      <c r="F430" s="27" t="s">
        <v>608</v>
      </c>
      <c r="G430" s="32">
        <v>5908</v>
      </c>
      <c r="H430" s="31" t="s">
        <v>237</v>
      </c>
      <c r="I430" s="31"/>
    </row>
    <row r="431" spans="1:9">
      <c r="A431" s="13" t="s">
        <v>797</v>
      </c>
      <c r="B431" s="31" t="s">
        <v>801</v>
      </c>
      <c r="C431" s="31" t="s">
        <v>8610</v>
      </c>
      <c r="D431" s="31" t="s">
        <v>8611</v>
      </c>
      <c r="E431" s="27" t="s">
        <v>608</v>
      </c>
      <c r="F431" s="27" t="s">
        <v>608</v>
      </c>
      <c r="G431" s="32">
        <v>3710</v>
      </c>
      <c r="H431" s="31" t="s">
        <v>207</v>
      </c>
      <c r="I431" s="31"/>
    </row>
    <row r="432" spans="1:9">
      <c r="A432" s="13" t="s">
        <v>797</v>
      </c>
      <c r="B432" s="31" t="s">
        <v>801</v>
      </c>
      <c r="C432" s="31" t="s">
        <v>8612</v>
      </c>
      <c r="D432" s="31" t="s">
        <v>8613</v>
      </c>
      <c r="E432" s="27" t="s">
        <v>608</v>
      </c>
      <c r="F432" s="27" t="s">
        <v>608</v>
      </c>
      <c r="G432" s="32">
        <v>5341</v>
      </c>
      <c r="H432" s="31" t="s">
        <v>207</v>
      </c>
      <c r="I432" s="31"/>
    </row>
    <row r="433" spans="1:9">
      <c r="A433" s="13" t="s">
        <v>797</v>
      </c>
      <c r="B433" s="31" t="s">
        <v>802</v>
      </c>
      <c r="C433" s="31" t="s">
        <v>8614</v>
      </c>
      <c r="D433" s="31" t="s">
        <v>8615</v>
      </c>
      <c r="E433" s="27">
        <v>62231</v>
      </c>
      <c r="F433" s="27" t="s">
        <v>608</v>
      </c>
      <c r="G433" s="32">
        <v>4930</v>
      </c>
      <c r="H433" s="31" t="s">
        <v>226</v>
      </c>
      <c r="I433" s="31"/>
    </row>
    <row r="434" spans="1:9">
      <c r="A434" s="13" t="s">
        <v>797</v>
      </c>
      <c r="B434" s="31" t="s">
        <v>802</v>
      </c>
      <c r="C434" s="31" t="s">
        <v>8616</v>
      </c>
      <c r="D434" s="31" t="s">
        <v>8617</v>
      </c>
      <c r="E434" s="27" t="s">
        <v>608</v>
      </c>
      <c r="F434" s="27" t="s">
        <v>608</v>
      </c>
      <c r="G434" s="32">
        <v>3648</v>
      </c>
      <c r="H434" s="31" t="s">
        <v>226</v>
      </c>
      <c r="I434" s="31"/>
    </row>
    <row r="435" spans="1:9">
      <c r="A435" s="13" t="s">
        <v>797</v>
      </c>
      <c r="B435" s="31" t="s">
        <v>802</v>
      </c>
      <c r="C435" s="31" t="s">
        <v>8618</v>
      </c>
      <c r="D435" s="31" t="s">
        <v>8619</v>
      </c>
      <c r="E435" s="27" t="s">
        <v>608</v>
      </c>
      <c r="F435" s="27" t="s">
        <v>608</v>
      </c>
      <c r="G435" s="32">
        <v>4364</v>
      </c>
      <c r="H435" s="31" t="s">
        <v>226</v>
      </c>
      <c r="I435" s="31"/>
    </row>
    <row r="436" spans="1:9">
      <c r="A436" s="13" t="s">
        <v>797</v>
      </c>
      <c r="B436" s="31" t="s">
        <v>802</v>
      </c>
      <c r="C436" s="31" t="s">
        <v>8620</v>
      </c>
      <c r="D436" s="31" t="s">
        <v>8621</v>
      </c>
      <c r="E436" s="27" t="s">
        <v>608</v>
      </c>
      <c r="F436" s="27" t="s">
        <v>608</v>
      </c>
      <c r="G436" s="32">
        <v>4161</v>
      </c>
      <c r="H436" s="31" t="s">
        <v>226</v>
      </c>
      <c r="I436" s="31"/>
    </row>
    <row r="437" spans="1:9">
      <c r="A437" s="13" t="s">
        <v>797</v>
      </c>
      <c r="B437" s="31" t="s">
        <v>802</v>
      </c>
      <c r="C437" s="31" t="s">
        <v>8622</v>
      </c>
      <c r="D437" s="31" t="s">
        <v>8623</v>
      </c>
      <c r="E437" s="27" t="s">
        <v>608</v>
      </c>
      <c r="F437" s="27" t="s">
        <v>608</v>
      </c>
      <c r="G437" s="32">
        <v>4563</v>
      </c>
      <c r="H437" s="31" t="s">
        <v>226</v>
      </c>
      <c r="I437" s="31"/>
    </row>
    <row r="438" spans="1:9">
      <c r="A438" s="13" t="s">
        <v>797</v>
      </c>
      <c r="B438" s="31" t="s">
        <v>802</v>
      </c>
      <c r="C438" s="31" t="s">
        <v>8624</v>
      </c>
      <c r="D438" s="31" t="s">
        <v>8625</v>
      </c>
      <c r="E438" s="27" t="s">
        <v>608</v>
      </c>
      <c r="F438" s="27" t="s">
        <v>608</v>
      </c>
      <c r="G438" s="32">
        <v>4440</v>
      </c>
      <c r="H438" s="31" t="s">
        <v>226</v>
      </c>
      <c r="I438" s="31"/>
    </row>
    <row r="439" spans="1:9">
      <c r="A439" s="13" t="s">
        <v>797</v>
      </c>
      <c r="B439" s="31" t="s">
        <v>802</v>
      </c>
      <c r="C439" s="31" t="s">
        <v>8626</v>
      </c>
      <c r="D439" s="31" t="s">
        <v>8627</v>
      </c>
      <c r="E439" s="27" t="s">
        <v>608</v>
      </c>
      <c r="F439" s="27" t="s">
        <v>608</v>
      </c>
      <c r="G439" s="32">
        <v>4308</v>
      </c>
      <c r="H439" s="31" t="s">
        <v>226</v>
      </c>
      <c r="I439" s="31"/>
    </row>
    <row r="440" spans="1:9">
      <c r="A440" s="13" t="s">
        <v>797</v>
      </c>
      <c r="B440" s="31" t="s">
        <v>802</v>
      </c>
      <c r="C440" s="31" t="s">
        <v>8628</v>
      </c>
      <c r="D440" s="31" t="s">
        <v>8629</v>
      </c>
      <c r="E440" s="27" t="s">
        <v>608</v>
      </c>
      <c r="F440" s="27" t="s">
        <v>608</v>
      </c>
      <c r="G440" s="32">
        <v>3586</v>
      </c>
      <c r="H440" s="31" t="s">
        <v>226</v>
      </c>
      <c r="I440" s="31"/>
    </row>
    <row r="441" spans="1:9">
      <c r="A441" s="13" t="s">
        <v>797</v>
      </c>
      <c r="B441" s="31" t="s">
        <v>802</v>
      </c>
      <c r="C441" s="31" t="s">
        <v>8630</v>
      </c>
      <c r="D441" s="31" t="s">
        <v>8631</v>
      </c>
      <c r="E441" s="27" t="s">
        <v>608</v>
      </c>
      <c r="F441" s="27" t="s">
        <v>608</v>
      </c>
      <c r="G441" s="32">
        <v>4582</v>
      </c>
      <c r="H441" s="31" t="s">
        <v>226</v>
      </c>
      <c r="I441" s="31"/>
    </row>
    <row r="442" spans="1:9">
      <c r="A442" s="13" t="s">
        <v>797</v>
      </c>
      <c r="B442" s="31" t="s">
        <v>802</v>
      </c>
      <c r="C442" s="31" t="s">
        <v>8632</v>
      </c>
      <c r="D442" s="31" t="s">
        <v>8633</v>
      </c>
      <c r="E442" s="27" t="s">
        <v>608</v>
      </c>
      <c r="F442" s="27" t="s">
        <v>608</v>
      </c>
      <c r="G442" s="32">
        <v>4569</v>
      </c>
      <c r="H442" s="31" t="s">
        <v>226</v>
      </c>
      <c r="I442" s="31"/>
    </row>
    <row r="443" spans="1:9">
      <c r="A443" s="13" t="s">
        <v>797</v>
      </c>
      <c r="B443" s="31" t="s">
        <v>802</v>
      </c>
      <c r="C443" s="31" t="s">
        <v>8634</v>
      </c>
      <c r="D443" s="31" t="s">
        <v>8635</v>
      </c>
      <c r="E443" s="27" t="s">
        <v>608</v>
      </c>
      <c r="F443" s="27" t="s">
        <v>608</v>
      </c>
      <c r="G443" s="32">
        <v>4361</v>
      </c>
      <c r="H443" s="31" t="s">
        <v>226</v>
      </c>
      <c r="I443" s="31"/>
    </row>
    <row r="444" spans="1:9">
      <c r="A444" s="13" t="s">
        <v>797</v>
      </c>
      <c r="B444" s="31" t="s">
        <v>802</v>
      </c>
      <c r="C444" s="31" t="s">
        <v>8636</v>
      </c>
      <c r="D444" s="31" t="s">
        <v>8637</v>
      </c>
      <c r="E444" s="27" t="s">
        <v>608</v>
      </c>
      <c r="F444" s="27" t="s">
        <v>608</v>
      </c>
      <c r="G444" s="32">
        <v>5108</v>
      </c>
      <c r="H444" s="31" t="s">
        <v>226</v>
      </c>
      <c r="I444" s="31"/>
    </row>
    <row r="445" spans="1:9">
      <c r="A445" s="13" t="s">
        <v>797</v>
      </c>
      <c r="B445" s="31" t="s">
        <v>802</v>
      </c>
      <c r="C445" s="31" t="s">
        <v>8638</v>
      </c>
      <c r="D445" s="31" t="s">
        <v>8639</v>
      </c>
      <c r="E445" s="27" t="s">
        <v>608</v>
      </c>
      <c r="F445" s="27" t="s">
        <v>608</v>
      </c>
      <c r="G445" s="32">
        <v>4157</v>
      </c>
      <c r="H445" s="31" t="s">
        <v>226</v>
      </c>
      <c r="I445" s="31"/>
    </row>
    <row r="446" spans="1:9">
      <c r="A446" s="13" t="s">
        <v>797</v>
      </c>
      <c r="B446" s="31" t="s">
        <v>802</v>
      </c>
      <c r="C446" s="31" t="s">
        <v>8640</v>
      </c>
      <c r="D446" s="31" t="s">
        <v>8641</v>
      </c>
      <c r="E446" s="27" t="s">
        <v>608</v>
      </c>
      <c r="F446" s="27" t="s">
        <v>608</v>
      </c>
      <c r="G446" s="32">
        <v>4420</v>
      </c>
      <c r="H446" s="31" t="s">
        <v>226</v>
      </c>
      <c r="I446" s="31"/>
    </row>
    <row r="447" spans="1:9">
      <c r="A447" s="13" t="s">
        <v>797</v>
      </c>
      <c r="B447" s="31" t="s">
        <v>803</v>
      </c>
      <c r="C447" s="31" t="s">
        <v>8642</v>
      </c>
      <c r="D447" s="31" t="s">
        <v>8643</v>
      </c>
      <c r="E447" s="27">
        <v>5730</v>
      </c>
      <c r="F447" s="27" t="s">
        <v>608</v>
      </c>
      <c r="G447" s="32">
        <v>6223</v>
      </c>
      <c r="H447" s="31" t="s">
        <v>28</v>
      </c>
      <c r="I447" s="31"/>
    </row>
    <row r="448" spans="1:9">
      <c r="A448" s="13" t="s">
        <v>797</v>
      </c>
      <c r="B448" s="31" t="s">
        <v>803</v>
      </c>
      <c r="C448" s="31" t="s">
        <v>8644</v>
      </c>
      <c r="D448" s="31" t="s">
        <v>8645</v>
      </c>
      <c r="E448" s="27">
        <v>5835</v>
      </c>
      <c r="F448" s="27" t="s">
        <v>608</v>
      </c>
      <c r="G448" s="32">
        <v>5711</v>
      </c>
      <c r="H448" s="31" t="s">
        <v>366</v>
      </c>
      <c r="I448" s="31"/>
    </row>
    <row r="449" spans="1:9">
      <c r="A449" s="13" t="s">
        <v>797</v>
      </c>
      <c r="B449" s="31" t="s">
        <v>803</v>
      </c>
      <c r="C449" s="31" t="s">
        <v>8646</v>
      </c>
      <c r="D449" s="31" t="s">
        <v>8647</v>
      </c>
      <c r="E449" s="27">
        <v>7597</v>
      </c>
      <c r="F449" s="27" t="s">
        <v>608</v>
      </c>
      <c r="G449" s="32">
        <v>8174</v>
      </c>
      <c r="H449" s="31" t="s">
        <v>366</v>
      </c>
      <c r="I449" s="31"/>
    </row>
    <row r="450" spans="1:9">
      <c r="A450" s="13" t="s">
        <v>797</v>
      </c>
      <c r="B450" s="31" t="s">
        <v>803</v>
      </c>
      <c r="C450" s="31" t="s">
        <v>8648</v>
      </c>
      <c r="D450" s="31" t="s">
        <v>8649</v>
      </c>
      <c r="E450" s="27">
        <v>6490</v>
      </c>
      <c r="F450" s="27" t="s">
        <v>608</v>
      </c>
      <c r="G450" s="32">
        <v>6573</v>
      </c>
      <c r="H450" s="31" t="s">
        <v>366</v>
      </c>
      <c r="I450" s="31"/>
    </row>
    <row r="451" spans="1:9">
      <c r="A451" s="13" t="s">
        <v>797</v>
      </c>
      <c r="B451" s="31" t="s">
        <v>803</v>
      </c>
      <c r="C451" s="31" t="s">
        <v>8650</v>
      </c>
      <c r="D451" s="31" t="s">
        <v>8651</v>
      </c>
      <c r="E451" s="27">
        <v>5801</v>
      </c>
      <c r="F451" s="27" t="s">
        <v>608</v>
      </c>
      <c r="G451" s="32">
        <v>6253</v>
      </c>
      <c r="H451" s="31" t="s">
        <v>366</v>
      </c>
      <c r="I451" s="31"/>
    </row>
    <row r="452" spans="1:9">
      <c r="A452" s="13" t="s">
        <v>797</v>
      </c>
      <c r="B452" s="31" t="s">
        <v>803</v>
      </c>
      <c r="C452" s="31" t="s">
        <v>8652</v>
      </c>
      <c r="D452" s="31" t="s">
        <v>8653</v>
      </c>
      <c r="E452" s="27">
        <v>6416</v>
      </c>
      <c r="F452" s="27" t="s">
        <v>608</v>
      </c>
      <c r="G452" s="32">
        <v>6623</v>
      </c>
      <c r="H452" s="31" t="s">
        <v>366</v>
      </c>
      <c r="I452" s="31"/>
    </row>
    <row r="453" spans="1:9">
      <c r="A453" s="13" t="s">
        <v>797</v>
      </c>
      <c r="B453" s="31" t="s">
        <v>803</v>
      </c>
      <c r="C453" s="31" t="s">
        <v>8654</v>
      </c>
      <c r="D453" s="31" t="s">
        <v>8655</v>
      </c>
      <c r="E453" s="27">
        <v>7182</v>
      </c>
      <c r="F453" s="27" t="s">
        <v>608</v>
      </c>
      <c r="G453" s="32">
        <v>7229</v>
      </c>
      <c r="H453" s="31" t="s">
        <v>366</v>
      </c>
      <c r="I453" s="31"/>
    </row>
    <row r="454" spans="1:9">
      <c r="A454" s="13" t="s">
        <v>797</v>
      </c>
      <c r="B454" s="31" t="s">
        <v>803</v>
      </c>
      <c r="C454" s="31" t="s">
        <v>8656</v>
      </c>
      <c r="D454" s="31" t="s">
        <v>8657</v>
      </c>
      <c r="E454" s="27">
        <v>6558</v>
      </c>
      <c r="F454" s="27" t="s">
        <v>608</v>
      </c>
      <c r="G454" s="32">
        <v>7412</v>
      </c>
      <c r="H454" s="31" t="s">
        <v>366</v>
      </c>
      <c r="I454" s="31"/>
    </row>
    <row r="455" spans="1:9">
      <c r="A455" s="13" t="s">
        <v>797</v>
      </c>
      <c r="B455" s="31" t="s">
        <v>803</v>
      </c>
      <c r="C455" s="31" t="s">
        <v>8658</v>
      </c>
      <c r="D455" s="31" t="s">
        <v>8659</v>
      </c>
      <c r="E455" s="27">
        <v>6506</v>
      </c>
      <c r="F455" s="27" t="s">
        <v>608</v>
      </c>
      <c r="G455" s="32">
        <v>6449</v>
      </c>
      <c r="H455" s="31" t="s">
        <v>366</v>
      </c>
      <c r="I455" s="31"/>
    </row>
    <row r="456" spans="1:9">
      <c r="A456" s="13" t="s">
        <v>797</v>
      </c>
      <c r="B456" s="31" t="s">
        <v>803</v>
      </c>
      <c r="C456" s="31" t="s">
        <v>8660</v>
      </c>
      <c r="D456" s="31" t="s">
        <v>8661</v>
      </c>
      <c r="E456" s="27">
        <v>6726</v>
      </c>
      <c r="F456" s="27" t="s">
        <v>608</v>
      </c>
      <c r="G456" s="32">
        <v>6531</v>
      </c>
      <c r="H456" s="31" t="s">
        <v>28</v>
      </c>
      <c r="I456" s="31"/>
    </row>
    <row r="457" spans="1:9">
      <c r="A457" s="13" t="s">
        <v>797</v>
      </c>
      <c r="B457" s="31" t="s">
        <v>803</v>
      </c>
      <c r="C457" s="31" t="s">
        <v>8662</v>
      </c>
      <c r="D457" s="31" t="s">
        <v>8663</v>
      </c>
      <c r="E457" s="27">
        <v>6453</v>
      </c>
      <c r="F457" s="27" t="s">
        <v>608</v>
      </c>
      <c r="G457" s="32">
        <v>6562</v>
      </c>
      <c r="H457" s="31" t="s">
        <v>366</v>
      </c>
      <c r="I457" s="31"/>
    </row>
    <row r="458" spans="1:9">
      <c r="A458" s="13" t="s">
        <v>797</v>
      </c>
      <c r="B458" s="31" t="s">
        <v>804</v>
      </c>
      <c r="C458" s="31" t="s">
        <v>8664</v>
      </c>
      <c r="D458" s="31" t="s">
        <v>8665</v>
      </c>
      <c r="E458" s="27">
        <v>72766</v>
      </c>
      <c r="F458" s="27" t="s">
        <v>608</v>
      </c>
      <c r="G458" s="32">
        <v>8762</v>
      </c>
      <c r="H458" s="31" t="s">
        <v>249</v>
      </c>
      <c r="I458" s="31"/>
    </row>
    <row r="459" spans="1:9">
      <c r="A459" s="13" t="s">
        <v>797</v>
      </c>
      <c r="B459" s="31" t="s">
        <v>804</v>
      </c>
      <c r="C459" s="31" t="s">
        <v>8666</v>
      </c>
      <c r="D459" s="31" t="s">
        <v>8667</v>
      </c>
      <c r="E459" s="27">
        <v>23254</v>
      </c>
      <c r="F459" s="27" t="s">
        <v>608</v>
      </c>
      <c r="G459" s="32">
        <v>7601</v>
      </c>
      <c r="H459" s="31" t="s">
        <v>207</v>
      </c>
      <c r="I459" s="31"/>
    </row>
    <row r="460" spans="1:9">
      <c r="A460" s="13" t="s">
        <v>797</v>
      </c>
      <c r="B460" s="31" t="s">
        <v>804</v>
      </c>
      <c r="C460" s="31" t="s">
        <v>8668</v>
      </c>
      <c r="D460" s="31" t="s">
        <v>8669</v>
      </c>
      <c r="E460" s="27" t="s">
        <v>608</v>
      </c>
      <c r="F460" s="27" t="s">
        <v>608</v>
      </c>
      <c r="G460" s="32">
        <v>8291</v>
      </c>
      <c r="H460" s="31" t="s">
        <v>249</v>
      </c>
      <c r="I460" s="31"/>
    </row>
    <row r="461" spans="1:9">
      <c r="A461" s="13" t="s">
        <v>797</v>
      </c>
      <c r="B461" s="31" t="s">
        <v>804</v>
      </c>
      <c r="C461" s="31" t="s">
        <v>8670</v>
      </c>
      <c r="D461" s="31" t="s">
        <v>8671</v>
      </c>
      <c r="E461" s="27" t="s">
        <v>608</v>
      </c>
      <c r="F461" s="27" t="s">
        <v>608</v>
      </c>
      <c r="G461" s="32">
        <v>7743</v>
      </c>
      <c r="H461" s="31" t="s">
        <v>207</v>
      </c>
      <c r="I461" s="31"/>
    </row>
    <row r="462" spans="1:9">
      <c r="A462" s="13" t="s">
        <v>797</v>
      </c>
      <c r="B462" s="31" t="s">
        <v>804</v>
      </c>
      <c r="C462" s="31" t="s">
        <v>8672</v>
      </c>
      <c r="D462" s="31" t="s">
        <v>8673</v>
      </c>
      <c r="E462" s="27" t="s">
        <v>608</v>
      </c>
      <c r="F462" s="27" t="s">
        <v>608</v>
      </c>
      <c r="G462" s="32">
        <v>8738</v>
      </c>
      <c r="H462" s="31" t="s">
        <v>249</v>
      </c>
      <c r="I462" s="31"/>
    </row>
    <row r="463" spans="1:9">
      <c r="A463" s="13" t="s">
        <v>797</v>
      </c>
      <c r="B463" s="31" t="s">
        <v>804</v>
      </c>
      <c r="C463" s="31" t="s">
        <v>8674</v>
      </c>
      <c r="D463" s="31" t="s">
        <v>8675</v>
      </c>
      <c r="E463" s="27" t="s">
        <v>608</v>
      </c>
      <c r="F463" s="27" t="s">
        <v>608</v>
      </c>
      <c r="G463" s="32">
        <v>7166</v>
      </c>
      <c r="H463" s="31" t="s">
        <v>249</v>
      </c>
      <c r="I463" s="31"/>
    </row>
    <row r="464" spans="1:9">
      <c r="A464" s="13" t="s">
        <v>797</v>
      </c>
      <c r="B464" s="31" t="s">
        <v>804</v>
      </c>
      <c r="C464" s="31" t="s">
        <v>8676</v>
      </c>
      <c r="D464" s="31" t="s">
        <v>8677</v>
      </c>
      <c r="E464" s="27" t="s">
        <v>608</v>
      </c>
      <c r="F464" s="27" t="s">
        <v>608</v>
      </c>
      <c r="G464" s="32">
        <v>6889</v>
      </c>
      <c r="H464" s="31" t="s">
        <v>249</v>
      </c>
      <c r="I464" s="31"/>
    </row>
    <row r="465" spans="1:9">
      <c r="A465" s="13" t="s">
        <v>797</v>
      </c>
      <c r="B465" s="31" t="s">
        <v>804</v>
      </c>
      <c r="C465" s="31" t="s">
        <v>8678</v>
      </c>
      <c r="D465" s="31" t="s">
        <v>8679</v>
      </c>
      <c r="E465" s="27" t="s">
        <v>608</v>
      </c>
      <c r="F465" s="27" t="s">
        <v>608</v>
      </c>
      <c r="G465" s="32">
        <v>8354</v>
      </c>
      <c r="H465" s="31" t="s">
        <v>249</v>
      </c>
      <c r="I465" s="31"/>
    </row>
    <row r="466" spans="1:9">
      <c r="A466" s="13" t="s">
        <v>797</v>
      </c>
      <c r="B466" s="31" t="s">
        <v>804</v>
      </c>
      <c r="C466" s="31" t="s">
        <v>8680</v>
      </c>
      <c r="D466" s="31" t="s">
        <v>8681</v>
      </c>
      <c r="E466" s="27" t="s">
        <v>608</v>
      </c>
      <c r="F466" s="27" t="s">
        <v>608</v>
      </c>
      <c r="G466" s="32">
        <v>8429</v>
      </c>
      <c r="H466" s="31" t="s">
        <v>249</v>
      </c>
      <c r="I466" s="31"/>
    </row>
    <row r="467" spans="1:9">
      <c r="A467" s="13" t="s">
        <v>797</v>
      </c>
      <c r="B467" s="31" t="s">
        <v>804</v>
      </c>
      <c r="C467" s="31" t="s">
        <v>8682</v>
      </c>
      <c r="D467" s="31" t="s">
        <v>8683</v>
      </c>
      <c r="E467" s="27" t="s">
        <v>608</v>
      </c>
      <c r="F467" s="27" t="s">
        <v>608</v>
      </c>
      <c r="G467" s="32">
        <v>7316</v>
      </c>
      <c r="H467" s="31" t="s">
        <v>249</v>
      </c>
      <c r="I467" s="31"/>
    </row>
    <row r="468" spans="1:9">
      <c r="A468" s="13" t="s">
        <v>797</v>
      </c>
      <c r="B468" s="31" t="s">
        <v>804</v>
      </c>
      <c r="C468" s="31" t="s">
        <v>8684</v>
      </c>
      <c r="D468" s="31" t="s">
        <v>8685</v>
      </c>
      <c r="E468" s="27" t="s">
        <v>608</v>
      </c>
      <c r="F468" s="27" t="s">
        <v>608</v>
      </c>
      <c r="G468" s="32">
        <v>7381</v>
      </c>
      <c r="H468" s="31" t="s">
        <v>249</v>
      </c>
      <c r="I468" s="31"/>
    </row>
    <row r="469" spans="1:9">
      <c r="A469" s="13" t="s">
        <v>797</v>
      </c>
      <c r="B469" s="31" t="s">
        <v>804</v>
      </c>
      <c r="C469" s="31" t="s">
        <v>7165</v>
      </c>
      <c r="D469" s="31" t="s">
        <v>8686</v>
      </c>
      <c r="E469" s="27" t="s">
        <v>608</v>
      </c>
      <c r="F469" s="27" t="s">
        <v>608</v>
      </c>
      <c r="G469" s="32">
        <v>7401</v>
      </c>
      <c r="H469" s="31" t="s">
        <v>207</v>
      </c>
      <c r="I469" s="31"/>
    </row>
    <row r="470" spans="1:9">
      <c r="A470" s="13" t="s">
        <v>797</v>
      </c>
      <c r="B470" s="31" t="s">
        <v>805</v>
      </c>
      <c r="C470" s="31" t="s">
        <v>8687</v>
      </c>
      <c r="D470" s="31" t="s">
        <v>8688</v>
      </c>
      <c r="E470" s="27" t="s">
        <v>608</v>
      </c>
      <c r="F470" s="27" t="s">
        <v>608</v>
      </c>
      <c r="G470" s="32">
        <v>6372</v>
      </c>
      <c r="H470" s="31" t="s">
        <v>348</v>
      </c>
      <c r="I470" s="31"/>
    </row>
    <row r="471" spans="1:9">
      <c r="A471" s="13" t="s">
        <v>797</v>
      </c>
      <c r="B471" s="31" t="s">
        <v>805</v>
      </c>
      <c r="C471" s="31" t="s">
        <v>8689</v>
      </c>
      <c r="D471" s="31" t="s">
        <v>8690</v>
      </c>
      <c r="E471" s="27">
        <v>73823</v>
      </c>
      <c r="F471" s="27" t="s">
        <v>608</v>
      </c>
      <c r="G471" s="32">
        <v>6145</v>
      </c>
      <c r="H471" s="31" t="s">
        <v>347</v>
      </c>
      <c r="I471" s="31"/>
    </row>
    <row r="472" spans="1:9">
      <c r="A472" s="13" t="s">
        <v>797</v>
      </c>
      <c r="B472" s="31" t="s">
        <v>805</v>
      </c>
      <c r="C472" s="31" t="s">
        <v>8691</v>
      </c>
      <c r="D472" s="31" t="s">
        <v>8692</v>
      </c>
      <c r="E472" s="27">
        <v>71009</v>
      </c>
      <c r="F472" s="27" t="s">
        <v>608</v>
      </c>
      <c r="G472" s="32">
        <v>2941</v>
      </c>
      <c r="H472" s="31" t="s">
        <v>348</v>
      </c>
      <c r="I472" s="31"/>
    </row>
    <row r="473" spans="1:9">
      <c r="A473" s="13" t="s">
        <v>797</v>
      </c>
      <c r="B473" s="31" t="s">
        <v>805</v>
      </c>
      <c r="C473" s="31" t="s">
        <v>8693</v>
      </c>
      <c r="D473" s="31" t="s">
        <v>8694</v>
      </c>
      <c r="E473" s="27" t="s">
        <v>608</v>
      </c>
      <c r="F473" s="27" t="s">
        <v>608</v>
      </c>
      <c r="G473" s="32">
        <v>5959</v>
      </c>
      <c r="H473" s="31" t="s">
        <v>348</v>
      </c>
      <c r="I473" s="31"/>
    </row>
    <row r="474" spans="1:9">
      <c r="A474" s="13" t="s">
        <v>797</v>
      </c>
      <c r="B474" s="31" t="s">
        <v>805</v>
      </c>
      <c r="C474" s="31" t="s">
        <v>8695</v>
      </c>
      <c r="D474" s="31" t="s">
        <v>8696</v>
      </c>
      <c r="E474" s="27" t="s">
        <v>608</v>
      </c>
      <c r="F474" s="27" t="s">
        <v>608</v>
      </c>
      <c r="G474" s="32">
        <v>5477</v>
      </c>
      <c r="H474" s="31" t="s">
        <v>348</v>
      </c>
      <c r="I474" s="31"/>
    </row>
    <row r="475" spans="1:9">
      <c r="A475" s="13" t="s">
        <v>797</v>
      </c>
      <c r="B475" s="31" t="s">
        <v>805</v>
      </c>
      <c r="C475" s="31" t="s">
        <v>8697</v>
      </c>
      <c r="D475" s="31" t="s">
        <v>8698</v>
      </c>
      <c r="E475" s="27" t="s">
        <v>608</v>
      </c>
      <c r="F475" s="27" t="s">
        <v>608</v>
      </c>
      <c r="G475" s="32">
        <v>3001</v>
      </c>
      <c r="H475" s="31" t="s">
        <v>347</v>
      </c>
      <c r="I475" s="31"/>
    </row>
    <row r="476" spans="1:9">
      <c r="A476" s="13" t="s">
        <v>797</v>
      </c>
      <c r="B476" s="31" t="s">
        <v>805</v>
      </c>
      <c r="C476" s="31" t="s">
        <v>8699</v>
      </c>
      <c r="D476" s="31" t="s">
        <v>8700</v>
      </c>
      <c r="E476" s="27" t="s">
        <v>608</v>
      </c>
      <c r="F476" s="27" t="s">
        <v>608</v>
      </c>
      <c r="G476" s="32">
        <v>5255</v>
      </c>
      <c r="H476" s="31" t="s">
        <v>347</v>
      </c>
      <c r="I476" s="31"/>
    </row>
    <row r="477" spans="1:9">
      <c r="A477" s="13" t="s">
        <v>797</v>
      </c>
      <c r="B477" s="31" t="s">
        <v>805</v>
      </c>
      <c r="C477" s="31" t="s">
        <v>8701</v>
      </c>
      <c r="D477" s="31" t="s">
        <v>8702</v>
      </c>
      <c r="E477" s="27" t="s">
        <v>608</v>
      </c>
      <c r="F477" s="27" t="s">
        <v>608</v>
      </c>
      <c r="G477" s="32">
        <v>2829</v>
      </c>
      <c r="H477" s="31" t="s">
        <v>348</v>
      </c>
      <c r="I477" s="31"/>
    </row>
    <row r="478" spans="1:9">
      <c r="A478" s="13" t="s">
        <v>797</v>
      </c>
      <c r="B478" s="31" t="s">
        <v>805</v>
      </c>
      <c r="C478" s="31" t="s">
        <v>8703</v>
      </c>
      <c r="D478" s="31" t="s">
        <v>8704</v>
      </c>
      <c r="E478" s="27" t="s">
        <v>608</v>
      </c>
      <c r="F478" s="27" t="s">
        <v>608</v>
      </c>
      <c r="G478" s="32">
        <v>5371</v>
      </c>
      <c r="H478" s="31" t="s">
        <v>347</v>
      </c>
      <c r="I478" s="31"/>
    </row>
    <row r="479" spans="1:9">
      <c r="A479" s="13" t="s">
        <v>797</v>
      </c>
      <c r="B479" s="31" t="s">
        <v>805</v>
      </c>
      <c r="C479" s="31" t="s">
        <v>8705</v>
      </c>
      <c r="D479" s="31" t="s">
        <v>8706</v>
      </c>
      <c r="E479" s="27" t="s">
        <v>608</v>
      </c>
      <c r="F479" s="27" t="s">
        <v>608</v>
      </c>
      <c r="G479" s="32">
        <v>6240</v>
      </c>
      <c r="H479" s="31" t="s">
        <v>348</v>
      </c>
      <c r="I479" s="31"/>
    </row>
    <row r="480" spans="1:9">
      <c r="A480" s="13" t="s">
        <v>797</v>
      </c>
      <c r="B480" s="31" t="s">
        <v>805</v>
      </c>
      <c r="C480" s="31" t="s">
        <v>8707</v>
      </c>
      <c r="D480" s="31" t="s">
        <v>8708</v>
      </c>
      <c r="E480" s="27" t="s">
        <v>608</v>
      </c>
      <c r="F480" s="27" t="s">
        <v>608</v>
      </c>
      <c r="G480" s="32">
        <v>2885</v>
      </c>
      <c r="H480" s="31" t="s">
        <v>347</v>
      </c>
      <c r="I480" s="31"/>
    </row>
    <row r="481" spans="1:9">
      <c r="A481" s="13" t="s">
        <v>797</v>
      </c>
      <c r="B481" s="31" t="s">
        <v>805</v>
      </c>
      <c r="C481" s="31" t="s">
        <v>8709</v>
      </c>
      <c r="D481" s="31" t="s">
        <v>8710</v>
      </c>
      <c r="E481" s="27" t="s">
        <v>608</v>
      </c>
      <c r="F481" s="27" t="s">
        <v>608</v>
      </c>
      <c r="G481" s="32">
        <v>5253</v>
      </c>
      <c r="H481" s="31" t="s">
        <v>347</v>
      </c>
      <c r="I481" s="31"/>
    </row>
    <row r="482" spans="1:9">
      <c r="A482" s="13" t="s">
        <v>797</v>
      </c>
      <c r="B482" s="31" t="s">
        <v>805</v>
      </c>
      <c r="C482" s="31" t="s">
        <v>8711</v>
      </c>
      <c r="D482" s="31" t="s">
        <v>8712</v>
      </c>
      <c r="E482" s="27" t="s">
        <v>608</v>
      </c>
      <c r="F482" s="27" t="s">
        <v>608</v>
      </c>
      <c r="G482" s="32">
        <v>5285</v>
      </c>
      <c r="H482" s="31" t="s">
        <v>347</v>
      </c>
      <c r="I482" s="31"/>
    </row>
    <row r="483" spans="1:9">
      <c r="A483" s="13" t="s">
        <v>797</v>
      </c>
      <c r="B483" s="31" t="s">
        <v>805</v>
      </c>
      <c r="C483" s="31" t="s">
        <v>8713</v>
      </c>
      <c r="D483" s="31" t="s">
        <v>8714</v>
      </c>
      <c r="E483" s="27" t="s">
        <v>608</v>
      </c>
      <c r="F483" s="27" t="s">
        <v>608</v>
      </c>
      <c r="G483" s="32">
        <v>5326</v>
      </c>
      <c r="H483" s="31" t="s">
        <v>347</v>
      </c>
      <c r="I483" s="31"/>
    </row>
    <row r="484" spans="1:9">
      <c r="A484" s="13" t="s">
        <v>797</v>
      </c>
      <c r="B484" s="31" t="s">
        <v>805</v>
      </c>
      <c r="C484" s="31" t="s">
        <v>8715</v>
      </c>
      <c r="D484" s="31" t="s">
        <v>8716</v>
      </c>
      <c r="E484" s="27" t="s">
        <v>608</v>
      </c>
      <c r="F484" s="27" t="s">
        <v>608</v>
      </c>
      <c r="G484" s="32">
        <v>6274</v>
      </c>
      <c r="H484" s="31" t="s">
        <v>348</v>
      </c>
      <c r="I484" s="31"/>
    </row>
    <row r="485" spans="1:9">
      <c r="A485" s="13" t="s">
        <v>797</v>
      </c>
      <c r="B485" s="31" t="s">
        <v>805</v>
      </c>
      <c r="C485" s="31" t="s">
        <v>8717</v>
      </c>
      <c r="D485" s="31" t="s">
        <v>8718</v>
      </c>
      <c r="E485" s="27" t="s">
        <v>608</v>
      </c>
      <c r="F485" s="27" t="s">
        <v>608</v>
      </c>
      <c r="G485" s="32">
        <v>2921</v>
      </c>
      <c r="H485" s="31" t="s">
        <v>347</v>
      </c>
      <c r="I485" s="31"/>
    </row>
    <row r="486" spans="1:9">
      <c r="A486" s="13" t="s">
        <v>797</v>
      </c>
      <c r="B486" s="31" t="s">
        <v>805</v>
      </c>
      <c r="C486" s="31" t="s">
        <v>8719</v>
      </c>
      <c r="D486" s="31" t="s">
        <v>8720</v>
      </c>
      <c r="E486" s="27" t="s">
        <v>608</v>
      </c>
      <c r="F486" s="27" t="s">
        <v>608</v>
      </c>
      <c r="G486" s="32">
        <v>6001</v>
      </c>
      <c r="H486" s="31" t="s">
        <v>347</v>
      </c>
      <c r="I486" s="31"/>
    </row>
    <row r="487" spans="1:9">
      <c r="A487" s="13" t="s">
        <v>797</v>
      </c>
      <c r="B487" s="31" t="s">
        <v>805</v>
      </c>
      <c r="C487" s="31" t="s">
        <v>8721</v>
      </c>
      <c r="D487" s="31" t="s">
        <v>8722</v>
      </c>
      <c r="E487" s="27" t="s">
        <v>608</v>
      </c>
      <c r="F487" s="27" t="s">
        <v>608</v>
      </c>
      <c r="G487" s="32">
        <v>8857</v>
      </c>
      <c r="H487" s="31" t="s">
        <v>348</v>
      </c>
      <c r="I487" s="31"/>
    </row>
    <row r="488" spans="1:9">
      <c r="A488" s="13" t="s">
        <v>797</v>
      </c>
      <c r="B488" s="31" t="s">
        <v>805</v>
      </c>
      <c r="C488" s="31" t="s">
        <v>3155</v>
      </c>
      <c r="D488" s="31" t="s">
        <v>8723</v>
      </c>
      <c r="E488" s="27" t="s">
        <v>608</v>
      </c>
      <c r="F488" s="27" t="s">
        <v>608</v>
      </c>
      <c r="G488" s="32">
        <v>5519</v>
      </c>
      <c r="H488" s="31" t="s">
        <v>348</v>
      </c>
      <c r="I488" s="31"/>
    </row>
    <row r="489" spans="1:9">
      <c r="A489" s="13" t="s">
        <v>797</v>
      </c>
      <c r="B489" s="31" t="s">
        <v>805</v>
      </c>
      <c r="C489" s="31" t="s">
        <v>8724</v>
      </c>
      <c r="D489" s="31" t="s">
        <v>8725</v>
      </c>
      <c r="E489" s="27" t="s">
        <v>608</v>
      </c>
      <c r="F489" s="27" t="s">
        <v>608</v>
      </c>
      <c r="G489" s="32">
        <v>6052</v>
      </c>
      <c r="H489" s="31" t="s">
        <v>348</v>
      </c>
      <c r="I489" s="31"/>
    </row>
    <row r="490" spans="1:9">
      <c r="A490" s="13" t="s">
        <v>797</v>
      </c>
      <c r="B490" s="31" t="s">
        <v>805</v>
      </c>
      <c r="C490" s="31" t="s">
        <v>8726</v>
      </c>
      <c r="D490" s="31" t="s">
        <v>8727</v>
      </c>
      <c r="E490" s="27" t="s">
        <v>608</v>
      </c>
      <c r="F490" s="27" t="s">
        <v>608</v>
      </c>
      <c r="G490" s="32">
        <v>6034</v>
      </c>
      <c r="H490" s="31" t="s">
        <v>348</v>
      </c>
      <c r="I490" s="31"/>
    </row>
    <row r="491" spans="1:9">
      <c r="A491" s="13" t="s">
        <v>797</v>
      </c>
      <c r="B491" s="31" t="s">
        <v>805</v>
      </c>
      <c r="C491" s="31" t="s">
        <v>8728</v>
      </c>
      <c r="D491" s="31" t="s">
        <v>8729</v>
      </c>
      <c r="E491" s="27" t="s">
        <v>608</v>
      </c>
      <c r="F491" s="27" t="s">
        <v>608</v>
      </c>
      <c r="G491" s="32">
        <v>5872</v>
      </c>
      <c r="H491" s="31" t="s">
        <v>348</v>
      </c>
      <c r="I491" s="31"/>
    </row>
    <row r="492" spans="1:9">
      <c r="A492" s="13" t="s">
        <v>797</v>
      </c>
      <c r="B492" s="31" t="s">
        <v>805</v>
      </c>
      <c r="C492" s="31" t="s">
        <v>8730</v>
      </c>
      <c r="D492" s="31" t="s">
        <v>8731</v>
      </c>
      <c r="E492" s="27" t="s">
        <v>608</v>
      </c>
      <c r="F492" s="27" t="s">
        <v>608</v>
      </c>
      <c r="G492" s="32">
        <v>2849</v>
      </c>
      <c r="H492" s="31" t="s">
        <v>347</v>
      </c>
      <c r="I492" s="31"/>
    </row>
    <row r="493" spans="1:9">
      <c r="A493" s="13" t="s">
        <v>797</v>
      </c>
      <c r="B493" s="31" t="s">
        <v>805</v>
      </c>
      <c r="C493" s="31" t="s">
        <v>8732</v>
      </c>
      <c r="D493" s="31" t="s">
        <v>8733</v>
      </c>
      <c r="E493" s="27" t="s">
        <v>608</v>
      </c>
      <c r="F493" s="27" t="s">
        <v>608</v>
      </c>
      <c r="G493" s="32">
        <v>5608</v>
      </c>
      <c r="H493" s="31" t="s">
        <v>347</v>
      </c>
      <c r="I493" s="31"/>
    </row>
    <row r="494" spans="1:9">
      <c r="A494" s="13" t="s">
        <v>797</v>
      </c>
      <c r="B494" s="31" t="s">
        <v>805</v>
      </c>
      <c r="C494" s="31" t="s">
        <v>8734</v>
      </c>
      <c r="D494" s="31" t="s">
        <v>8735</v>
      </c>
      <c r="E494" s="27" t="s">
        <v>608</v>
      </c>
      <c r="F494" s="27" t="s">
        <v>608</v>
      </c>
      <c r="G494" s="32">
        <v>8324</v>
      </c>
      <c r="H494" s="31" t="s">
        <v>347</v>
      </c>
      <c r="I494" s="31"/>
    </row>
    <row r="495" spans="1:9">
      <c r="A495" s="13" t="s">
        <v>797</v>
      </c>
      <c r="B495" s="31" t="s">
        <v>805</v>
      </c>
      <c r="C495" s="31" t="s">
        <v>8736</v>
      </c>
      <c r="D495" s="31" t="s">
        <v>8737</v>
      </c>
      <c r="E495" s="27" t="s">
        <v>608</v>
      </c>
      <c r="F495" s="27" t="s">
        <v>608</v>
      </c>
      <c r="G495" s="32">
        <v>5978</v>
      </c>
      <c r="H495" s="31" t="s">
        <v>347</v>
      </c>
      <c r="I495" s="31"/>
    </row>
    <row r="496" spans="1:9">
      <c r="A496" s="13" t="s">
        <v>797</v>
      </c>
      <c r="B496" s="31" t="s">
        <v>806</v>
      </c>
      <c r="C496" s="31" t="s">
        <v>8738</v>
      </c>
      <c r="D496" s="31" t="s">
        <v>8739</v>
      </c>
      <c r="E496" s="27">
        <v>11094</v>
      </c>
      <c r="F496" s="27" t="s">
        <v>608</v>
      </c>
      <c r="G496" s="32">
        <v>10692</v>
      </c>
      <c r="H496" s="31" t="s">
        <v>405</v>
      </c>
      <c r="I496" s="31"/>
    </row>
    <row r="497" spans="1:9">
      <c r="A497" s="13" t="s">
        <v>797</v>
      </c>
      <c r="B497" s="31" t="s">
        <v>806</v>
      </c>
      <c r="C497" s="31" t="s">
        <v>8740</v>
      </c>
      <c r="D497" s="31" t="s">
        <v>8741</v>
      </c>
      <c r="E497" s="27">
        <v>11731</v>
      </c>
      <c r="F497" s="27" t="s">
        <v>608</v>
      </c>
      <c r="G497" s="32">
        <v>11223</v>
      </c>
      <c r="H497" s="31" t="s">
        <v>406</v>
      </c>
      <c r="I497" s="31"/>
    </row>
    <row r="498" spans="1:9">
      <c r="A498" s="13" t="s">
        <v>797</v>
      </c>
      <c r="B498" s="31" t="s">
        <v>806</v>
      </c>
      <c r="C498" s="31" t="s">
        <v>8742</v>
      </c>
      <c r="D498" s="31" t="s">
        <v>8743</v>
      </c>
      <c r="E498" s="27">
        <v>13368</v>
      </c>
      <c r="F498" s="27" t="s">
        <v>608</v>
      </c>
      <c r="G498" s="32">
        <v>13398</v>
      </c>
      <c r="H498" s="31" t="s">
        <v>406</v>
      </c>
      <c r="I498" s="31"/>
    </row>
    <row r="499" spans="1:9">
      <c r="A499" s="13" t="s">
        <v>797</v>
      </c>
      <c r="B499" s="31" t="s">
        <v>806</v>
      </c>
      <c r="C499" s="31" t="s">
        <v>8744</v>
      </c>
      <c r="D499" s="31" t="s">
        <v>8745</v>
      </c>
      <c r="E499" s="27">
        <v>9793</v>
      </c>
      <c r="F499" s="27" t="s">
        <v>608</v>
      </c>
      <c r="G499" s="32">
        <v>9296</v>
      </c>
      <c r="H499" s="31" t="s">
        <v>405</v>
      </c>
      <c r="I499" s="31"/>
    </row>
    <row r="500" spans="1:9">
      <c r="A500" s="13" t="s">
        <v>797</v>
      </c>
      <c r="B500" s="31" t="s">
        <v>806</v>
      </c>
      <c r="C500" s="31" t="s">
        <v>8746</v>
      </c>
      <c r="D500" s="31" t="s">
        <v>8747</v>
      </c>
      <c r="E500" s="27">
        <v>10217</v>
      </c>
      <c r="F500" s="27" t="s">
        <v>608</v>
      </c>
      <c r="G500" s="32">
        <v>9753</v>
      </c>
      <c r="H500" s="31" t="s">
        <v>405</v>
      </c>
      <c r="I500" s="31"/>
    </row>
    <row r="501" spans="1:9">
      <c r="A501" s="13" t="s">
        <v>797</v>
      </c>
      <c r="B501" s="31" t="s">
        <v>806</v>
      </c>
      <c r="C501" s="31" t="s">
        <v>8748</v>
      </c>
      <c r="D501" s="31" t="s">
        <v>8749</v>
      </c>
      <c r="E501" s="27">
        <v>10510</v>
      </c>
      <c r="F501" s="27" t="s">
        <v>608</v>
      </c>
      <c r="G501" s="32">
        <v>10275</v>
      </c>
      <c r="H501" s="31" t="s">
        <v>405</v>
      </c>
      <c r="I501" s="31"/>
    </row>
    <row r="502" spans="1:9">
      <c r="A502" s="13" t="s">
        <v>797</v>
      </c>
      <c r="B502" s="31" t="s">
        <v>806</v>
      </c>
      <c r="C502" s="31" t="s">
        <v>8750</v>
      </c>
      <c r="D502" s="31" t="s">
        <v>8751</v>
      </c>
      <c r="E502" s="27">
        <v>9373</v>
      </c>
      <c r="F502" s="27" t="s">
        <v>608</v>
      </c>
      <c r="G502" s="32">
        <v>9072</v>
      </c>
      <c r="H502" s="31" t="s">
        <v>406</v>
      </c>
      <c r="I502" s="31"/>
    </row>
    <row r="503" spans="1:9">
      <c r="A503" s="13" t="s">
        <v>797</v>
      </c>
      <c r="B503" s="31" t="s">
        <v>806</v>
      </c>
      <c r="C503" s="31" t="s">
        <v>8752</v>
      </c>
      <c r="D503" s="31" t="s">
        <v>8753</v>
      </c>
      <c r="E503" s="27">
        <v>9795</v>
      </c>
      <c r="F503" s="27" t="s">
        <v>608</v>
      </c>
      <c r="G503" s="32">
        <v>9636</v>
      </c>
      <c r="H503" s="31" t="s">
        <v>406</v>
      </c>
      <c r="I503" s="31"/>
    </row>
    <row r="504" spans="1:9">
      <c r="A504" s="13" t="s">
        <v>797</v>
      </c>
      <c r="B504" s="31" t="s">
        <v>806</v>
      </c>
      <c r="C504" s="31" t="s">
        <v>8754</v>
      </c>
      <c r="D504" s="31" t="s">
        <v>8755</v>
      </c>
      <c r="E504" s="27">
        <v>10265</v>
      </c>
      <c r="F504" s="27" t="s">
        <v>608</v>
      </c>
      <c r="G504" s="32">
        <v>9734</v>
      </c>
      <c r="H504" s="31" t="s">
        <v>405</v>
      </c>
      <c r="I504" s="31"/>
    </row>
    <row r="505" spans="1:9">
      <c r="A505" s="13" t="s">
        <v>797</v>
      </c>
      <c r="B505" s="31" t="s">
        <v>806</v>
      </c>
      <c r="C505" s="31" t="s">
        <v>3155</v>
      </c>
      <c r="D505" s="31" t="s">
        <v>8756</v>
      </c>
      <c r="E505" s="27">
        <v>10339</v>
      </c>
      <c r="F505" s="27" t="s">
        <v>608</v>
      </c>
      <c r="G505" s="32">
        <v>10112</v>
      </c>
      <c r="H505" s="31" t="s">
        <v>406</v>
      </c>
      <c r="I505" s="31"/>
    </row>
    <row r="506" spans="1:9">
      <c r="A506" s="13" t="s">
        <v>797</v>
      </c>
      <c r="B506" s="31" t="s">
        <v>806</v>
      </c>
      <c r="C506" s="31" t="s">
        <v>3798</v>
      </c>
      <c r="D506" s="31" t="s">
        <v>8757</v>
      </c>
      <c r="E506" s="27">
        <v>9826</v>
      </c>
      <c r="F506" s="27" t="s">
        <v>608</v>
      </c>
      <c r="G506" s="32">
        <v>9399</v>
      </c>
      <c r="H506" s="31" t="s">
        <v>405</v>
      </c>
      <c r="I506" s="31"/>
    </row>
    <row r="507" spans="1:9">
      <c r="A507" s="13" t="s">
        <v>797</v>
      </c>
      <c r="B507" s="31" t="s">
        <v>806</v>
      </c>
      <c r="C507" s="31" t="s">
        <v>8758</v>
      </c>
      <c r="D507" s="31" t="s">
        <v>8759</v>
      </c>
      <c r="E507" s="27">
        <v>10139</v>
      </c>
      <c r="F507" s="27" t="s">
        <v>608</v>
      </c>
      <c r="G507" s="32">
        <v>9650</v>
      </c>
      <c r="H507" s="31" t="s">
        <v>405</v>
      </c>
      <c r="I507" s="31"/>
    </row>
    <row r="508" spans="1:9">
      <c r="A508" s="13" t="s">
        <v>797</v>
      </c>
      <c r="B508" s="31" t="s">
        <v>806</v>
      </c>
      <c r="C508" s="31" t="s">
        <v>8760</v>
      </c>
      <c r="D508" s="31" t="s">
        <v>8761</v>
      </c>
      <c r="E508" s="27">
        <v>8873</v>
      </c>
      <c r="F508" s="27" t="s">
        <v>608</v>
      </c>
      <c r="G508" s="32">
        <v>8551</v>
      </c>
      <c r="H508" s="31" t="s">
        <v>406</v>
      </c>
      <c r="I508" s="31"/>
    </row>
    <row r="509" spans="1:9">
      <c r="A509" s="13" t="s">
        <v>797</v>
      </c>
      <c r="B509" s="31" t="s">
        <v>806</v>
      </c>
      <c r="C509" s="31" t="s">
        <v>8762</v>
      </c>
      <c r="D509" s="31" t="s">
        <v>8763</v>
      </c>
      <c r="E509" s="27">
        <v>10774</v>
      </c>
      <c r="F509" s="27" t="s">
        <v>608</v>
      </c>
      <c r="G509" s="32">
        <v>10844</v>
      </c>
      <c r="H509" s="31" t="s">
        <v>406</v>
      </c>
      <c r="I509" s="31"/>
    </row>
    <row r="510" spans="1:9">
      <c r="A510" s="13" t="s">
        <v>797</v>
      </c>
      <c r="B510" s="31" t="s">
        <v>807</v>
      </c>
      <c r="C510" s="31" t="s">
        <v>8764</v>
      </c>
      <c r="D510" s="31" t="s">
        <v>8765</v>
      </c>
      <c r="E510" s="27">
        <v>5044</v>
      </c>
      <c r="F510" s="27" t="s">
        <v>608</v>
      </c>
      <c r="G510" s="32">
        <v>4768</v>
      </c>
      <c r="H510" s="31" t="s">
        <v>28</v>
      </c>
      <c r="I510" s="31"/>
    </row>
    <row r="511" spans="1:9">
      <c r="A511" s="13" t="s">
        <v>797</v>
      </c>
      <c r="B511" s="31" t="s">
        <v>807</v>
      </c>
      <c r="C511" s="31" t="s">
        <v>8766</v>
      </c>
      <c r="D511" s="31" t="s">
        <v>8767</v>
      </c>
      <c r="E511" s="27">
        <v>5084</v>
      </c>
      <c r="F511" s="27" t="s">
        <v>608</v>
      </c>
      <c r="G511" s="32">
        <v>4782</v>
      </c>
      <c r="H511" s="31" t="s">
        <v>28</v>
      </c>
      <c r="I511" s="31"/>
    </row>
    <row r="512" spans="1:9">
      <c r="A512" s="13" t="s">
        <v>797</v>
      </c>
      <c r="B512" s="31" t="s">
        <v>807</v>
      </c>
      <c r="C512" s="31" t="s">
        <v>8768</v>
      </c>
      <c r="D512" s="31" t="s">
        <v>8769</v>
      </c>
      <c r="E512" s="27">
        <v>5309</v>
      </c>
      <c r="F512" s="27" t="s">
        <v>608</v>
      </c>
      <c r="G512" s="32">
        <v>5373</v>
      </c>
      <c r="H512" s="31" t="s">
        <v>28</v>
      </c>
      <c r="I512" s="31"/>
    </row>
    <row r="513" spans="1:9">
      <c r="A513" s="13" t="s">
        <v>797</v>
      </c>
      <c r="B513" s="31" t="s">
        <v>807</v>
      </c>
      <c r="C513" s="31" t="s">
        <v>8770</v>
      </c>
      <c r="D513" s="31" t="s">
        <v>8771</v>
      </c>
      <c r="E513" s="27">
        <v>4359</v>
      </c>
      <c r="F513" s="27" t="s">
        <v>608</v>
      </c>
      <c r="G513" s="32">
        <v>4759</v>
      </c>
      <c r="H513" s="31" t="s">
        <v>28</v>
      </c>
      <c r="I513" s="31"/>
    </row>
    <row r="514" spans="1:9">
      <c r="A514" s="13" t="s">
        <v>797</v>
      </c>
      <c r="B514" s="31" t="s">
        <v>807</v>
      </c>
      <c r="C514" s="31" t="s">
        <v>8772</v>
      </c>
      <c r="D514" s="31" t="s">
        <v>8773</v>
      </c>
      <c r="E514" s="27">
        <v>5258</v>
      </c>
      <c r="F514" s="27" t="s">
        <v>608</v>
      </c>
      <c r="G514" s="32">
        <v>4931</v>
      </c>
      <c r="H514" s="31" t="s">
        <v>28</v>
      </c>
      <c r="I514" s="31"/>
    </row>
    <row r="515" spans="1:9">
      <c r="A515" s="13" t="s">
        <v>797</v>
      </c>
      <c r="B515" s="31" t="s">
        <v>807</v>
      </c>
      <c r="C515" s="31" t="s">
        <v>8774</v>
      </c>
      <c r="D515" s="31" t="s">
        <v>8775</v>
      </c>
      <c r="E515" s="27">
        <v>5571</v>
      </c>
      <c r="F515" s="27" t="s">
        <v>608</v>
      </c>
      <c r="G515" s="32">
        <v>5511</v>
      </c>
      <c r="H515" s="31" t="s">
        <v>28</v>
      </c>
      <c r="I515" s="31"/>
    </row>
    <row r="516" spans="1:9">
      <c r="A516" s="13" t="s">
        <v>797</v>
      </c>
      <c r="B516" s="31" t="s">
        <v>807</v>
      </c>
      <c r="C516" s="31" t="s">
        <v>5272</v>
      </c>
      <c r="D516" s="31" t="s">
        <v>8776</v>
      </c>
      <c r="E516" s="27">
        <v>5516</v>
      </c>
      <c r="F516" s="27" t="s">
        <v>608</v>
      </c>
      <c r="G516" s="32">
        <v>5246</v>
      </c>
      <c r="H516" s="31" t="s">
        <v>28</v>
      </c>
      <c r="I516" s="31"/>
    </row>
    <row r="517" spans="1:9">
      <c r="A517" s="13" t="s">
        <v>797</v>
      </c>
      <c r="B517" s="31" t="s">
        <v>807</v>
      </c>
      <c r="C517" s="31" t="s">
        <v>8777</v>
      </c>
      <c r="D517" s="31" t="s">
        <v>8778</v>
      </c>
      <c r="E517" s="27">
        <v>4808</v>
      </c>
      <c r="F517" s="27" t="s">
        <v>608</v>
      </c>
      <c r="G517" s="32">
        <v>4842</v>
      </c>
      <c r="H517" s="31" t="s">
        <v>28</v>
      </c>
      <c r="I517" s="31"/>
    </row>
    <row r="518" spans="1:9">
      <c r="A518" s="13" t="s">
        <v>797</v>
      </c>
      <c r="B518" s="31" t="s">
        <v>807</v>
      </c>
      <c r="C518" s="31" t="s">
        <v>8779</v>
      </c>
      <c r="D518" s="31" t="s">
        <v>8780</v>
      </c>
      <c r="E518" s="27">
        <v>4998</v>
      </c>
      <c r="F518" s="27" t="s">
        <v>608</v>
      </c>
      <c r="G518" s="32">
        <v>4792</v>
      </c>
      <c r="H518" s="31" t="s">
        <v>28</v>
      </c>
      <c r="I518" s="31"/>
    </row>
    <row r="519" spans="1:9">
      <c r="A519" s="13" t="s">
        <v>797</v>
      </c>
      <c r="B519" s="31" t="s">
        <v>807</v>
      </c>
      <c r="C519" s="31" t="s">
        <v>1193</v>
      </c>
      <c r="D519" s="31" t="s">
        <v>8781</v>
      </c>
      <c r="E519" s="27">
        <v>5039</v>
      </c>
      <c r="F519" s="27" t="s">
        <v>608</v>
      </c>
      <c r="G519" s="32">
        <v>4890</v>
      </c>
      <c r="H519" s="31" t="s">
        <v>28</v>
      </c>
      <c r="I519" s="31"/>
    </row>
    <row r="520" spans="1:9">
      <c r="A520" s="13" t="s">
        <v>797</v>
      </c>
      <c r="B520" s="31" t="s">
        <v>807</v>
      </c>
      <c r="C520" s="31" t="s">
        <v>8782</v>
      </c>
      <c r="D520" s="31" t="s">
        <v>8783</v>
      </c>
      <c r="E520" s="27">
        <v>5077</v>
      </c>
      <c r="F520" s="27" t="s">
        <v>608</v>
      </c>
      <c r="G520" s="32">
        <v>5309</v>
      </c>
      <c r="H520" s="31" t="s">
        <v>28</v>
      </c>
      <c r="I520" s="31"/>
    </row>
    <row r="521" spans="1:9">
      <c r="A521" s="13" t="s">
        <v>797</v>
      </c>
      <c r="B521" s="31" t="s">
        <v>807</v>
      </c>
      <c r="C521" s="31" t="s">
        <v>8784</v>
      </c>
      <c r="D521" s="31" t="s">
        <v>8785</v>
      </c>
      <c r="E521" s="27">
        <v>3365</v>
      </c>
      <c r="F521" s="27" t="s">
        <v>608</v>
      </c>
      <c r="G521" s="32">
        <v>4916</v>
      </c>
      <c r="H521" s="31" t="s">
        <v>28</v>
      </c>
      <c r="I521" s="31"/>
    </row>
    <row r="522" spans="1:9">
      <c r="A522" s="13" t="s">
        <v>797</v>
      </c>
      <c r="B522" s="31" t="s">
        <v>807</v>
      </c>
      <c r="C522" s="31" t="s">
        <v>4403</v>
      </c>
      <c r="D522" s="31" t="s">
        <v>8786</v>
      </c>
      <c r="E522" s="27">
        <v>4881</v>
      </c>
      <c r="F522" s="27" t="s">
        <v>608</v>
      </c>
      <c r="G522" s="32">
        <v>4527</v>
      </c>
      <c r="H522" s="31" t="s">
        <v>28</v>
      </c>
      <c r="I522" s="31"/>
    </row>
    <row r="523" spans="1:9">
      <c r="A523" s="13" t="s">
        <v>797</v>
      </c>
      <c r="B523" s="31" t="s">
        <v>14</v>
      </c>
      <c r="C523" s="31" t="s">
        <v>8787</v>
      </c>
      <c r="D523" s="31" t="s">
        <v>8788</v>
      </c>
      <c r="E523" s="27">
        <v>12185</v>
      </c>
      <c r="F523" s="27" t="s">
        <v>608</v>
      </c>
      <c r="G523" s="32">
        <v>67071</v>
      </c>
      <c r="H523" s="31" t="s">
        <v>473</v>
      </c>
      <c r="I523" s="31"/>
    </row>
    <row r="524" spans="1:9">
      <c r="A524" s="13" t="s">
        <v>797</v>
      </c>
      <c r="B524" s="31" t="s">
        <v>14</v>
      </c>
      <c r="C524" s="31" t="s">
        <v>8789</v>
      </c>
      <c r="D524" s="31" t="s">
        <v>8790</v>
      </c>
      <c r="E524" s="27">
        <v>10150</v>
      </c>
      <c r="F524" s="27" t="s">
        <v>608</v>
      </c>
      <c r="G524" s="32">
        <v>15269</v>
      </c>
      <c r="H524" s="31" t="s">
        <v>423</v>
      </c>
      <c r="I524" s="31"/>
    </row>
    <row r="525" spans="1:9">
      <c r="A525" s="13" t="s">
        <v>797</v>
      </c>
      <c r="B525" s="31" t="s">
        <v>14</v>
      </c>
      <c r="C525" s="31" t="s">
        <v>8791</v>
      </c>
      <c r="D525" s="31" t="s">
        <v>8792</v>
      </c>
      <c r="E525" s="27">
        <v>10179</v>
      </c>
      <c r="F525" s="27" t="s">
        <v>608</v>
      </c>
      <c r="G525" s="32">
        <v>64309</v>
      </c>
      <c r="H525" s="31" t="s">
        <v>474</v>
      </c>
      <c r="I525" s="31"/>
    </row>
    <row r="526" spans="1:9">
      <c r="A526" s="13" t="s">
        <v>797</v>
      </c>
      <c r="B526" s="31" t="s">
        <v>14</v>
      </c>
      <c r="C526" s="31" t="s">
        <v>8793</v>
      </c>
      <c r="D526" s="31" t="s">
        <v>8794</v>
      </c>
      <c r="E526" s="27">
        <v>9552</v>
      </c>
      <c r="F526" s="27" t="s">
        <v>608</v>
      </c>
      <c r="G526" s="32" t="s">
        <v>608</v>
      </c>
      <c r="H526" s="31" t="s">
        <v>473</v>
      </c>
      <c r="I526" s="31"/>
    </row>
    <row r="527" spans="1:9">
      <c r="A527" s="13" t="s">
        <v>797</v>
      </c>
      <c r="B527" s="31" t="s">
        <v>14</v>
      </c>
      <c r="C527" s="31" t="s">
        <v>8795</v>
      </c>
      <c r="D527" s="31" t="s">
        <v>8796</v>
      </c>
      <c r="E527" s="27">
        <v>9897</v>
      </c>
      <c r="F527" s="27" t="s">
        <v>608</v>
      </c>
      <c r="G527" s="32" t="s">
        <v>608</v>
      </c>
      <c r="H527" s="31" t="s">
        <v>473</v>
      </c>
      <c r="I527" s="31"/>
    </row>
    <row r="528" spans="1:9">
      <c r="A528" s="13" t="s">
        <v>797</v>
      </c>
      <c r="B528" s="31" t="s">
        <v>14</v>
      </c>
      <c r="C528" s="31" t="s">
        <v>8797</v>
      </c>
      <c r="D528" s="31" t="s">
        <v>8798</v>
      </c>
      <c r="E528" s="27">
        <v>9707</v>
      </c>
      <c r="F528" s="27" t="s">
        <v>608</v>
      </c>
      <c r="G528" s="32" t="s">
        <v>608</v>
      </c>
      <c r="H528" s="31" t="s">
        <v>474</v>
      </c>
      <c r="I528" s="31"/>
    </row>
    <row r="529" spans="1:9">
      <c r="A529" s="13" t="s">
        <v>797</v>
      </c>
      <c r="B529" s="31" t="s">
        <v>14</v>
      </c>
      <c r="C529" s="31" t="s">
        <v>8799</v>
      </c>
      <c r="D529" s="31" t="s">
        <v>8800</v>
      </c>
      <c r="E529" s="27">
        <v>9797</v>
      </c>
      <c r="F529" s="27" t="s">
        <v>608</v>
      </c>
      <c r="G529" s="32" t="s">
        <v>608</v>
      </c>
      <c r="H529" s="31" t="s">
        <v>474</v>
      </c>
      <c r="I529" s="31"/>
    </row>
    <row r="530" spans="1:9">
      <c r="A530" s="13" t="s">
        <v>797</v>
      </c>
      <c r="B530" s="31" t="s">
        <v>14</v>
      </c>
      <c r="C530" s="31" t="s">
        <v>8801</v>
      </c>
      <c r="D530" s="31" t="s">
        <v>8802</v>
      </c>
      <c r="E530" s="27">
        <v>10014</v>
      </c>
      <c r="F530" s="27" t="s">
        <v>608</v>
      </c>
      <c r="G530" s="32" t="s">
        <v>608</v>
      </c>
      <c r="H530" s="31" t="s">
        <v>473</v>
      </c>
      <c r="I530" s="31"/>
    </row>
    <row r="531" spans="1:9">
      <c r="A531" s="13" t="s">
        <v>797</v>
      </c>
      <c r="B531" s="31" t="s">
        <v>14</v>
      </c>
      <c r="C531" s="31" t="s">
        <v>8803</v>
      </c>
      <c r="D531" s="31" t="s">
        <v>8804</v>
      </c>
      <c r="E531" s="27">
        <v>10099</v>
      </c>
      <c r="F531" s="27" t="s">
        <v>608</v>
      </c>
      <c r="G531" s="32" t="s">
        <v>608</v>
      </c>
      <c r="H531" s="31" t="s">
        <v>474</v>
      </c>
      <c r="I531" s="31"/>
    </row>
    <row r="532" spans="1:9">
      <c r="A532" s="13" t="s">
        <v>797</v>
      </c>
      <c r="B532" s="31" t="s">
        <v>14</v>
      </c>
      <c r="C532" s="31" t="s">
        <v>3660</v>
      </c>
      <c r="D532" s="31" t="s">
        <v>8805</v>
      </c>
      <c r="E532" s="27">
        <v>9925</v>
      </c>
      <c r="F532" s="27" t="s">
        <v>608</v>
      </c>
      <c r="G532" s="32" t="s">
        <v>608</v>
      </c>
      <c r="H532" s="31" t="s">
        <v>473</v>
      </c>
      <c r="I532" s="31"/>
    </row>
    <row r="533" spans="1:9">
      <c r="A533" s="13" t="s">
        <v>797</v>
      </c>
      <c r="B533" s="31" t="s">
        <v>14</v>
      </c>
      <c r="C533" s="31" t="s">
        <v>8806</v>
      </c>
      <c r="D533" s="31" t="s">
        <v>8807</v>
      </c>
      <c r="E533" s="27">
        <v>10489</v>
      </c>
      <c r="F533" s="27" t="s">
        <v>608</v>
      </c>
      <c r="G533" s="32" t="s">
        <v>608</v>
      </c>
      <c r="H533" s="31" t="s">
        <v>474</v>
      </c>
      <c r="I533" s="31"/>
    </row>
    <row r="534" spans="1:9">
      <c r="A534" s="13" t="s">
        <v>797</v>
      </c>
      <c r="B534" s="31" t="s">
        <v>14</v>
      </c>
      <c r="C534" s="31" t="s">
        <v>719</v>
      </c>
      <c r="D534" s="31" t="s">
        <v>8808</v>
      </c>
      <c r="E534" s="27">
        <v>10233</v>
      </c>
      <c r="F534" s="27" t="s">
        <v>608</v>
      </c>
      <c r="G534" s="32" t="s">
        <v>608</v>
      </c>
      <c r="H534" s="31" t="s">
        <v>474</v>
      </c>
      <c r="I534" s="31"/>
    </row>
    <row r="535" spans="1:9">
      <c r="A535" s="13" t="s">
        <v>797</v>
      </c>
      <c r="B535" s="31" t="s">
        <v>14</v>
      </c>
      <c r="C535" s="31" t="s">
        <v>8809</v>
      </c>
      <c r="D535" s="31" t="s">
        <v>8810</v>
      </c>
      <c r="E535" s="27">
        <v>9456</v>
      </c>
      <c r="F535" s="27" t="s">
        <v>608</v>
      </c>
      <c r="G535" s="32" t="s">
        <v>608</v>
      </c>
      <c r="H535" s="31" t="s">
        <v>474</v>
      </c>
      <c r="I535" s="31"/>
    </row>
    <row r="536" spans="1:9">
      <c r="A536" s="13" t="s">
        <v>797</v>
      </c>
      <c r="B536" s="31" t="s">
        <v>14</v>
      </c>
      <c r="C536" s="31" t="s">
        <v>8811</v>
      </c>
      <c r="D536" s="31" t="s">
        <v>8812</v>
      </c>
      <c r="E536" s="27">
        <v>10319</v>
      </c>
      <c r="F536" s="27" t="s">
        <v>608</v>
      </c>
      <c r="G536" s="32" t="s">
        <v>608</v>
      </c>
      <c r="H536" s="31" t="s">
        <v>473</v>
      </c>
      <c r="I536" s="31"/>
    </row>
    <row r="537" spans="1:9">
      <c r="A537" s="13" t="s">
        <v>797</v>
      </c>
      <c r="B537" s="31" t="s">
        <v>14</v>
      </c>
      <c r="C537" s="31" t="s">
        <v>8813</v>
      </c>
      <c r="D537" s="31" t="s">
        <v>8814</v>
      </c>
      <c r="E537" s="27">
        <v>8467</v>
      </c>
      <c r="F537" s="27" t="s">
        <v>608</v>
      </c>
      <c r="G537" s="32" t="s">
        <v>608</v>
      </c>
      <c r="H537" s="31" t="s">
        <v>423</v>
      </c>
      <c r="I537" s="31"/>
    </row>
    <row r="538" spans="1:9">
      <c r="A538" s="13" t="s">
        <v>797</v>
      </c>
      <c r="B538" s="31" t="s">
        <v>14</v>
      </c>
      <c r="C538" s="31" t="s">
        <v>8815</v>
      </c>
      <c r="D538" s="31" t="s">
        <v>8816</v>
      </c>
      <c r="E538" s="27">
        <v>10258</v>
      </c>
      <c r="F538" s="27" t="s">
        <v>608</v>
      </c>
      <c r="G538" s="32" t="s">
        <v>608</v>
      </c>
      <c r="H538" s="31" t="s">
        <v>473</v>
      </c>
      <c r="I538" s="31"/>
    </row>
    <row r="539" spans="1:9">
      <c r="A539" s="13" t="s">
        <v>797</v>
      </c>
      <c r="B539" s="31" t="s">
        <v>808</v>
      </c>
      <c r="C539" s="31" t="s">
        <v>8817</v>
      </c>
      <c r="D539" s="31" t="s">
        <v>8818</v>
      </c>
      <c r="E539" s="27">
        <v>2196</v>
      </c>
      <c r="F539" s="27" t="s">
        <v>608</v>
      </c>
      <c r="G539" s="32">
        <v>2209</v>
      </c>
      <c r="H539" s="31" t="s">
        <v>423</v>
      </c>
      <c r="I539" s="31"/>
    </row>
    <row r="540" spans="1:9">
      <c r="A540" s="13" t="s">
        <v>797</v>
      </c>
      <c r="B540" s="31" t="s">
        <v>808</v>
      </c>
      <c r="C540" s="31" t="s">
        <v>8819</v>
      </c>
      <c r="D540" s="31" t="s">
        <v>8820</v>
      </c>
      <c r="E540" s="27">
        <v>3535</v>
      </c>
      <c r="F540" s="27" t="s">
        <v>608</v>
      </c>
      <c r="G540" s="32">
        <v>4391</v>
      </c>
      <c r="H540" s="31" t="s">
        <v>377</v>
      </c>
      <c r="I540" s="31"/>
    </row>
    <row r="541" spans="1:9">
      <c r="A541" s="13" t="s">
        <v>797</v>
      </c>
      <c r="B541" s="31" t="s">
        <v>808</v>
      </c>
      <c r="C541" s="31" t="s">
        <v>8821</v>
      </c>
      <c r="D541" s="31" t="s">
        <v>8822</v>
      </c>
      <c r="E541" s="27">
        <v>7142</v>
      </c>
      <c r="F541" s="27" t="s">
        <v>608</v>
      </c>
      <c r="G541" s="32">
        <v>6951</v>
      </c>
      <c r="H541" s="31" t="s">
        <v>377</v>
      </c>
      <c r="I541" s="31"/>
    </row>
    <row r="542" spans="1:9">
      <c r="A542" s="13" t="s">
        <v>797</v>
      </c>
      <c r="B542" s="31" t="s">
        <v>808</v>
      </c>
      <c r="C542" s="31" t="s">
        <v>8823</v>
      </c>
      <c r="D542" s="31" t="s">
        <v>8824</v>
      </c>
      <c r="E542" s="27">
        <v>6776</v>
      </c>
      <c r="F542" s="27" t="s">
        <v>608</v>
      </c>
      <c r="G542" s="32">
        <v>6642</v>
      </c>
      <c r="H542" s="31" t="s">
        <v>377</v>
      </c>
      <c r="I542" s="31"/>
    </row>
    <row r="543" spans="1:9">
      <c r="A543" s="13" t="s">
        <v>797</v>
      </c>
      <c r="B543" s="31" t="s">
        <v>808</v>
      </c>
      <c r="C543" s="31" t="s">
        <v>8825</v>
      </c>
      <c r="D543" s="31" t="s">
        <v>8826</v>
      </c>
      <c r="E543" s="27">
        <v>5769</v>
      </c>
      <c r="F543" s="27" t="s">
        <v>608</v>
      </c>
      <c r="G543" s="32">
        <v>6995</v>
      </c>
      <c r="H543" s="31" t="s">
        <v>377</v>
      </c>
      <c r="I543" s="31"/>
    </row>
    <row r="544" spans="1:9">
      <c r="A544" s="13" t="s">
        <v>797</v>
      </c>
      <c r="B544" s="31" t="s">
        <v>808</v>
      </c>
      <c r="C544" s="31" t="s">
        <v>8827</v>
      </c>
      <c r="D544" s="31" t="s">
        <v>8828</v>
      </c>
      <c r="E544" s="27">
        <v>5893</v>
      </c>
      <c r="F544" s="27" t="s">
        <v>608</v>
      </c>
      <c r="G544" s="32">
        <v>5653</v>
      </c>
      <c r="H544" s="31" t="s">
        <v>377</v>
      </c>
      <c r="I544" s="31"/>
    </row>
    <row r="545" spans="1:9">
      <c r="A545" s="13" t="s">
        <v>797</v>
      </c>
      <c r="B545" s="31" t="s">
        <v>808</v>
      </c>
      <c r="C545" s="31" t="s">
        <v>8829</v>
      </c>
      <c r="D545" s="31" t="s">
        <v>8830</v>
      </c>
      <c r="E545" s="27">
        <v>4826</v>
      </c>
      <c r="F545" s="27" t="s">
        <v>608</v>
      </c>
      <c r="G545" s="32">
        <v>4700</v>
      </c>
      <c r="H545" s="31" t="s">
        <v>377</v>
      </c>
      <c r="I545" s="31"/>
    </row>
    <row r="546" spans="1:9">
      <c r="A546" s="13" t="s">
        <v>797</v>
      </c>
      <c r="B546" s="31" t="s">
        <v>808</v>
      </c>
      <c r="C546" s="31" t="s">
        <v>8831</v>
      </c>
      <c r="D546" s="31" t="s">
        <v>8832</v>
      </c>
      <c r="E546" s="27">
        <v>5058</v>
      </c>
      <c r="F546" s="27" t="s">
        <v>608</v>
      </c>
      <c r="G546" s="32">
        <v>4923</v>
      </c>
      <c r="H546" s="31" t="s">
        <v>423</v>
      </c>
      <c r="I546" s="31"/>
    </row>
    <row r="547" spans="1:9">
      <c r="A547" s="13" t="s">
        <v>797</v>
      </c>
      <c r="B547" s="31" t="s">
        <v>808</v>
      </c>
      <c r="C547" s="31" t="s">
        <v>8833</v>
      </c>
      <c r="D547" s="31" t="s">
        <v>8834</v>
      </c>
      <c r="E547" s="27">
        <v>2628</v>
      </c>
      <c r="F547" s="27" t="s">
        <v>608</v>
      </c>
      <c r="G547" s="32">
        <v>2623</v>
      </c>
      <c r="H547" s="31" t="s">
        <v>423</v>
      </c>
      <c r="I547" s="31"/>
    </row>
    <row r="548" spans="1:9">
      <c r="A548" s="13" t="s">
        <v>797</v>
      </c>
      <c r="B548" s="31" t="s">
        <v>808</v>
      </c>
      <c r="C548" s="31" t="s">
        <v>8835</v>
      </c>
      <c r="D548" s="31" t="s">
        <v>8836</v>
      </c>
      <c r="E548" s="27">
        <v>4936</v>
      </c>
      <c r="F548" s="27" t="s">
        <v>608</v>
      </c>
      <c r="G548" s="32">
        <v>5088</v>
      </c>
      <c r="H548" s="31" t="s">
        <v>423</v>
      </c>
      <c r="I548" s="31"/>
    </row>
    <row r="549" spans="1:9">
      <c r="A549" s="13" t="s">
        <v>797</v>
      </c>
      <c r="B549" s="31" t="s">
        <v>808</v>
      </c>
      <c r="C549" s="31" t="s">
        <v>8837</v>
      </c>
      <c r="D549" s="31" t="s">
        <v>8838</v>
      </c>
      <c r="E549" s="27">
        <v>2541</v>
      </c>
      <c r="F549" s="27" t="s">
        <v>608</v>
      </c>
      <c r="G549" s="32">
        <v>2472</v>
      </c>
      <c r="H549" s="31" t="s">
        <v>377</v>
      </c>
      <c r="I549" s="31"/>
    </row>
    <row r="550" spans="1:9">
      <c r="A550" s="13" t="s">
        <v>797</v>
      </c>
      <c r="B550" s="31" t="s">
        <v>808</v>
      </c>
      <c r="C550" s="31" t="s">
        <v>8839</v>
      </c>
      <c r="D550" s="31" t="s">
        <v>8840</v>
      </c>
      <c r="E550" s="27">
        <v>2653</v>
      </c>
      <c r="F550" s="27" t="s">
        <v>608</v>
      </c>
      <c r="G550" s="32">
        <v>2594</v>
      </c>
      <c r="H550" s="31" t="s">
        <v>423</v>
      </c>
      <c r="I550" s="31"/>
    </row>
    <row r="551" spans="1:9">
      <c r="A551" s="13" t="s">
        <v>797</v>
      </c>
      <c r="B551" s="31" t="s">
        <v>808</v>
      </c>
      <c r="C551" s="31" t="s">
        <v>8841</v>
      </c>
      <c r="D551" s="31" t="s">
        <v>8842</v>
      </c>
      <c r="E551" s="27">
        <v>6069</v>
      </c>
      <c r="F551" s="27" t="s">
        <v>608</v>
      </c>
      <c r="G551" s="32">
        <v>6866</v>
      </c>
      <c r="H551" s="31" t="s">
        <v>423</v>
      </c>
      <c r="I551" s="31"/>
    </row>
    <row r="552" spans="1:9">
      <c r="A552" s="13" t="s">
        <v>797</v>
      </c>
      <c r="B552" s="31" t="s">
        <v>808</v>
      </c>
      <c r="C552" s="31" t="s">
        <v>8843</v>
      </c>
      <c r="D552" s="31" t="s">
        <v>8844</v>
      </c>
      <c r="E552" s="27">
        <v>2684</v>
      </c>
      <c r="F552" s="27" t="s">
        <v>608</v>
      </c>
      <c r="G552" s="32">
        <v>2603</v>
      </c>
      <c r="H552" s="31" t="s">
        <v>423</v>
      </c>
      <c r="I552" s="31"/>
    </row>
    <row r="553" spans="1:9">
      <c r="A553" s="13" t="s">
        <v>797</v>
      </c>
      <c r="B553" s="31" t="s">
        <v>808</v>
      </c>
      <c r="C553" s="31" t="s">
        <v>8845</v>
      </c>
      <c r="D553" s="31" t="s">
        <v>8846</v>
      </c>
      <c r="E553" s="27">
        <v>7308</v>
      </c>
      <c r="F553" s="27" t="s">
        <v>608</v>
      </c>
      <c r="G553" s="32">
        <v>7235</v>
      </c>
      <c r="H553" s="31" t="s">
        <v>423</v>
      </c>
      <c r="I553" s="31"/>
    </row>
    <row r="554" spans="1:9">
      <c r="A554" s="13" t="s">
        <v>797</v>
      </c>
      <c r="B554" s="31" t="s">
        <v>808</v>
      </c>
      <c r="C554" s="31" t="s">
        <v>8847</v>
      </c>
      <c r="D554" s="31" t="s">
        <v>8848</v>
      </c>
      <c r="E554" s="27">
        <v>5886</v>
      </c>
      <c r="F554" s="27" t="s">
        <v>608</v>
      </c>
      <c r="G554" s="32">
        <v>5837</v>
      </c>
      <c r="H554" s="31" t="s">
        <v>423</v>
      </c>
      <c r="I554" s="31"/>
    </row>
    <row r="555" spans="1:9">
      <c r="A555" s="13" t="s">
        <v>797</v>
      </c>
      <c r="B555" s="31" t="s">
        <v>808</v>
      </c>
      <c r="C555" s="31" t="s">
        <v>8849</v>
      </c>
      <c r="D555" s="31" t="s">
        <v>8850</v>
      </c>
      <c r="E555" s="27">
        <v>4877</v>
      </c>
      <c r="F555" s="27" t="s">
        <v>608</v>
      </c>
      <c r="G555" s="32">
        <v>4723</v>
      </c>
      <c r="H555" s="31" t="s">
        <v>423</v>
      </c>
      <c r="I555" s="31"/>
    </row>
    <row r="556" spans="1:9">
      <c r="A556" s="13" t="s">
        <v>797</v>
      </c>
      <c r="B556" s="31" t="s">
        <v>808</v>
      </c>
      <c r="C556" s="31" t="s">
        <v>8851</v>
      </c>
      <c r="D556" s="31" t="s">
        <v>8852</v>
      </c>
      <c r="E556" s="27">
        <v>6233</v>
      </c>
      <c r="F556" s="27" t="s">
        <v>608</v>
      </c>
      <c r="G556" s="32">
        <v>6638</v>
      </c>
      <c r="H556" s="31" t="s">
        <v>423</v>
      </c>
      <c r="I556" s="31"/>
    </row>
    <row r="557" spans="1:9">
      <c r="A557" s="13" t="s">
        <v>797</v>
      </c>
      <c r="B557" s="31" t="s">
        <v>808</v>
      </c>
      <c r="C557" s="31" t="s">
        <v>8853</v>
      </c>
      <c r="D557" s="31" t="s">
        <v>8854</v>
      </c>
      <c r="E557" s="27">
        <v>4686</v>
      </c>
      <c r="F557" s="27" t="s">
        <v>608</v>
      </c>
      <c r="G557" s="32">
        <v>4557</v>
      </c>
      <c r="H557" s="31" t="s">
        <v>423</v>
      </c>
      <c r="I557" s="31"/>
    </row>
    <row r="558" spans="1:9">
      <c r="A558" s="13" t="s">
        <v>797</v>
      </c>
      <c r="B558" s="31" t="s">
        <v>808</v>
      </c>
      <c r="C558" s="31" t="s">
        <v>8855</v>
      </c>
      <c r="D558" s="31" t="s">
        <v>8856</v>
      </c>
      <c r="E558" s="27">
        <v>4729</v>
      </c>
      <c r="F558" s="27" t="s">
        <v>608</v>
      </c>
      <c r="G558" s="32">
        <v>4588</v>
      </c>
      <c r="H558" s="31" t="s">
        <v>194</v>
      </c>
      <c r="I558" s="31"/>
    </row>
    <row r="559" spans="1:9">
      <c r="A559" s="13" t="s">
        <v>797</v>
      </c>
      <c r="B559" s="31" t="s">
        <v>809</v>
      </c>
      <c r="C559" s="31" t="s">
        <v>8857</v>
      </c>
      <c r="D559" s="31" t="s">
        <v>8858</v>
      </c>
      <c r="E559" s="27">
        <v>6884</v>
      </c>
      <c r="F559" s="27" t="s">
        <v>608</v>
      </c>
      <c r="G559" s="32">
        <v>6931</v>
      </c>
      <c r="H559" s="31" t="s">
        <v>561</v>
      </c>
      <c r="I559" s="31"/>
    </row>
    <row r="560" spans="1:9">
      <c r="A560" s="13" t="s">
        <v>797</v>
      </c>
      <c r="B560" s="31" t="s">
        <v>809</v>
      </c>
      <c r="C560" s="31" t="s">
        <v>8859</v>
      </c>
      <c r="D560" s="31" t="s">
        <v>8860</v>
      </c>
      <c r="E560" s="27">
        <v>6354</v>
      </c>
      <c r="F560" s="27" t="s">
        <v>608</v>
      </c>
      <c r="G560" s="32">
        <v>6343</v>
      </c>
      <c r="H560" s="31" t="s">
        <v>561</v>
      </c>
      <c r="I560" s="31"/>
    </row>
    <row r="561" spans="1:9">
      <c r="A561" s="13" t="s">
        <v>797</v>
      </c>
      <c r="B561" s="31" t="s">
        <v>809</v>
      </c>
      <c r="C561" s="31" t="s">
        <v>8861</v>
      </c>
      <c r="D561" s="31" t="s">
        <v>8862</v>
      </c>
      <c r="E561" s="27">
        <v>6240</v>
      </c>
      <c r="F561" s="27" t="s">
        <v>608</v>
      </c>
      <c r="G561" s="32">
        <v>6720</v>
      </c>
      <c r="H561" s="31" t="s">
        <v>561</v>
      </c>
      <c r="I561" s="31"/>
    </row>
    <row r="562" spans="1:9">
      <c r="A562" s="13" t="s">
        <v>797</v>
      </c>
      <c r="B562" s="31" t="s">
        <v>809</v>
      </c>
      <c r="C562" s="31" t="s">
        <v>8863</v>
      </c>
      <c r="D562" s="31" t="s">
        <v>8864</v>
      </c>
      <c r="E562" s="27">
        <v>7594</v>
      </c>
      <c r="F562" s="27" t="s">
        <v>608</v>
      </c>
      <c r="G562" s="32">
        <v>7583</v>
      </c>
      <c r="H562" s="31" t="s">
        <v>561</v>
      </c>
      <c r="I562" s="31"/>
    </row>
    <row r="563" spans="1:9">
      <c r="A563" s="13" t="s">
        <v>797</v>
      </c>
      <c r="B563" s="31" t="s">
        <v>809</v>
      </c>
      <c r="C563" s="31" t="s">
        <v>8865</v>
      </c>
      <c r="D563" s="31" t="s">
        <v>8866</v>
      </c>
      <c r="E563" s="27">
        <v>4371</v>
      </c>
      <c r="F563" s="27" t="s">
        <v>608</v>
      </c>
      <c r="G563" s="32">
        <v>4565</v>
      </c>
      <c r="H563" s="31" t="s">
        <v>561</v>
      </c>
      <c r="I563" s="31"/>
    </row>
    <row r="564" spans="1:9">
      <c r="A564" s="13" t="s">
        <v>797</v>
      </c>
      <c r="B564" s="31" t="s">
        <v>809</v>
      </c>
      <c r="C564" s="31" t="s">
        <v>8867</v>
      </c>
      <c r="D564" s="31" t="s">
        <v>8868</v>
      </c>
      <c r="E564" s="27">
        <v>6494</v>
      </c>
      <c r="F564" s="27" t="s">
        <v>608</v>
      </c>
      <c r="G564" s="32">
        <v>6899</v>
      </c>
      <c r="H564" s="31" t="s">
        <v>207</v>
      </c>
      <c r="I564" s="31"/>
    </row>
    <row r="565" spans="1:9">
      <c r="A565" s="13" t="s">
        <v>797</v>
      </c>
      <c r="B565" s="31" t="s">
        <v>809</v>
      </c>
      <c r="C565" s="31" t="s">
        <v>8869</v>
      </c>
      <c r="D565" s="31" t="s">
        <v>8870</v>
      </c>
      <c r="E565" s="27">
        <v>4790</v>
      </c>
      <c r="F565" s="27" t="s">
        <v>608</v>
      </c>
      <c r="G565" s="32">
        <v>5828</v>
      </c>
      <c r="H565" s="31" t="s">
        <v>207</v>
      </c>
      <c r="I565" s="31"/>
    </row>
    <row r="566" spans="1:9">
      <c r="A566" s="13" t="s">
        <v>797</v>
      </c>
      <c r="B566" s="31" t="s">
        <v>809</v>
      </c>
      <c r="C566" s="31" t="s">
        <v>8871</v>
      </c>
      <c r="D566" s="31" t="s">
        <v>8872</v>
      </c>
      <c r="E566" s="27">
        <v>6602</v>
      </c>
      <c r="F566" s="27" t="s">
        <v>608</v>
      </c>
      <c r="G566" s="32">
        <v>6633</v>
      </c>
      <c r="H566" s="31" t="s">
        <v>561</v>
      </c>
      <c r="I566" s="31"/>
    </row>
    <row r="567" spans="1:9">
      <c r="A567" s="13" t="s">
        <v>797</v>
      </c>
      <c r="B567" s="31" t="s">
        <v>809</v>
      </c>
      <c r="C567" s="31" t="s">
        <v>8873</v>
      </c>
      <c r="D567" s="31" t="s">
        <v>8874</v>
      </c>
      <c r="E567" s="27">
        <v>6311</v>
      </c>
      <c r="F567" s="27" t="s">
        <v>608</v>
      </c>
      <c r="G567" s="32">
        <v>6165</v>
      </c>
      <c r="H567" s="31" t="s">
        <v>561</v>
      </c>
      <c r="I567" s="31"/>
    </row>
    <row r="568" spans="1:9">
      <c r="A568" s="13" t="s">
        <v>797</v>
      </c>
      <c r="B568" s="31" t="s">
        <v>809</v>
      </c>
      <c r="C568" s="31" t="s">
        <v>8875</v>
      </c>
      <c r="D568" s="31" t="s">
        <v>8876</v>
      </c>
      <c r="E568" s="27">
        <v>3970</v>
      </c>
      <c r="F568" s="27" t="s">
        <v>608</v>
      </c>
      <c r="G568" s="32">
        <v>3591</v>
      </c>
      <c r="H568" s="31" t="s">
        <v>561</v>
      </c>
      <c r="I568" s="31"/>
    </row>
    <row r="569" spans="1:9">
      <c r="A569" s="13" t="s">
        <v>797</v>
      </c>
      <c r="B569" s="31" t="s">
        <v>809</v>
      </c>
      <c r="C569" s="31" t="s">
        <v>8877</v>
      </c>
      <c r="D569" s="31" t="s">
        <v>8878</v>
      </c>
      <c r="E569" s="27">
        <v>6381</v>
      </c>
      <c r="F569" s="27" t="s">
        <v>608</v>
      </c>
      <c r="G569" s="32">
        <v>6303</v>
      </c>
      <c r="H569" s="31" t="s">
        <v>561</v>
      </c>
      <c r="I569" s="31"/>
    </row>
    <row r="570" spans="1:9">
      <c r="A570" s="13" t="s">
        <v>797</v>
      </c>
      <c r="B570" s="31" t="s">
        <v>809</v>
      </c>
      <c r="C570" s="31" t="s">
        <v>8879</v>
      </c>
      <c r="D570" s="31" t="s">
        <v>8880</v>
      </c>
      <c r="E570" s="27">
        <v>6692</v>
      </c>
      <c r="F570" s="27" t="s">
        <v>608</v>
      </c>
      <c r="G570" s="32">
        <v>6272</v>
      </c>
      <c r="H570" s="31" t="s">
        <v>561</v>
      </c>
      <c r="I570" s="31"/>
    </row>
    <row r="571" spans="1:9">
      <c r="A571" s="13" t="s">
        <v>797</v>
      </c>
      <c r="B571" s="31" t="s">
        <v>809</v>
      </c>
      <c r="C571" s="31" t="s">
        <v>8881</v>
      </c>
      <c r="D571" s="31" t="s">
        <v>8882</v>
      </c>
      <c r="E571" s="27">
        <v>4791</v>
      </c>
      <c r="F571" s="27" t="s">
        <v>608</v>
      </c>
      <c r="G571" s="32">
        <v>5488</v>
      </c>
      <c r="H571" s="31" t="s">
        <v>561</v>
      </c>
      <c r="I571" s="31"/>
    </row>
    <row r="572" spans="1:9">
      <c r="A572" s="13" t="s">
        <v>797</v>
      </c>
      <c r="B572" s="31" t="s">
        <v>809</v>
      </c>
      <c r="C572" s="31" t="s">
        <v>8883</v>
      </c>
      <c r="D572" s="31" t="s">
        <v>8884</v>
      </c>
      <c r="E572" s="27">
        <v>4509</v>
      </c>
      <c r="F572" s="27" t="s">
        <v>608</v>
      </c>
      <c r="G572" s="32">
        <v>4546</v>
      </c>
      <c r="H572" s="31" t="s">
        <v>561</v>
      </c>
      <c r="I572" s="31"/>
    </row>
    <row r="573" spans="1:9">
      <c r="A573" s="13" t="s">
        <v>797</v>
      </c>
      <c r="B573" s="31" t="s">
        <v>809</v>
      </c>
      <c r="C573" s="31" t="s">
        <v>8885</v>
      </c>
      <c r="D573" s="31" t="s">
        <v>8886</v>
      </c>
      <c r="E573" s="27">
        <v>4634</v>
      </c>
      <c r="F573" s="27" t="s">
        <v>608</v>
      </c>
      <c r="G573" s="32">
        <v>7838</v>
      </c>
      <c r="H573" s="31" t="s">
        <v>237</v>
      </c>
      <c r="I573" s="31"/>
    </row>
    <row r="574" spans="1:9">
      <c r="A574" s="13" t="s">
        <v>797</v>
      </c>
      <c r="B574" s="31" t="s">
        <v>809</v>
      </c>
      <c r="C574" s="31" t="s">
        <v>8887</v>
      </c>
      <c r="D574" s="31" t="s">
        <v>8888</v>
      </c>
      <c r="E574" s="27">
        <v>5878</v>
      </c>
      <c r="F574" s="27" t="s">
        <v>608</v>
      </c>
      <c r="G574" s="32">
        <v>5712</v>
      </c>
      <c r="H574" s="31" t="s">
        <v>561</v>
      </c>
      <c r="I574" s="31"/>
    </row>
    <row r="575" spans="1:9">
      <c r="A575" s="13" t="s">
        <v>810</v>
      </c>
      <c r="B575" s="31" t="s">
        <v>810</v>
      </c>
      <c r="C575" s="31" t="s">
        <v>8889</v>
      </c>
      <c r="D575" s="31" t="s">
        <v>8890</v>
      </c>
      <c r="E575" s="27">
        <v>3223</v>
      </c>
      <c r="F575" s="27" t="s">
        <v>608</v>
      </c>
      <c r="G575" s="32">
        <v>3142</v>
      </c>
      <c r="H575" s="31" t="s">
        <v>277</v>
      </c>
      <c r="I575" s="31"/>
    </row>
    <row r="576" spans="1:9">
      <c r="A576" s="13" t="s">
        <v>810</v>
      </c>
      <c r="B576" s="31" t="s">
        <v>810</v>
      </c>
      <c r="C576" s="31" t="s">
        <v>8891</v>
      </c>
      <c r="D576" s="31" t="s">
        <v>8892</v>
      </c>
      <c r="E576" s="27">
        <v>2909</v>
      </c>
      <c r="F576" s="27" t="s">
        <v>608</v>
      </c>
      <c r="G576" s="32">
        <v>2901</v>
      </c>
      <c r="H576" s="31" t="s">
        <v>277</v>
      </c>
      <c r="I576" s="31"/>
    </row>
    <row r="577" spans="1:9">
      <c r="A577" s="13" t="s">
        <v>810</v>
      </c>
      <c r="B577" s="31" t="s">
        <v>810</v>
      </c>
      <c r="C577" s="31" t="s">
        <v>8893</v>
      </c>
      <c r="D577" s="31" t="s">
        <v>8894</v>
      </c>
      <c r="E577" s="27">
        <v>2811</v>
      </c>
      <c r="F577" s="27" t="s">
        <v>608</v>
      </c>
      <c r="G577" s="32">
        <v>2673</v>
      </c>
      <c r="H577" s="31" t="s">
        <v>277</v>
      </c>
      <c r="I577" s="31"/>
    </row>
    <row r="578" spans="1:9">
      <c r="A578" s="13" t="s">
        <v>810</v>
      </c>
      <c r="B578" s="31" t="s">
        <v>810</v>
      </c>
      <c r="C578" s="31" t="s">
        <v>8895</v>
      </c>
      <c r="D578" s="31" t="s">
        <v>8896</v>
      </c>
      <c r="E578" s="27">
        <v>2613</v>
      </c>
      <c r="F578" s="27" t="s">
        <v>608</v>
      </c>
      <c r="G578" s="32">
        <v>2615</v>
      </c>
      <c r="H578" s="31" t="s">
        <v>278</v>
      </c>
      <c r="I578" s="31"/>
    </row>
    <row r="579" spans="1:9">
      <c r="A579" s="13" t="s">
        <v>810</v>
      </c>
      <c r="B579" s="31" t="s">
        <v>810</v>
      </c>
      <c r="C579" s="31" t="s">
        <v>8897</v>
      </c>
      <c r="D579" s="31" t="s">
        <v>8898</v>
      </c>
      <c r="E579" s="27">
        <v>2764</v>
      </c>
      <c r="F579" s="27" t="s">
        <v>608</v>
      </c>
      <c r="G579" s="32">
        <v>2822</v>
      </c>
      <c r="H579" s="31" t="s">
        <v>278</v>
      </c>
      <c r="I579" s="31"/>
    </row>
    <row r="580" spans="1:9">
      <c r="A580" s="13" t="s">
        <v>810</v>
      </c>
      <c r="B580" s="31" t="s">
        <v>810</v>
      </c>
      <c r="C580" s="31" t="s">
        <v>8899</v>
      </c>
      <c r="D580" s="31" t="s">
        <v>8900</v>
      </c>
      <c r="E580" s="27">
        <v>2881</v>
      </c>
      <c r="F580" s="27" t="s">
        <v>608</v>
      </c>
      <c r="G580" s="32">
        <v>2966</v>
      </c>
      <c r="H580" s="31" t="s">
        <v>278</v>
      </c>
      <c r="I580" s="31"/>
    </row>
    <row r="581" spans="1:9">
      <c r="A581" s="13" t="s">
        <v>810</v>
      </c>
      <c r="B581" s="31" t="s">
        <v>810</v>
      </c>
      <c r="C581" s="31" t="s">
        <v>8901</v>
      </c>
      <c r="D581" s="31" t="s">
        <v>8902</v>
      </c>
      <c r="E581" s="27">
        <v>2947</v>
      </c>
      <c r="F581" s="27" t="s">
        <v>608</v>
      </c>
      <c r="G581" s="32">
        <v>2891</v>
      </c>
      <c r="H581" s="31" t="s">
        <v>278</v>
      </c>
      <c r="I581" s="31"/>
    </row>
    <row r="582" spans="1:9">
      <c r="A582" s="13" t="s">
        <v>810</v>
      </c>
      <c r="B582" s="31" t="s">
        <v>810</v>
      </c>
      <c r="C582" s="31" t="s">
        <v>8903</v>
      </c>
      <c r="D582" s="31" t="s">
        <v>8904</v>
      </c>
      <c r="E582" s="27">
        <v>3082</v>
      </c>
      <c r="F582" s="27" t="s">
        <v>608</v>
      </c>
      <c r="G582" s="32">
        <v>2945</v>
      </c>
      <c r="H582" s="31" t="s">
        <v>278</v>
      </c>
      <c r="I582" s="31"/>
    </row>
    <row r="583" spans="1:9">
      <c r="A583" s="13" t="s">
        <v>810</v>
      </c>
      <c r="B583" s="31" t="s">
        <v>810</v>
      </c>
      <c r="C583" s="31" t="s">
        <v>8905</v>
      </c>
      <c r="D583" s="31" t="s">
        <v>8906</v>
      </c>
      <c r="E583" s="27">
        <v>2809</v>
      </c>
      <c r="F583" s="27" t="s">
        <v>608</v>
      </c>
      <c r="G583" s="32">
        <v>2717</v>
      </c>
      <c r="H583" s="31" t="s">
        <v>278</v>
      </c>
      <c r="I583" s="31"/>
    </row>
    <row r="584" spans="1:9">
      <c r="A584" s="13" t="s">
        <v>810</v>
      </c>
      <c r="B584" s="31" t="s">
        <v>810</v>
      </c>
      <c r="C584" s="31" t="s">
        <v>8907</v>
      </c>
      <c r="D584" s="31" t="s">
        <v>8908</v>
      </c>
      <c r="E584" s="27">
        <v>2914</v>
      </c>
      <c r="F584" s="27" t="s">
        <v>608</v>
      </c>
      <c r="G584" s="32">
        <v>2815</v>
      </c>
      <c r="H584" s="31" t="s">
        <v>278</v>
      </c>
      <c r="I584" s="31"/>
    </row>
    <row r="585" spans="1:9">
      <c r="A585" s="13" t="s">
        <v>810</v>
      </c>
      <c r="B585" s="31" t="s">
        <v>810</v>
      </c>
      <c r="C585" s="31" t="s">
        <v>8909</v>
      </c>
      <c r="D585" s="31" t="s">
        <v>8910</v>
      </c>
      <c r="E585" s="27">
        <v>2903</v>
      </c>
      <c r="F585" s="27" t="s">
        <v>608</v>
      </c>
      <c r="G585" s="32">
        <v>2909</v>
      </c>
      <c r="H585" s="31" t="s">
        <v>278</v>
      </c>
      <c r="I585" s="31"/>
    </row>
    <row r="586" spans="1:9">
      <c r="A586" s="13" t="s">
        <v>810</v>
      </c>
      <c r="B586" s="31" t="s">
        <v>810</v>
      </c>
      <c r="C586" s="31" t="s">
        <v>8911</v>
      </c>
      <c r="D586" s="31" t="s">
        <v>8912</v>
      </c>
      <c r="E586" s="27">
        <v>3154</v>
      </c>
      <c r="F586" s="27" t="s">
        <v>608</v>
      </c>
      <c r="G586" s="32">
        <v>3080</v>
      </c>
      <c r="H586" s="31" t="s">
        <v>278</v>
      </c>
      <c r="I586" s="31"/>
    </row>
    <row r="587" spans="1:9">
      <c r="A587" s="13" t="s">
        <v>810</v>
      </c>
      <c r="B587" s="31" t="s">
        <v>810</v>
      </c>
      <c r="C587" s="31" t="s">
        <v>8913</v>
      </c>
      <c r="D587" s="31" t="s">
        <v>8914</v>
      </c>
      <c r="E587" s="27">
        <v>2973</v>
      </c>
      <c r="F587" s="27" t="s">
        <v>608</v>
      </c>
      <c r="G587" s="32">
        <v>2868</v>
      </c>
      <c r="H587" s="31" t="s">
        <v>278</v>
      </c>
      <c r="I587" s="31"/>
    </row>
    <row r="588" spans="1:9">
      <c r="A588" s="13" t="s">
        <v>810</v>
      </c>
      <c r="B588" s="31" t="s">
        <v>810</v>
      </c>
      <c r="C588" s="31" t="s">
        <v>8915</v>
      </c>
      <c r="D588" s="31" t="s">
        <v>8916</v>
      </c>
      <c r="E588" s="27">
        <v>2620</v>
      </c>
      <c r="F588" s="27" t="s">
        <v>608</v>
      </c>
      <c r="G588" s="32">
        <v>2590</v>
      </c>
      <c r="H588" s="31" t="s">
        <v>278</v>
      </c>
      <c r="I588" s="31"/>
    </row>
    <row r="589" spans="1:9">
      <c r="A589" s="13" t="s">
        <v>810</v>
      </c>
      <c r="B589" s="31" t="s">
        <v>810</v>
      </c>
      <c r="C589" s="31" t="s">
        <v>8917</v>
      </c>
      <c r="D589" s="31" t="s">
        <v>8918</v>
      </c>
      <c r="E589" s="27">
        <v>3132</v>
      </c>
      <c r="F589" s="27" t="s">
        <v>608</v>
      </c>
      <c r="G589" s="32">
        <v>2946</v>
      </c>
      <c r="H589" s="31" t="s">
        <v>278</v>
      </c>
      <c r="I589" s="31"/>
    </row>
    <row r="590" spans="1:9">
      <c r="A590" s="13" t="s">
        <v>810</v>
      </c>
      <c r="B590" s="31" t="s">
        <v>810</v>
      </c>
      <c r="C590" s="31" t="s">
        <v>8919</v>
      </c>
      <c r="D590" s="31" t="s">
        <v>8920</v>
      </c>
      <c r="E590" s="27">
        <v>2700</v>
      </c>
      <c r="F590" s="27" t="s">
        <v>608</v>
      </c>
      <c r="G590" s="32">
        <v>2728</v>
      </c>
      <c r="H590" s="31" t="s">
        <v>277</v>
      </c>
      <c r="I590" s="31"/>
    </row>
    <row r="591" spans="1:9">
      <c r="A591" s="13" t="s">
        <v>810</v>
      </c>
      <c r="B591" s="31" t="s">
        <v>810</v>
      </c>
      <c r="C591" s="31" t="s">
        <v>8921</v>
      </c>
      <c r="D591" s="31" t="s">
        <v>8922</v>
      </c>
      <c r="E591" s="27">
        <v>2858</v>
      </c>
      <c r="F591" s="27" t="s">
        <v>608</v>
      </c>
      <c r="G591" s="32">
        <v>2704</v>
      </c>
      <c r="H591" s="31" t="s">
        <v>277</v>
      </c>
      <c r="I591" s="31"/>
    </row>
    <row r="592" spans="1:9">
      <c r="A592" s="13" t="s">
        <v>810</v>
      </c>
      <c r="B592" s="31" t="s">
        <v>810</v>
      </c>
      <c r="C592" s="31" t="s">
        <v>8923</v>
      </c>
      <c r="D592" s="31" t="s">
        <v>8924</v>
      </c>
      <c r="E592" s="27">
        <v>2926</v>
      </c>
      <c r="F592" s="27" t="s">
        <v>608</v>
      </c>
      <c r="G592" s="32">
        <v>2738</v>
      </c>
      <c r="H592" s="31" t="s">
        <v>277</v>
      </c>
      <c r="I592" s="31"/>
    </row>
    <row r="593" spans="1:9">
      <c r="A593" s="13" t="s">
        <v>810</v>
      </c>
      <c r="B593" s="31" t="s">
        <v>810</v>
      </c>
      <c r="C593" s="31" t="s">
        <v>8925</v>
      </c>
      <c r="D593" s="31" t="s">
        <v>8926</v>
      </c>
      <c r="E593" s="27">
        <v>2752</v>
      </c>
      <c r="F593" s="27" t="s">
        <v>608</v>
      </c>
      <c r="G593" s="32">
        <v>2662</v>
      </c>
      <c r="H593" s="31" t="s">
        <v>278</v>
      </c>
      <c r="I593" s="31"/>
    </row>
    <row r="594" spans="1:9">
      <c r="A594" s="13" t="s">
        <v>810</v>
      </c>
      <c r="B594" s="31" t="s">
        <v>810</v>
      </c>
      <c r="C594" s="31" t="s">
        <v>8927</v>
      </c>
      <c r="D594" s="31" t="s">
        <v>8928</v>
      </c>
      <c r="E594" s="27">
        <v>2456</v>
      </c>
      <c r="F594" s="27" t="s">
        <v>608</v>
      </c>
      <c r="G594" s="32">
        <v>2336</v>
      </c>
      <c r="H594" s="31" t="s">
        <v>277</v>
      </c>
      <c r="I594" s="31"/>
    </row>
    <row r="595" spans="1:9">
      <c r="A595" s="13" t="s">
        <v>810</v>
      </c>
      <c r="B595" s="31" t="s">
        <v>810</v>
      </c>
      <c r="C595" s="31" t="s">
        <v>8929</v>
      </c>
      <c r="D595" s="31" t="s">
        <v>8930</v>
      </c>
      <c r="E595" s="27">
        <v>2904</v>
      </c>
      <c r="F595" s="27" t="s">
        <v>608</v>
      </c>
      <c r="G595" s="32">
        <v>2884</v>
      </c>
      <c r="H595" s="31" t="s">
        <v>277</v>
      </c>
      <c r="I595" s="31"/>
    </row>
    <row r="596" spans="1:9">
      <c r="A596" s="13" t="s">
        <v>810</v>
      </c>
      <c r="B596" s="31" t="s">
        <v>810</v>
      </c>
      <c r="C596" s="31" t="s">
        <v>8931</v>
      </c>
      <c r="D596" s="31" t="s">
        <v>8932</v>
      </c>
      <c r="E596" s="27">
        <v>2705</v>
      </c>
      <c r="F596" s="27" t="s">
        <v>608</v>
      </c>
      <c r="G596" s="32">
        <v>2677</v>
      </c>
      <c r="H596" s="31" t="s">
        <v>278</v>
      </c>
      <c r="I596" s="31"/>
    </row>
    <row r="597" spans="1:9">
      <c r="A597" s="13" t="s">
        <v>810</v>
      </c>
      <c r="B597" s="31" t="s">
        <v>810</v>
      </c>
      <c r="C597" s="31" t="s">
        <v>8933</v>
      </c>
      <c r="D597" s="31" t="s">
        <v>8934</v>
      </c>
      <c r="E597" s="27">
        <v>2906</v>
      </c>
      <c r="F597" s="27" t="s">
        <v>608</v>
      </c>
      <c r="G597" s="32">
        <v>2779</v>
      </c>
      <c r="H597" s="31" t="s">
        <v>278</v>
      </c>
      <c r="I597" s="31"/>
    </row>
    <row r="598" spans="1:9">
      <c r="A598" s="13" t="s">
        <v>810</v>
      </c>
      <c r="B598" s="31" t="s">
        <v>810</v>
      </c>
      <c r="C598" s="31" t="s">
        <v>8935</v>
      </c>
      <c r="D598" s="31" t="s">
        <v>8936</v>
      </c>
      <c r="E598" s="27">
        <v>3128</v>
      </c>
      <c r="F598" s="27" t="s">
        <v>608</v>
      </c>
      <c r="G598" s="32">
        <v>3162</v>
      </c>
      <c r="H598" s="31" t="s">
        <v>278</v>
      </c>
      <c r="I598" s="31"/>
    </row>
    <row r="599" spans="1:9">
      <c r="A599" s="13" t="s">
        <v>810</v>
      </c>
      <c r="B599" s="31" t="s">
        <v>810</v>
      </c>
      <c r="C599" s="31" t="s">
        <v>8937</v>
      </c>
      <c r="D599" s="31" t="s">
        <v>8938</v>
      </c>
      <c r="E599" s="27">
        <v>2723</v>
      </c>
      <c r="F599" s="27" t="s">
        <v>608</v>
      </c>
      <c r="G599" s="32">
        <v>3147</v>
      </c>
      <c r="H599" s="31" t="s">
        <v>278</v>
      </c>
      <c r="I599" s="31"/>
    </row>
    <row r="600" spans="1:9">
      <c r="A600" s="13" t="s">
        <v>810</v>
      </c>
      <c r="B600" s="31" t="s">
        <v>810</v>
      </c>
      <c r="C600" s="31" t="s">
        <v>8939</v>
      </c>
      <c r="D600" s="31" t="s">
        <v>8940</v>
      </c>
      <c r="E600" s="27">
        <v>2759</v>
      </c>
      <c r="F600" s="27" t="s">
        <v>608</v>
      </c>
      <c r="G600" s="32">
        <v>2646</v>
      </c>
      <c r="H600" s="31" t="s">
        <v>278</v>
      </c>
      <c r="I600" s="31"/>
    </row>
    <row r="601" spans="1:9">
      <c r="A601" s="13" t="s">
        <v>810</v>
      </c>
      <c r="B601" s="31" t="s">
        <v>810</v>
      </c>
      <c r="C601" s="31" t="s">
        <v>8941</v>
      </c>
      <c r="D601" s="31" t="s">
        <v>8942</v>
      </c>
      <c r="E601" s="27">
        <v>3025</v>
      </c>
      <c r="F601" s="27" t="s">
        <v>608</v>
      </c>
      <c r="G601" s="32">
        <v>2996</v>
      </c>
      <c r="H601" s="31" t="s">
        <v>277</v>
      </c>
      <c r="I601" s="31"/>
    </row>
    <row r="602" spans="1:9">
      <c r="A602" s="13" t="s">
        <v>810</v>
      </c>
      <c r="B602" s="31" t="s">
        <v>810</v>
      </c>
      <c r="C602" s="31" t="s">
        <v>8943</v>
      </c>
      <c r="D602" s="31" t="s">
        <v>8944</v>
      </c>
      <c r="E602" s="27">
        <v>3056</v>
      </c>
      <c r="F602" s="27" t="s">
        <v>608</v>
      </c>
      <c r="G602" s="32">
        <v>2836</v>
      </c>
      <c r="H602" s="31" t="s">
        <v>277</v>
      </c>
      <c r="I602" s="31"/>
    </row>
    <row r="603" spans="1:9">
      <c r="A603" s="13" t="s">
        <v>810</v>
      </c>
      <c r="B603" s="31" t="s">
        <v>810</v>
      </c>
      <c r="C603" s="31" t="s">
        <v>8945</v>
      </c>
      <c r="D603" s="31" t="s">
        <v>8946</v>
      </c>
      <c r="E603" s="27">
        <v>3071</v>
      </c>
      <c r="F603" s="27" t="s">
        <v>608</v>
      </c>
      <c r="G603" s="32">
        <v>2951</v>
      </c>
      <c r="H603" s="31" t="s">
        <v>277</v>
      </c>
      <c r="I603" s="31"/>
    </row>
    <row r="604" spans="1:9">
      <c r="A604" s="13" t="s">
        <v>810</v>
      </c>
      <c r="B604" s="31" t="s">
        <v>810</v>
      </c>
      <c r="C604" s="31" t="s">
        <v>8947</v>
      </c>
      <c r="D604" s="31" t="s">
        <v>8948</v>
      </c>
      <c r="E604" s="27">
        <v>1735</v>
      </c>
      <c r="F604" s="27" t="s">
        <v>608</v>
      </c>
      <c r="G604" s="32">
        <v>1649</v>
      </c>
      <c r="H604" s="31" t="s">
        <v>277</v>
      </c>
      <c r="I604" s="31"/>
    </row>
    <row r="605" spans="1:9">
      <c r="A605" s="13" t="s">
        <v>810</v>
      </c>
      <c r="B605" s="31" t="s">
        <v>810</v>
      </c>
      <c r="C605" s="31" t="s">
        <v>8949</v>
      </c>
      <c r="D605" s="31" t="s">
        <v>8950</v>
      </c>
      <c r="E605" s="27">
        <v>2708</v>
      </c>
      <c r="F605" s="27" t="s">
        <v>608</v>
      </c>
      <c r="G605" s="32">
        <v>2510</v>
      </c>
      <c r="H605" s="31" t="s">
        <v>277</v>
      </c>
      <c r="I605" s="31"/>
    </row>
    <row r="606" spans="1:9">
      <c r="A606" s="13" t="s">
        <v>810</v>
      </c>
      <c r="B606" s="31" t="s">
        <v>810</v>
      </c>
      <c r="C606" s="31" t="s">
        <v>8951</v>
      </c>
      <c r="D606" s="31" t="s">
        <v>8952</v>
      </c>
      <c r="E606" s="27">
        <v>2660</v>
      </c>
      <c r="F606" s="27" t="s">
        <v>608</v>
      </c>
      <c r="G606" s="32">
        <v>2590</v>
      </c>
      <c r="H606" s="31" t="s">
        <v>277</v>
      </c>
      <c r="I606" s="31"/>
    </row>
    <row r="607" spans="1:9">
      <c r="A607" s="13" t="s">
        <v>810</v>
      </c>
      <c r="B607" s="31" t="s">
        <v>810</v>
      </c>
      <c r="C607" s="31" t="s">
        <v>8953</v>
      </c>
      <c r="D607" s="31" t="s">
        <v>8954</v>
      </c>
      <c r="E607" s="27">
        <v>2869</v>
      </c>
      <c r="F607" s="27" t="s">
        <v>608</v>
      </c>
      <c r="G607" s="32">
        <v>2638</v>
      </c>
      <c r="H607" s="31" t="s">
        <v>277</v>
      </c>
      <c r="I607" s="31"/>
    </row>
    <row r="608" spans="1:9">
      <c r="A608" s="13" t="s">
        <v>810</v>
      </c>
      <c r="B608" s="31" t="s">
        <v>810</v>
      </c>
      <c r="C608" s="31" t="s">
        <v>8955</v>
      </c>
      <c r="D608" s="31" t="s">
        <v>8956</v>
      </c>
      <c r="E608" s="27">
        <v>2923</v>
      </c>
      <c r="F608" s="27" t="s">
        <v>608</v>
      </c>
      <c r="G608" s="32">
        <v>2753</v>
      </c>
      <c r="H608" s="31" t="s">
        <v>277</v>
      </c>
      <c r="I608" s="31"/>
    </row>
    <row r="609" spans="1:9">
      <c r="A609" s="13" t="s">
        <v>810</v>
      </c>
      <c r="B609" s="31" t="s">
        <v>810</v>
      </c>
      <c r="C609" s="31" t="s">
        <v>8957</v>
      </c>
      <c r="D609" s="31" t="s">
        <v>8958</v>
      </c>
      <c r="E609" s="27">
        <v>2969</v>
      </c>
      <c r="F609" s="27" t="s">
        <v>608</v>
      </c>
      <c r="G609" s="32">
        <v>2887</v>
      </c>
      <c r="H609" s="31" t="s">
        <v>277</v>
      </c>
      <c r="I609" s="31"/>
    </row>
    <row r="610" spans="1:9">
      <c r="A610" s="13" t="s">
        <v>810</v>
      </c>
      <c r="B610" s="31" t="s">
        <v>810</v>
      </c>
      <c r="C610" s="31" t="s">
        <v>8959</v>
      </c>
      <c r="D610" s="31" t="s">
        <v>8960</v>
      </c>
      <c r="E610" s="27">
        <v>3146</v>
      </c>
      <c r="F610" s="27" t="s">
        <v>608</v>
      </c>
      <c r="G610" s="32">
        <v>3137</v>
      </c>
      <c r="H610" s="31" t="s">
        <v>278</v>
      </c>
      <c r="I610" s="31"/>
    </row>
    <row r="611" spans="1:9">
      <c r="A611" s="13" t="s">
        <v>810</v>
      </c>
      <c r="B611" s="31" t="s">
        <v>810</v>
      </c>
      <c r="C611" s="31" t="s">
        <v>8961</v>
      </c>
      <c r="D611" s="31" t="s">
        <v>8962</v>
      </c>
      <c r="E611" s="27">
        <v>3027</v>
      </c>
      <c r="F611" s="27" t="s">
        <v>608</v>
      </c>
      <c r="G611" s="32">
        <v>2910</v>
      </c>
      <c r="H611" s="31" t="s">
        <v>277</v>
      </c>
      <c r="I611" s="31"/>
    </row>
    <row r="612" spans="1:9">
      <c r="A612" s="13" t="s">
        <v>810</v>
      </c>
      <c r="B612" s="31" t="s">
        <v>810</v>
      </c>
      <c r="C612" s="31" t="s">
        <v>8963</v>
      </c>
      <c r="D612" s="31" t="s">
        <v>8964</v>
      </c>
      <c r="E612" s="27">
        <v>2850</v>
      </c>
      <c r="F612" s="27" t="s">
        <v>608</v>
      </c>
      <c r="G612" s="32">
        <v>2819</v>
      </c>
      <c r="H612" s="31" t="s">
        <v>277</v>
      </c>
      <c r="I612" s="31"/>
    </row>
    <row r="613" spans="1:9">
      <c r="A613" s="13" t="s">
        <v>810</v>
      </c>
      <c r="B613" s="31" t="s">
        <v>810</v>
      </c>
      <c r="C613" s="31" t="s">
        <v>8965</v>
      </c>
      <c r="D613" s="31" t="s">
        <v>8966</v>
      </c>
      <c r="E613" s="27">
        <v>3125</v>
      </c>
      <c r="F613" s="27" t="s">
        <v>608</v>
      </c>
      <c r="G613" s="32">
        <v>2998</v>
      </c>
      <c r="H613" s="31" t="s">
        <v>277</v>
      </c>
      <c r="I613" s="31"/>
    </row>
    <row r="614" spans="1:9">
      <c r="A614" s="13" t="s">
        <v>811</v>
      </c>
      <c r="B614" s="31" t="s">
        <v>812</v>
      </c>
      <c r="C614" s="31" t="s">
        <v>8967</v>
      </c>
      <c r="D614" s="31" t="s">
        <v>8968</v>
      </c>
      <c r="E614" s="27">
        <v>59339</v>
      </c>
      <c r="F614" s="27" t="s">
        <v>608</v>
      </c>
      <c r="G614" s="32">
        <v>4274</v>
      </c>
      <c r="H614" s="31" t="s">
        <v>38</v>
      </c>
      <c r="I614" s="31"/>
    </row>
    <row r="615" spans="1:9">
      <c r="A615" s="13" t="s">
        <v>811</v>
      </c>
      <c r="B615" s="31" t="s">
        <v>812</v>
      </c>
      <c r="C615" s="31" t="s">
        <v>8969</v>
      </c>
      <c r="D615" s="31" t="s">
        <v>8970</v>
      </c>
      <c r="E615" s="27" t="s">
        <v>608</v>
      </c>
      <c r="F615" s="27" t="s">
        <v>608</v>
      </c>
      <c r="G615" s="32">
        <v>4420</v>
      </c>
      <c r="H615" s="31" t="s">
        <v>38</v>
      </c>
      <c r="I615" s="31"/>
    </row>
    <row r="616" spans="1:9">
      <c r="A616" s="13" t="s">
        <v>811</v>
      </c>
      <c r="B616" s="31" t="s">
        <v>812</v>
      </c>
      <c r="C616" s="31" t="s">
        <v>8971</v>
      </c>
      <c r="D616" s="31" t="s">
        <v>8972</v>
      </c>
      <c r="E616" s="27">
        <v>34706</v>
      </c>
      <c r="F616" s="27" t="s">
        <v>608</v>
      </c>
      <c r="G616" s="32">
        <v>2398</v>
      </c>
      <c r="H616" s="31" t="s">
        <v>544</v>
      </c>
      <c r="I616" s="31"/>
    </row>
    <row r="617" spans="1:9">
      <c r="A617" s="13" t="s">
        <v>811</v>
      </c>
      <c r="B617" s="31" t="s">
        <v>812</v>
      </c>
      <c r="C617" s="31" t="s">
        <v>8973</v>
      </c>
      <c r="D617" s="31" t="s">
        <v>8974</v>
      </c>
      <c r="E617" s="27" t="s">
        <v>608</v>
      </c>
      <c r="F617" s="27" t="s">
        <v>608</v>
      </c>
      <c r="G617" s="32">
        <v>2254</v>
      </c>
      <c r="H617" s="31" t="s">
        <v>38</v>
      </c>
      <c r="I617" s="31"/>
    </row>
    <row r="618" spans="1:9">
      <c r="A618" s="13" t="s">
        <v>811</v>
      </c>
      <c r="B618" s="31" t="s">
        <v>812</v>
      </c>
      <c r="C618" s="31" t="s">
        <v>8975</v>
      </c>
      <c r="D618" s="31" t="s">
        <v>8976</v>
      </c>
      <c r="E618" s="27" t="s">
        <v>608</v>
      </c>
      <c r="F618" s="27" t="s">
        <v>608</v>
      </c>
      <c r="G618" s="32">
        <v>1984</v>
      </c>
      <c r="H618" s="31" t="s">
        <v>38</v>
      </c>
      <c r="I618" s="31"/>
    </row>
    <row r="619" spans="1:9">
      <c r="A619" s="13" t="s">
        <v>811</v>
      </c>
      <c r="B619" s="31" t="s">
        <v>812</v>
      </c>
      <c r="C619" s="31" t="s">
        <v>8977</v>
      </c>
      <c r="D619" s="31" t="s">
        <v>8978</v>
      </c>
      <c r="E619" s="27" t="s">
        <v>608</v>
      </c>
      <c r="F619" s="27" t="s">
        <v>608</v>
      </c>
      <c r="G619" s="32">
        <v>2022</v>
      </c>
      <c r="H619" s="31" t="s">
        <v>38</v>
      </c>
      <c r="I619" s="31"/>
    </row>
    <row r="620" spans="1:9">
      <c r="A620" s="13" t="s">
        <v>811</v>
      </c>
      <c r="B620" s="31" t="s">
        <v>812</v>
      </c>
      <c r="C620" s="31" t="s">
        <v>8979</v>
      </c>
      <c r="D620" s="31" t="s">
        <v>8980</v>
      </c>
      <c r="E620" s="27" t="s">
        <v>608</v>
      </c>
      <c r="F620" s="27" t="s">
        <v>608</v>
      </c>
      <c r="G620" s="32">
        <v>2272</v>
      </c>
      <c r="H620" s="31" t="s">
        <v>544</v>
      </c>
      <c r="I620" s="31"/>
    </row>
    <row r="621" spans="1:9">
      <c r="A621" s="13" t="s">
        <v>811</v>
      </c>
      <c r="B621" s="31" t="s">
        <v>812</v>
      </c>
      <c r="C621" s="31" t="s">
        <v>8981</v>
      </c>
      <c r="D621" s="31" t="s">
        <v>8982</v>
      </c>
      <c r="E621" s="27" t="s">
        <v>608</v>
      </c>
      <c r="F621" s="27" t="s">
        <v>608</v>
      </c>
      <c r="G621" s="32">
        <v>2025</v>
      </c>
      <c r="H621" s="31" t="s">
        <v>38</v>
      </c>
      <c r="I621" s="31"/>
    </row>
    <row r="622" spans="1:9">
      <c r="A622" s="13" t="s">
        <v>811</v>
      </c>
      <c r="B622" s="31" t="s">
        <v>812</v>
      </c>
      <c r="C622" s="31" t="s">
        <v>8983</v>
      </c>
      <c r="D622" s="31" t="s">
        <v>8984</v>
      </c>
      <c r="E622" s="27" t="s">
        <v>608</v>
      </c>
      <c r="F622" s="27" t="s">
        <v>608</v>
      </c>
      <c r="G622" s="32">
        <v>2053</v>
      </c>
      <c r="H622" s="31" t="s">
        <v>544</v>
      </c>
      <c r="I622" s="31"/>
    </row>
    <row r="623" spans="1:9">
      <c r="A623" s="13" t="s">
        <v>811</v>
      </c>
      <c r="B623" s="31" t="s">
        <v>812</v>
      </c>
      <c r="C623" s="31" t="s">
        <v>8985</v>
      </c>
      <c r="D623" s="31" t="s">
        <v>8986</v>
      </c>
      <c r="E623" s="27" t="s">
        <v>608</v>
      </c>
      <c r="F623" s="27" t="s">
        <v>608</v>
      </c>
      <c r="G623" s="32">
        <v>2438</v>
      </c>
      <c r="H623" s="31" t="s">
        <v>544</v>
      </c>
      <c r="I623" s="31"/>
    </row>
    <row r="624" spans="1:9">
      <c r="A624" s="13" t="s">
        <v>811</v>
      </c>
      <c r="B624" s="31" t="s">
        <v>812</v>
      </c>
      <c r="C624" s="31" t="s">
        <v>8987</v>
      </c>
      <c r="D624" s="31" t="s">
        <v>8988</v>
      </c>
      <c r="E624" s="27" t="s">
        <v>608</v>
      </c>
      <c r="F624" s="27" t="s">
        <v>608</v>
      </c>
      <c r="G624" s="32">
        <v>4272</v>
      </c>
      <c r="H624" s="31" t="s">
        <v>38</v>
      </c>
      <c r="I624" s="31"/>
    </row>
    <row r="625" spans="1:9">
      <c r="A625" s="13" t="s">
        <v>811</v>
      </c>
      <c r="B625" s="31" t="s">
        <v>812</v>
      </c>
      <c r="C625" s="31" t="s">
        <v>8989</v>
      </c>
      <c r="D625" s="31" t="s">
        <v>8990</v>
      </c>
      <c r="E625" s="27" t="s">
        <v>608</v>
      </c>
      <c r="F625" s="27" t="s">
        <v>608</v>
      </c>
      <c r="G625" s="32">
        <v>1813</v>
      </c>
      <c r="H625" s="31" t="s">
        <v>38</v>
      </c>
      <c r="I625" s="31" t="b">
        <v>1</v>
      </c>
    </row>
    <row r="626" spans="1:9">
      <c r="A626" s="13" t="s">
        <v>811</v>
      </c>
      <c r="B626" s="31" t="s">
        <v>812</v>
      </c>
      <c r="C626" s="31" t="s">
        <v>8989</v>
      </c>
      <c r="D626" s="31" t="s">
        <v>8990</v>
      </c>
      <c r="E626" s="27" t="s">
        <v>608</v>
      </c>
      <c r="F626" s="27" t="s">
        <v>608</v>
      </c>
      <c r="G626" s="32">
        <v>2</v>
      </c>
      <c r="H626" s="31" t="s">
        <v>544</v>
      </c>
      <c r="I626" s="31" t="b">
        <v>1</v>
      </c>
    </row>
    <row r="627" spans="1:9">
      <c r="A627" s="13" t="s">
        <v>811</v>
      </c>
      <c r="B627" s="31" t="s">
        <v>812</v>
      </c>
      <c r="C627" s="31" t="s">
        <v>8991</v>
      </c>
      <c r="D627" s="31" t="s">
        <v>8992</v>
      </c>
      <c r="E627" s="27" t="s">
        <v>608</v>
      </c>
      <c r="F627" s="27" t="s">
        <v>608</v>
      </c>
      <c r="G627" s="32">
        <v>1902</v>
      </c>
      <c r="H627" s="31" t="s">
        <v>38</v>
      </c>
      <c r="I627" s="31"/>
    </row>
    <row r="628" spans="1:9">
      <c r="A628" s="13" t="s">
        <v>811</v>
      </c>
      <c r="B628" s="31" t="s">
        <v>812</v>
      </c>
      <c r="C628" s="31" t="s">
        <v>3372</v>
      </c>
      <c r="D628" s="31" t="s">
        <v>8993</v>
      </c>
      <c r="E628" s="27" t="s">
        <v>608</v>
      </c>
      <c r="F628" s="27" t="s">
        <v>608</v>
      </c>
      <c r="G628" s="32">
        <v>1984</v>
      </c>
      <c r="H628" s="31" t="s">
        <v>38</v>
      </c>
      <c r="I628" s="31"/>
    </row>
    <row r="629" spans="1:9">
      <c r="A629" s="13" t="s">
        <v>811</v>
      </c>
      <c r="B629" s="31" t="s">
        <v>812</v>
      </c>
      <c r="C629" s="31" t="s">
        <v>8994</v>
      </c>
      <c r="D629" s="31" t="s">
        <v>8995</v>
      </c>
      <c r="E629" s="27" t="s">
        <v>608</v>
      </c>
      <c r="F629" s="27" t="s">
        <v>608</v>
      </c>
      <c r="G629" s="32">
        <v>2183</v>
      </c>
      <c r="H629" s="31" t="s">
        <v>544</v>
      </c>
      <c r="I629" s="31"/>
    </row>
    <row r="630" spans="1:9">
      <c r="A630" s="13" t="s">
        <v>811</v>
      </c>
      <c r="B630" s="31" t="s">
        <v>812</v>
      </c>
      <c r="C630" s="31" t="s">
        <v>5144</v>
      </c>
      <c r="D630" s="31" t="s">
        <v>8996</v>
      </c>
      <c r="E630" s="27" t="s">
        <v>608</v>
      </c>
      <c r="F630" s="27" t="s">
        <v>608</v>
      </c>
      <c r="G630" s="32">
        <v>1849</v>
      </c>
      <c r="H630" s="31" t="s">
        <v>38</v>
      </c>
      <c r="I630" s="31"/>
    </row>
    <row r="631" spans="1:9">
      <c r="A631" s="13" t="s">
        <v>811</v>
      </c>
      <c r="B631" s="31" t="s">
        <v>812</v>
      </c>
      <c r="C631" s="31" t="s">
        <v>8997</v>
      </c>
      <c r="D631" s="31" t="s">
        <v>8998</v>
      </c>
      <c r="E631" s="27" t="s">
        <v>608</v>
      </c>
      <c r="F631" s="27" t="s">
        <v>608</v>
      </c>
      <c r="G631" s="32">
        <v>2336</v>
      </c>
      <c r="H631" s="31" t="s">
        <v>544</v>
      </c>
      <c r="I631" s="31"/>
    </row>
    <row r="632" spans="1:9">
      <c r="A632" s="13" t="s">
        <v>811</v>
      </c>
      <c r="B632" s="31" t="s">
        <v>812</v>
      </c>
      <c r="C632" s="31" t="s">
        <v>8999</v>
      </c>
      <c r="D632" s="31" t="s">
        <v>9000</v>
      </c>
      <c r="E632" s="27" t="s">
        <v>608</v>
      </c>
      <c r="F632" s="27" t="s">
        <v>608</v>
      </c>
      <c r="G632" s="32">
        <v>2326</v>
      </c>
      <c r="H632" s="31" t="s">
        <v>38</v>
      </c>
      <c r="I632" s="31"/>
    </row>
    <row r="633" spans="1:9">
      <c r="A633" s="13" t="s">
        <v>811</v>
      </c>
      <c r="B633" s="31" t="s">
        <v>812</v>
      </c>
      <c r="C633" s="31" t="s">
        <v>9001</v>
      </c>
      <c r="D633" s="31" t="s">
        <v>9002</v>
      </c>
      <c r="E633" s="27" t="s">
        <v>608</v>
      </c>
      <c r="F633" s="27" t="s">
        <v>608</v>
      </c>
      <c r="G633" s="32">
        <v>1883</v>
      </c>
      <c r="H633" s="31" t="s">
        <v>38</v>
      </c>
      <c r="I633" s="31"/>
    </row>
    <row r="634" spans="1:9">
      <c r="A634" s="13" t="s">
        <v>811</v>
      </c>
      <c r="B634" s="31" t="s">
        <v>812</v>
      </c>
      <c r="C634" s="31" t="s">
        <v>9003</v>
      </c>
      <c r="D634" s="31" t="s">
        <v>9004</v>
      </c>
      <c r="E634" s="27" t="s">
        <v>608</v>
      </c>
      <c r="F634" s="27" t="s">
        <v>608</v>
      </c>
      <c r="G634" s="32">
        <v>1818</v>
      </c>
      <c r="H634" s="31" t="s">
        <v>38</v>
      </c>
      <c r="I634" s="31"/>
    </row>
    <row r="635" spans="1:9">
      <c r="A635" s="13" t="s">
        <v>811</v>
      </c>
      <c r="B635" s="31" t="s">
        <v>812</v>
      </c>
      <c r="C635" s="31" t="s">
        <v>9005</v>
      </c>
      <c r="D635" s="31" t="s">
        <v>9006</v>
      </c>
      <c r="E635" s="27" t="s">
        <v>608</v>
      </c>
      <c r="F635" s="27" t="s">
        <v>608</v>
      </c>
      <c r="G635" s="32">
        <v>1829</v>
      </c>
      <c r="H635" s="31" t="s">
        <v>38</v>
      </c>
      <c r="I635" s="31"/>
    </row>
    <row r="636" spans="1:9">
      <c r="A636" s="13" t="s">
        <v>811</v>
      </c>
      <c r="B636" s="31" t="s">
        <v>812</v>
      </c>
      <c r="C636" s="31" t="s">
        <v>1270</v>
      </c>
      <c r="D636" s="31" t="s">
        <v>9007</v>
      </c>
      <c r="E636" s="27" t="s">
        <v>608</v>
      </c>
      <c r="F636" s="27" t="s">
        <v>608</v>
      </c>
      <c r="G636" s="32">
        <v>3185</v>
      </c>
      <c r="H636" s="31" t="s">
        <v>38</v>
      </c>
      <c r="I636" s="31"/>
    </row>
    <row r="637" spans="1:9">
      <c r="A637" s="13" t="s">
        <v>811</v>
      </c>
      <c r="B637" s="31" t="s">
        <v>812</v>
      </c>
      <c r="C637" s="31" t="s">
        <v>9008</v>
      </c>
      <c r="D637" s="31" t="s">
        <v>9009</v>
      </c>
      <c r="E637" s="27" t="s">
        <v>608</v>
      </c>
      <c r="F637" s="27" t="s">
        <v>608</v>
      </c>
      <c r="G637" s="32">
        <v>1959</v>
      </c>
      <c r="H637" s="31" t="s">
        <v>544</v>
      </c>
      <c r="I637" s="31"/>
    </row>
    <row r="638" spans="1:9">
      <c r="A638" s="13" t="s">
        <v>811</v>
      </c>
      <c r="B638" s="31" t="s">
        <v>812</v>
      </c>
      <c r="C638" s="31" t="s">
        <v>9010</v>
      </c>
      <c r="D638" s="31" t="s">
        <v>9011</v>
      </c>
      <c r="E638" s="27" t="s">
        <v>608</v>
      </c>
      <c r="F638" s="27" t="s">
        <v>608</v>
      </c>
      <c r="G638" s="32">
        <v>2123</v>
      </c>
      <c r="H638" s="31" t="s">
        <v>38</v>
      </c>
      <c r="I638" s="31"/>
    </row>
    <row r="639" spans="1:9">
      <c r="A639" s="13" t="s">
        <v>811</v>
      </c>
      <c r="B639" s="31" t="s">
        <v>812</v>
      </c>
      <c r="C639" s="31" t="s">
        <v>9012</v>
      </c>
      <c r="D639" s="31" t="s">
        <v>9013</v>
      </c>
      <c r="E639" s="27" t="s">
        <v>608</v>
      </c>
      <c r="F639" s="27" t="s">
        <v>608</v>
      </c>
      <c r="G639" s="32">
        <v>2092</v>
      </c>
      <c r="H639" s="31" t="s">
        <v>544</v>
      </c>
      <c r="I639" s="31"/>
    </row>
    <row r="640" spans="1:9">
      <c r="A640" s="13" t="s">
        <v>811</v>
      </c>
      <c r="B640" s="31" t="s">
        <v>812</v>
      </c>
      <c r="C640" s="31" t="s">
        <v>9014</v>
      </c>
      <c r="D640" s="31" t="s">
        <v>9015</v>
      </c>
      <c r="E640" s="27" t="s">
        <v>608</v>
      </c>
      <c r="F640" s="27" t="s">
        <v>608</v>
      </c>
      <c r="G640" s="32">
        <v>1711</v>
      </c>
      <c r="H640" s="31" t="s">
        <v>38</v>
      </c>
      <c r="I640" s="31"/>
    </row>
    <row r="641" spans="1:9">
      <c r="A641" s="13" t="s">
        <v>811</v>
      </c>
      <c r="B641" s="31" t="s">
        <v>812</v>
      </c>
      <c r="C641" s="31" t="s">
        <v>9016</v>
      </c>
      <c r="D641" s="31" t="s">
        <v>9017</v>
      </c>
      <c r="E641" s="27" t="s">
        <v>608</v>
      </c>
      <c r="F641" s="27" t="s">
        <v>608</v>
      </c>
      <c r="G641" s="32">
        <v>1992</v>
      </c>
      <c r="H641" s="31" t="s">
        <v>38</v>
      </c>
      <c r="I641" s="31"/>
    </row>
    <row r="642" spans="1:9">
      <c r="A642" s="13" t="s">
        <v>811</v>
      </c>
      <c r="B642" s="31" t="s">
        <v>812</v>
      </c>
      <c r="C642" s="31" t="s">
        <v>9018</v>
      </c>
      <c r="D642" s="31" t="s">
        <v>9019</v>
      </c>
      <c r="E642" s="27" t="s">
        <v>608</v>
      </c>
      <c r="F642" s="27" t="s">
        <v>608</v>
      </c>
      <c r="G642" s="32">
        <v>1799</v>
      </c>
      <c r="H642" s="31" t="s">
        <v>38</v>
      </c>
      <c r="I642" s="31"/>
    </row>
    <row r="643" spans="1:9">
      <c r="A643" s="13" t="s">
        <v>811</v>
      </c>
      <c r="B643" s="31" t="s">
        <v>812</v>
      </c>
      <c r="C643" s="31" t="s">
        <v>9020</v>
      </c>
      <c r="D643" s="31" t="s">
        <v>9021</v>
      </c>
      <c r="E643" s="27" t="s">
        <v>608</v>
      </c>
      <c r="F643" s="27" t="s">
        <v>608</v>
      </c>
      <c r="G643" s="32">
        <v>1918</v>
      </c>
      <c r="H643" s="31" t="s">
        <v>544</v>
      </c>
      <c r="I643" s="31"/>
    </row>
    <row r="644" spans="1:9">
      <c r="A644" s="13" t="s">
        <v>811</v>
      </c>
      <c r="B644" s="31" t="s">
        <v>812</v>
      </c>
      <c r="C644" s="31" t="s">
        <v>9022</v>
      </c>
      <c r="D644" s="31" t="s">
        <v>9023</v>
      </c>
      <c r="E644" s="27" t="s">
        <v>608</v>
      </c>
      <c r="F644" s="27" t="s">
        <v>608</v>
      </c>
      <c r="G644" s="32">
        <v>2205</v>
      </c>
      <c r="H644" s="31" t="s">
        <v>544</v>
      </c>
      <c r="I644" s="31"/>
    </row>
    <row r="645" spans="1:9">
      <c r="A645" s="13" t="s">
        <v>811</v>
      </c>
      <c r="B645" s="31" t="s">
        <v>812</v>
      </c>
      <c r="C645" s="31" t="s">
        <v>9024</v>
      </c>
      <c r="D645" s="31" t="s">
        <v>9025</v>
      </c>
      <c r="E645" s="27" t="s">
        <v>608</v>
      </c>
      <c r="F645" s="27" t="s">
        <v>608</v>
      </c>
      <c r="G645" s="32">
        <v>2035</v>
      </c>
      <c r="H645" s="31" t="s">
        <v>544</v>
      </c>
      <c r="I645" s="31"/>
    </row>
    <row r="646" spans="1:9">
      <c r="A646" s="13" t="s">
        <v>811</v>
      </c>
      <c r="B646" s="31" t="s">
        <v>812</v>
      </c>
      <c r="C646" s="31" t="s">
        <v>9026</v>
      </c>
      <c r="D646" s="31" t="s">
        <v>9027</v>
      </c>
      <c r="E646" s="27" t="s">
        <v>608</v>
      </c>
      <c r="F646" s="27" t="s">
        <v>608</v>
      </c>
      <c r="G646" s="32">
        <v>2112</v>
      </c>
      <c r="H646" s="31" t="s">
        <v>544</v>
      </c>
      <c r="I646" s="31"/>
    </row>
    <row r="647" spans="1:9">
      <c r="A647" s="13" t="s">
        <v>811</v>
      </c>
      <c r="B647" s="31" t="s">
        <v>812</v>
      </c>
      <c r="C647" s="31" t="s">
        <v>1967</v>
      </c>
      <c r="D647" s="31" t="s">
        <v>9028</v>
      </c>
      <c r="E647" s="27" t="s">
        <v>608</v>
      </c>
      <c r="F647" s="27" t="s">
        <v>608</v>
      </c>
      <c r="G647" s="32">
        <v>4978</v>
      </c>
      <c r="H647" s="31" t="s">
        <v>38</v>
      </c>
      <c r="I647" s="31"/>
    </row>
    <row r="648" spans="1:9">
      <c r="A648" s="13" t="s">
        <v>811</v>
      </c>
      <c r="B648" s="31" t="s">
        <v>812</v>
      </c>
      <c r="C648" s="31" t="s">
        <v>9029</v>
      </c>
      <c r="D648" s="31" t="s">
        <v>9030</v>
      </c>
      <c r="E648" s="27" t="s">
        <v>608</v>
      </c>
      <c r="F648" s="27" t="s">
        <v>608</v>
      </c>
      <c r="G648" s="32">
        <v>1953</v>
      </c>
      <c r="H648" s="31" t="s">
        <v>38</v>
      </c>
      <c r="I648" s="31"/>
    </row>
    <row r="649" spans="1:9">
      <c r="A649" s="13" t="s">
        <v>811</v>
      </c>
      <c r="B649" s="31" t="s">
        <v>812</v>
      </c>
      <c r="C649" s="31" t="s">
        <v>9031</v>
      </c>
      <c r="D649" s="31" t="s">
        <v>9032</v>
      </c>
      <c r="E649" s="27" t="s">
        <v>608</v>
      </c>
      <c r="F649" s="27" t="s">
        <v>608</v>
      </c>
      <c r="G649" s="32">
        <v>4353</v>
      </c>
      <c r="H649" s="31" t="s">
        <v>544</v>
      </c>
      <c r="I649" s="31"/>
    </row>
    <row r="650" spans="1:9">
      <c r="A650" s="13" t="s">
        <v>811</v>
      </c>
      <c r="B650" s="31" t="s">
        <v>812</v>
      </c>
      <c r="C650" s="31" t="s">
        <v>9033</v>
      </c>
      <c r="D650" s="31" t="s">
        <v>9034</v>
      </c>
      <c r="E650" s="27" t="s">
        <v>608</v>
      </c>
      <c r="F650" s="27" t="s">
        <v>608</v>
      </c>
      <c r="G650" s="32">
        <v>2168</v>
      </c>
      <c r="H650" s="31" t="s">
        <v>544</v>
      </c>
      <c r="I650" s="31"/>
    </row>
    <row r="651" spans="1:9">
      <c r="A651" s="13" t="s">
        <v>811</v>
      </c>
      <c r="B651" s="31" t="s">
        <v>812</v>
      </c>
      <c r="C651" s="31" t="s">
        <v>9035</v>
      </c>
      <c r="D651" s="31" t="s">
        <v>9036</v>
      </c>
      <c r="E651" s="27" t="s">
        <v>608</v>
      </c>
      <c r="F651" s="27" t="s">
        <v>608</v>
      </c>
      <c r="G651" s="32">
        <v>4517</v>
      </c>
      <c r="H651" s="31" t="s">
        <v>544</v>
      </c>
      <c r="I651" s="31"/>
    </row>
    <row r="652" spans="1:9">
      <c r="A652" s="13" t="s">
        <v>811</v>
      </c>
      <c r="B652" s="31" t="s">
        <v>812</v>
      </c>
      <c r="C652" s="31" t="s">
        <v>9037</v>
      </c>
      <c r="D652" s="31" t="s">
        <v>9038</v>
      </c>
      <c r="E652" s="27" t="s">
        <v>608</v>
      </c>
      <c r="F652" s="27" t="s">
        <v>608</v>
      </c>
      <c r="G652" s="32">
        <v>4819</v>
      </c>
      <c r="H652" s="31" t="s">
        <v>38</v>
      </c>
      <c r="I652" s="31"/>
    </row>
    <row r="653" spans="1:9">
      <c r="A653" s="13" t="s">
        <v>811</v>
      </c>
      <c r="B653" s="31" t="s">
        <v>812</v>
      </c>
      <c r="C653" s="31" t="s">
        <v>9039</v>
      </c>
      <c r="D653" s="31" t="s">
        <v>9040</v>
      </c>
      <c r="E653" s="27" t="s">
        <v>608</v>
      </c>
      <c r="F653" s="27" t="s">
        <v>608</v>
      </c>
      <c r="G653" s="32">
        <v>1892</v>
      </c>
      <c r="H653" s="31" t="s">
        <v>38</v>
      </c>
      <c r="I653" s="31"/>
    </row>
    <row r="654" spans="1:9">
      <c r="A654" s="13" t="s">
        <v>811</v>
      </c>
      <c r="B654" s="31" t="s">
        <v>813</v>
      </c>
      <c r="C654" s="31" t="s">
        <v>9041</v>
      </c>
      <c r="D654" s="31" t="s">
        <v>9042</v>
      </c>
      <c r="E654" s="27">
        <v>7818</v>
      </c>
      <c r="F654" s="27" t="s">
        <v>608</v>
      </c>
      <c r="G654" s="32">
        <v>7364</v>
      </c>
      <c r="H654" s="31" t="s">
        <v>125</v>
      </c>
      <c r="I654" s="31"/>
    </row>
    <row r="655" spans="1:9">
      <c r="A655" s="13" t="s">
        <v>811</v>
      </c>
      <c r="B655" s="31" t="s">
        <v>813</v>
      </c>
      <c r="C655" s="31" t="s">
        <v>9043</v>
      </c>
      <c r="D655" s="31" t="s">
        <v>9044</v>
      </c>
      <c r="E655" s="27">
        <v>6078</v>
      </c>
      <c r="F655" s="27" t="s">
        <v>608</v>
      </c>
      <c r="G655" s="32">
        <v>5898</v>
      </c>
      <c r="H655" s="31" t="s">
        <v>256</v>
      </c>
      <c r="I655" s="31"/>
    </row>
    <row r="656" spans="1:9">
      <c r="A656" s="13" t="s">
        <v>811</v>
      </c>
      <c r="B656" s="31" t="s">
        <v>813</v>
      </c>
      <c r="C656" s="31" t="s">
        <v>9045</v>
      </c>
      <c r="D656" s="31" t="s">
        <v>9046</v>
      </c>
      <c r="E656" s="27">
        <v>6329</v>
      </c>
      <c r="F656" s="27" t="s">
        <v>608</v>
      </c>
      <c r="G656" s="32">
        <v>4022</v>
      </c>
      <c r="H656" s="31" t="s">
        <v>125</v>
      </c>
      <c r="I656" s="31"/>
    </row>
    <row r="657" spans="1:9">
      <c r="A657" s="13" t="s">
        <v>811</v>
      </c>
      <c r="B657" s="31" t="s">
        <v>813</v>
      </c>
      <c r="C657" s="31" t="s">
        <v>9047</v>
      </c>
      <c r="D657" s="31" t="s">
        <v>9048</v>
      </c>
      <c r="E657" s="27">
        <v>5652</v>
      </c>
      <c r="F657" s="27" t="s">
        <v>608</v>
      </c>
      <c r="G657" s="32">
        <v>5584</v>
      </c>
      <c r="H657" s="31" t="s">
        <v>125</v>
      </c>
      <c r="I657" s="31"/>
    </row>
    <row r="658" spans="1:9">
      <c r="A658" s="13" t="s">
        <v>811</v>
      </c>
      <c r="B658" s="31" t="s">
        <v>813</v>
      </c>
      <c r="C658" s="31" t="s">
        <v>9049</v>
      </c>
      <c r="D658" s="31" t="s">
        <v>9050</v>
      </c>
      <c r="E658" s="27">
        <v>5800</v>
      </c>
      <c r="F658" s="27" t="s">
        <v>608</v>
      </c>
      <c r="G658" s="32">
        <v>5723</v>
      </c>
      <c r="H658" s="31" t="s">
        <v>125</v>
      </c>
      <c r="I658" s="31"/>
    </row>
    <row r="659" spans="1:9">
      <c r="A659" s="13" t="s">
        <v>811</v>
      </c>
      <c r="B659" s="31" t="s">
        <v>813</v>
      </c>
      <c r="C659" s="31" t="s">
        <v>9051</v>
      </c>
      <c r="D659" s="31" t="s">
        <v>9052</v>
      </c>
      <c r="E659" s="27">
        <v>8496</v>
      </c>
      <c r="F659" s="27" t="s">
        <v>608</v>
      </c>
      <c r="G659" s="32">
        <v>8582</v>
      </c>
      <c r="H659" s="31" t="s">
        <v>125</v>
      </c>
      <c r="I659" s="31"/>
    </row>
    <row r="660" spans="1:9">
      <c r="A660" s="13" t="s">
        <v>811</v>
      </c>
      <c r="B660" s="31" t="s">
        <v>813</v>
      </c>
      <c r="C660" s="31" t="s">
        <v>1542</v>
      </c>
      <c r="D660" s="31" t="s">
        <v>9053</v>
      </c>
      <c r="E660" s="27">
        <v>3159</v>
      </c>
      <c r="F660" s="27" t="s">
        <v>608</v>
      </c>
      <c r="G660" s="32">
        <v>3821</v>
      </c>
      <c r="H660" s="31" t="s">
        <v>256</v>
      </c>
      <c r="I660" s="31"/>
    </row>
    <row r="661" spans="1:9">
      <c r="A661" s="13" t="s">
        <v>811</v>
      </c>
      <c r="B661" s="31" t="s">
        <v>813</v>
      </c>
      <c r="C661" s="31" t="s">
        <v>9054</v>
      </c>
      <c r="D661" s="31" t="s">
        <v>9055</v>
      </c>
      <c r="E661" s="27">
        <v>6554</v>
      </c>
      <c r="F661" s="27" t="s">
        <v>608</v>
      </c>
      <c r="G661" s="32">
        <v>6789</v>
      </c>
      <c r="H661" s="31" t="s">
        <v>256</v>
      </c>
      <c r="I661" s="31"/>
    </row>
    <row r="662" spans="1:9">
      <c r="A662" s="13" t="s">
        <v>811</v>
      </c>
      <c r="B662" s="31" t="s">
        <v>813</v>
      </c>
      <c r="C662" s="31" t="s">
        <v>9056</v>
      </c>
      <c r="D662" s="31" t="s">
        <v>9057</v>
      </c>
      <c r="E662" s="27">
        <v>9743</v>
      </c>
      <c r="F662" s="27" t="s">
        <v>608</v>
      </c>
      <c r="G662" s="32">
        <v>9587</v>
      </c>
      <c r="H662" s="31" t="s">
        <v>256</v>
      </c>
      <c r="I662" s="31"/>
    </row>
    <row r="663" spans="1:9">
      <c r="A663" s="13" t="s">
        <v>811</v>
      </c>
      <c r="B663" s="31" t="s">
        <v>813</v>
      </c>
      <c r="C663" s="31" t="s">
        <v>9058</v>
      </c>
      <c r="D663" s="31" t="s">
        <v>9059</v>
      </c>
      <c r="E663" s="27">
        <v>3198</v>
      </c>
      <c r="F663" s="27" t="s">
        <v>608</v>
      </c>
      <c r="G663" s="32">
        <v>3269</v>
      </c>
      <c r="H663" s="31" t="s">
        <v>125</v>
      </c>
      <c r="I663" s="31"/>
    </row>
    <row r="664" spans="1:9">
      <c r="A664" s="13" t="s">
        <v>811</v>
      </c>
      <c r="B664" s="31" t="s">
        <v>813</v>
      </c>
      <c r="C664" s="31" t="s">
        <v>9060</v>
      </c>
      <c r="D664" s="31" t="s">
        <v>9061</v>
      </c>
      <c r="E664" s="27">
        <v>3203</v>
      </c>
      <c r="F664" s="27" t="s">
        <v>608</v>
      </c>
      <c r="G664" s="32">
        <v>3128</v>
      </c>
      <c r="H664" s="31" t="s">
        <v>125</v>
      </c>
      <c r="I664" s="31"/>
    </row>
    <row r="665" spans="1:9">
      <c r="A665" s="13" t="s">
        <v>811</v>
      </c>
      <c r="B665" s="31" t="s">
        <v>813</v>
      </c>
      <c r="C665" s="31" t="s">
        <v>5637</v>
      </c>
      <c r="D665" s="31" t="s">
        <v>9062</v>
      </c>
      <c r="E665" s="27">
        <v>4318</v>
      </c>
      <c r="F665" s="27" t="s">
        <v>608</v>
      </c>
      <c r="G665" s="32">
        <v>3656</v>
      </c>
      <c r="H665" s="31" t="s">
        <v>125</v>
      </c>
      <c r="I665" s="31"/>
    </row>
    <row r="666" spans="1:9">
      <c r="A666" s="13" t="s">
        <v>811</v>
      </c>
      <c r="B666" s="31" t="s">
        <v>813</v>
      </c>
      <c r="C666" s="31" t="s">
        <v>9063</v>
      </c>
      <c r="D666" s="31" t="s">
        <v>9064</v>
      </c>
      <c r="E666" s="27">
        <v>3210</v>
      </c>
      <c r="F666" s="27" t="s">
        <v>608</v>
      </c>
      <c r="G666" s="32">
        <v>3495</v>
      </c>
      <c r="H666" s="31" t="s">
        <v>256</v>
      </c>
      <c r="I666" s="31"/>
    </row>
    <row r="667" spans="1:9">
      <c r="A667" s="13" t="s">
        <v>811</v>
      </c>
      <c r="B667" s="31" t="s">
        <v>813</v>
      </c>
      <c r="C667" s="31" t="s">
        <v>9065</v>
      </c>
      <c r="D667" s="31" t="s">
        <v>9066</v>
      </c>
      <c r="E667" s="27">
        <v>6288</v>
      </c>
      <c r="F667" s="27" t="s">
        <v>608</v>
      </c>
      <c r="G667" s="32">
        <v>6120</v>
      </c>
      <c r="H667" s="31" t="s">
        <v>125</v>
      </c>
      <c r="I667" s="31"/>
    </row>
    <row r="668" spans="1:9">
      <c r="A668" s="13" t="s">
        <v>811</v>
      </c>
      <c r="B668" s="31" t="s">
        <v>813</v>
      </c>
      <c r="C668" s="31" t="s">
        <v>9067</v>
      </c>
      <c r="D668" s="31" t="s">
        <v>9068</v>
      </c>
      <c r="E668" s="27">
        <v>6440</v>
      </c>
      <c r="F668" s="27" t="s">
        <v>608</v>
      </c>
      <c r="G668" s="32">
        <v>4897</v>
      </c>
      <c r="H668" s="31" t="s">
        <v>125</v>
      </c>
      <c r="I668" s="31"/>
    </row>
    <row r="669" spans="1:9">
      <c r="A669" s="13" t="s">
        <v>811</v>
      </c>
      <c r="B669" s="31" t="s">
        <v>813</v>
      </c>
      <c r="C669" s="31" t="s">
        <v>9069</v>
      </c>
      <c r="D669" s="31" t="s">
        <v>9070</v>
      </c>
      <c r="E669" s="27">
        <v>6003</v>
      </c>
      <c r="F669" s="27" t="s">
        <v>608</v>
      </c>
      <c r="G669" s="32">
        <v>6624</v>
      </c>
      <c r="H669" s="31" t="s">
        <v>256</v>
      </c>
      <c r="I669" s="31"/>
    </row>
    <row r="670" spans="1:9">
      <c r="A670" s="13" t="s">
        <v>811</v>
      </c>
      <c r="B670" s="31" t="s">
        <v>813</v>
      </c>
      <c r="C670" s="31" t="s">
        <v>9071</v>
      </c>
      <c r="D670" s="31" t="s">
        <v>9072</v>
      </c>
      <c r="E670" s="27">
        <v>3299</v>
      </c>
      <c r="F670" s="27" t="s">
        <v>608</v>
      </c>
      <c r="G670" s="32">
        <v>3202</v>
      </c>
      <c r="H670" s="31" t="s">
        <v>125</v>
      </c>
      <c r="I670" s="31"/>
    </row>
    <row r="671" spans="1:9">
      <c r="A671" s="13" t="s">
        <v>811</v>
      </c>
      <c r="B671" s="31" t="s">
        <v>813</v>
      </c>
      <c r="C671" s="31" t="s">
        <v>9073</v>
      </c>
      <c r="D671" s="31" t="s">
        <v>9074</v>
      </c>
      <c r="E671" s="27">
        <v>2847</v>
      </c>
      <c r="F671" s="27" t="s">
        <v>608</v>
      </c>
      <c r="G671" s="32">
        <v>2873</v>
      </c>
      <c r="H671" s="31" t="s">
        <v>125</v>
      </c>
      <c r="I671" s="31"/>
    </row>
    <row r="672" spans="1:9">
      <c r="A672" s="13" t="s">
        <v>811</v>
      </c>
      <c r="B672" s="31" t="s">
        <v>813</v>
      </c>
      <c r="C672" s="31" t="s">
        <v>9075</v>
      </c>
      <c r="D672" s="31" t="s">
        <v>9076</v>
      </c>
      <c r="E672" s="27">
        <v>3263</v>
      </c>
      <c r="F672" s="27" t="s">
        <v>608</v>
      </c>
      <c r="G672" s="32">
        <v>3164</v>
      </c>
      <c r="H672" s="31" t="s">
        <v>256</v>
      </c>
      <c r="I672" s="31"/>
    </row>
    <row r="673" spans="1:9">
      <c r="A673" s="13" t="s">
        <v>811</v>
      </c>
      <c r="B673" s="31" t="s">
        <v>813</v>
      </c>
      <c r="C673" s="31" t="s">
        <v>4145</v>
      </c>
      <c r="D673" s="31" t="s">
        <v>9077</v>
      </c>
      <c r="E673" s="27">
        <v>5672</v>
      </c>
      <c r="F673" s="27" t="s">
        <v>608</v>
      </c>
      <c r="G673" s="32">
        <v>5261</v>
      </c>
      <c r="H673" s="31" t="s">
        <v>125</v>
      </c>
      <c r="I673" s="31"/>
    </row>
    <row r="674" spans="1:9">
      <c r="A674" s="13" t="s">
        <v>811</v>
      </c>
      <c r="B674" s="31" t="s">
        <v>813</v>
      </c>
      <c r="C674" s="31" t="s">
        <v>9078</v>
      </c>
      <c r="D674" s="31" t="s">
        <v>9079</v>
      </c>
      <c r="E674" s="27">
        <v>6139</v>
      </c>
      <c r="F674" s="27" t="s">
        <v>608</v>
      </c>
      <c r="G674" s="32">
        <v>6162</v>
      </c>
      <c r="H674" s="31" t="s">
        <v>125</v>
      </c>
      <c r="I674" s="31"/>
    </row>
    <row r="675" spans="1:9">
      <c r="A675" s="13" t="s">
        <v>811</v>
      </c>
      <c r="B675" s="31" t="s">
        <v>814</v>
      </c>
      <c r="C675" s="31" t="s">
        <v>9080</v>
      </c>
      <c r="D675" s="31" t="s">
        <v>9081</v>
      </c>
      <c r="E675" s="27">
        <v>1955</v>
      </c>
      <c r="F675" s="27" t="s">
        <v>608</v>
      </c>
      <c r="G675" s="32">
        <v>1835</v>
      </c>
      <c r="H675" s="31" t="s">
        <v>165</v>
      </c>
      <c r="I675" s="31"/>
    </row>
    <row r="676" spans="1:9">
      <c r="A676" s="13" t="s">
        <v>811</v>
      </c>
      <c r="B676" s="31" t="s">
        <v>814</v>
      </c>
      <c r="C676" s="31" t="s">
        <v>698</v>
      </c>
      <c r="D676" s="31" t="s">
        <v>9082</v>
      </c>
      <c r="E676" s="27">
        <v>4324</v>
      </c>
      <c r="F676" s="27" t="s">
        <v>608</v>
      </c>
      <c r="G676" s="32">
        <v>4233</v>
      </c>
      <c r="H676" s="31" t="s">
        <v>165</v>
      </c>
      <c r="I676" s="31"/>
    </row>
    <row r="677" spans="1:9">
      <c r="A677" s="13" t="s">
        <v>811</v>
      </c>
      <c r="B677" s="31" t="s">
        <v>814</v>
      </c>
      <c r="C677" s="31" t="s">
        <v>2281</v>
      </c>
      <c r="D677" s="31" t="s">
        <v>9083</v>
      </c>
      <c r="E677" s="27">
        <v>2285</v>
      </c>
      <c r="F677" s="27" t="s">
        <v>608</v>
      </c>
      <c r="G677" s="32">
        <v>2383</v>
      </c>
      <c r="H677" s="31" t="s">
        <v>165</v>
      </c>
      <c r="I677" s="31"/>
    </row>
    <row r="678" spans="1:9">
      <c r="A678" s="13" t="s">
        <v>811</v>
      </c>
      <c r="B678" s="31" t="s">
        <v>814</v>
      </c>
      <c r="C678" s="31" t="s">
        <v>8089</v>
      </c>
      <c r="D678" s="31" t="s">
        <v>9084</v>
      </c>
      <c r="E678" s="27">
        <v>2023</v>
      </c>
      <c r="F678" s="27" t="s">
        <v>608</v>
      </c>
      <c r="G678" s="32">
        <v>2012</v>
      </c>
      <c r="H678" s="31" t="s">
        <v>165</v>
      </c>
      <c r="I678" s="31"/>
    </row>
    <row r="679" spans="1:9">
      <c r="A679" s="13" t="s">
        <v>811</v>
      </c>
      <c r="B679" s="31" t="s">
        <v>814</v>
      </c>
      <c r="C679" s="31" t="s">
        <v>9085</v>
      </c>
      <c r="D679" s="31" t="s">
        <v>9086</v>
      </c>
      <c r="E679" s="27">
        <v>2010</v>
      </c>
      <c r="F679" s="27" t="s">
        <v>608</v>
      </c>
      <c r="G679" s="32">
        <v>1935</v>
      </c>
      <c r="H679" s="31" t="s">
        <v>165</v>
      </c>
      <c r="I679" s="31"/>
    </row>
    <row r="680" spans="1:9">
      <c r="A680" s="13" t="s">
        <v>811</v>
      </c>
      <c r="B680" s="31" t="s">
        <v>814</v>
      </c>
      <c r="C680" s="31" t="s">
        <v>9087</v>
      </c>
      <c r="D680" s="31" t="s">
        <v>9088</v>
      </c>
      <c r="E680" s="27">
        <v>2210</v>
      </c>
      <c r="F680" s="27" t="s">
        <v>608</v>
      </c>
      <c r="G680" s="32">
        <v>5140</v>
      </c>
      <c r="H680" s="31" t="s">
        <v>165</v>
      </c>
      <c r="I680" s="31"/>
    </row>
    <row r="681" spans="1:9">
      <c r="A681" s="13" t="s">
        <v>811</v>
      </c>
      <c r="B681" s="31" t="s">
        <v>814</v>
      </c>
      <c r="C681" s="31" t="s">
        <v>9089</v>
      </c>
      <c r="D681" s="31" t="s">
        <v>9090</v>
      </c>
      <c r="E681" s="27">
        <v>4991</v>
      </c>
      <c r="F681" s="27" t="s">
        <v>608</v>
      </c>
      <c r="G681" s="32">
        <v>5258</v>
      </c>
      <c r="H681" s="31" t="s">
        <v>165</v>
      </c>
      <c r="I681" s="31"/>
    </row>
    <row r="682" spans="1:9">
      <c r="A682" s="13" t="s">
        <v>811</v>
      </c>
      <c r="B682" s="31" t="s">
        <v>814</v>
      </c>
      <c r="C682" s="31" t="s">
        <v>4305</v>
      </c>
      <c r="D682" s="31" t="s">
        <v>9091</v>
      </c>
      <c r="E682" s="27">
        <v>4481</v>
      </c>
      <c r="F682" s="27" t="s">
        <v>608</v>
      </c>
      <c r="G682" s="32">
        <v>4384</v>
      </c>
      <c r="H682" s="31" t="s">
        <v>165</v>
      </c>
      <c r="I682" s="31"/>
    </row>
    <row r="683" spans="1:9">
      <c r="A683" s="13" t="s">
        <v>811</v>
      </c>
      <c r="B683" s="31" t="s">
        <v>814</v>
      </c>
      <c r="C683" s="31" t="s">
        <v>9092</v>
      </c>
      <c r="D683" s="31" t="s">
        <v>9093</v>
      </c>
      <c r="E683" s="27">
        <v>4191</v>
      </c>
      <c r="F683" s="27" t="s">
        <v>608</v>
      </c>
      <c r="G683" s="32">
        <v>4084</v>
      </c>
      <c r="H683" s="31" t="s">
        <v>165</v>
      </c>
      <c r="I683" s="31"/>
    </row>
    <row r="684" spans="1:9">
      <c r="A684" s="13" t="s">
        <v>811</v>
      </c>
      <c r="B684" s="31" t="s">
        <v>814</v>
      </c>
      <c r="C684" s="31" t="s">
        <v>9094</v>
      </c>
      <c r="D684" s="31" t="s">
        <v>9095</v>
      </c>
      <c r="E684" s="27">
        <v>5648</v>
      </c>
      <c r="F684" s="27" t="s">
        <v>608</v>
      </c>
      <c r="G684" s="32">
        <v>5488</v>
      </c>
      <c r="H684" s="31" t="s">
        <v>165</v>
      </c>
      <c r="I684" s="31"/>
    </row>
    <row r="685" spans="1:9">
      <c r="A685" s="13" t="s">
        <v>811</v>
      </c>
      <c r="B685" s="31" t="s">
        <v>814</v>
      </c>
      <c r="C685" s="31" t="s">
        <v>9096</v>
      </c>
      <c r="D685" s="31" t="s">
        <v>9097</v>
      </c>
      <c r="E685" s="27">
        <v>2207</v>
      </c>
      <c r="F685" s="27" t="s">
        <v>608</v>
      </c>
      <c r="G685" s="32">
        <v>2194</v>
      </c>
      <c r="H685" s="31" t="s">
        <v>165</v>
      </c>
      <c r="I685" s="31"/>
    </row>
    <row r="686" spans="1:9">
      <c r="A686" s="13" t="s">
        <v>811</v>
      </c>
      <c r="B686" s="31" t="s">
        <v>814</v>
      </c>
      <c r="C686" s="31" t="s">
        <v>5803</v>
      </c>
      <c r="D686" s="31" t="s">
        <v>9098</v>
      </c>
      <c r="E686" s="27">
        <v>3817</v>
      </c>
      <c r="F686" s="27" t="s">
        <v>608</v>
      </c>
      <c r="G686" s="32">
        <v>3584</v>
      </c>
      <c r="H686" s="31" t="s">
        <v>165</v>
      </c>
      <c r="I686" s="31"/>
    </row>
    <row r="687" spans="1:9">
      <c r="A687" s="13" t="s">
        <v>811</v>
      </c>
      <c r="B687" s="31" t="s">
        <v>814</v>
      </c>
      <c r="C687" s="31" t="s">
        <v>9099</v>
      </c>
      <c r="D687" s="31" t="s">
        <v>9100</v>
      </c>
      <c r="E687" s="27">
        <v>3986</v>
      </c>
      <c r="F687" s="27" t="s">
        <v>608</v>
      </c>
      <c r="G687" s="32">
        <v>3884</v>
      </c>
      <c r="H687" s="31" t="s">
        <v>165</v>
      </c>
      <c r="I687" s="31"/>
    </row>
    <row r="688" spans="1:9">
      <c r="A688" s="13" t="s">
        <v>811</v>
      </c>
      <c r="B688" s="31" t="s">
        <v>814</v>
      </c>
      <c r="C688" s="31" t="s">
        <v>9101</v>
      </c>
      <c r="D688" s="31" t="s">
        <v>9102</v>
      </c>
      <c r="E688" s="27">
        <v>4987</v>
      </c>
      <c r="F688" s="27" t="s">
        <v>608</v>
      </c>
      <c r="G688" s="32">
        <v>5426</v>
      </c>
      <c r="H688" s="31" t="s">
        <v>165</v>
      </c>
      <c r="I688" s="31"/>
    </row>
    <row r="689" spans="1:9">
      <c r="A689" s="13" t="s">
        <v>811</v>
      </c>
      <c r="B689" s="31" t="s">
        <v>814</v>
      </c>
      <c r="C689" s="31" t="s">
        <v>9103</v>
      </c>
      <c r="D689" s="31" t="s">
        <v>9104</v>
      </c>
      <c r="E689" s="27">
        <v>4580</v>
      </c>
      <c r="F689" s="27" t="s">
        <v>608</v>
      </c>
      <c r="G689" s="32">
        <v>4445</v>
      </c>
      <c r="H689" s="31" t="s">
        <v>165</v>
      </c>
      <c r="I689" s="31"/>
    </row>
    <row r="690" spans="1:9">
      <c r="A690" s="13" t="s">
        <v>811</v>
      </c>
      <c r="B690" s="31" t="s">
        <v>814</v>
      </c>
      <c r="C690" s="31" t="s">
        <v>9105</v>
      </c>
      <c r="D690" s="31" t="s">
        <v>9106</v>
      </c>
      <c r="E690" s="27">
        <v>4493</v>
      </c>
      <c r="F690" s="27" t="s">
        <v>608</v>
      </c>
      <c r="G690" s="32">
        <v>4339</v>
      </c>
      <c r="H690" s="31" t="s">
        <v>165</v>
      </c>
      <c r="I690" s="31"/>
    </row>
    <row r="691" spans="1:9">
      <c r="A691" s="13" t="s">
        <v>811</v>
      </c>
      <c r="B691" s="31" t="s">
        <v>814</v>
      </c>
      <c r="C691" s="31" t="s">
        <v>9107</v>
      </c>
      <c r="D691" s="31" t="s">
        <v>9108</v>
      </c>
      <c r="E691" s="27">
        <v>5739</v>
      </c>
      <c r="F691" s="27" t="s">
        <v>608</v>
      </c>
      <c r="G691" s="32">
        <v>5677</v>
      </c>
      <c r="H691" s="31" t="s">
        <v>165</v>
      </c>
      <c r="I691" s="31"/>
    </row>
    <row r="692" spans="1:9">
      <c r="A692" s="13" t="s">
        <v>811</v>
      </c>
      <c r="B692" s="31" t="s">
        <v>814</v>
      </c>
      <c r="C692" s="31" t="s">
        <v>4674</v>
      </c>
      <c r="D692" s="31" t="s">
        <v>9109</v>
      </c>
      <c r="E692" s="27">
        <v>2483</v>
      </c>
      <c r="F692" s="27" t="s">
        <v>608</v>
      </c>
      <c r="G692" s="32">
        <v>3575</v>
      </c>
      <c r="H692" s="31" t="s">
        <v>165</v>
      </c>
      <c r="I692" s="31"/>
    </row>
    <row r="693" spans="1:9">
      <c r="A693" s="13" t="s">
        <v>811</v>
      </c>
      <c r="B693" s="31" t="s">
        <v>814</v>
      </c>
      <c r="C693" s="31" t="s">
        <v>5575</v>
      </c>
      <c r="D693" s="31" t="s">
        <v>9110</v>
      </c>
      <c r="E693" s="27">
        <v>5638</v>
      </c>
      <c r="F693" s="27" t="s">
        <v>608</v>
      </c>
      <c r="G693" s="32">
        <v>5527</v>
      </c>
      <c r="H693" s="31" t="s">
        <v>165</v>
      </c>
      <c r="I693" s="31"/>
    </row>
    <row r="694" spans="1:9">
      <c r="A694" s="13" t="s">
        <v>811</v>
      </c>
      <c r="B694" s="31" t="s">
        <v>814</v>
      </c>
      <c r="C694" s="31" t="s">
        <v>9111</v>
      </c>
      <c r="D694" s="31" t="s">
        <v>9112</v>
      </c>
      <c r="E694" s="27">
        <v>6131</v>
      </c>
      <c r="F694" s="27" t="s">
        <v>608</v>
      </c>
      <c r="G694" s="32">
        <v>6073</v>
      </c>
      <c r="H694" s="31" t="s">
        <v>439</v>
      </c>
      <c r="I694" s="31"/>
    </row>
    <row r="695" spans="1:9">
      <c r="A695" s="13" t="s">
        <v>811</v>
      </c>
      <c r="B695" s="31" t="s">
        <v>815</v>
      </c>
      <c r="C695" s="31" t="s">
        <v>9113</v>
      </c>
      <c r="D695" s="31" t="s">
        <v>9114</v>
      </c>
      <c r="E695" s="27">
        <v>2687</v>
      </c>
      <c r="F695" s="27" t="s">
        <v>608</v>
      </c>
      <c r="G695" s="32">
        <v>2635</v>
      </c>
      <c r="H695" s="31" t="s">
        <v>176</v>
      </c>
      <c r="I695" s="31"/>
    </row>
    <row r="696" spans="1:9">
      <c r="A696" s="13" t="s">
        <v>811</v>
      </c>
      <c r="B696" s="31" t="s">
        <v>815</v>
      </c>
      <c r="C696" s="31" t="s">
        <v>9115</v>
      </c>
      <c r="D696" s="31" t="s">
        <v>9116</v>
      </c>
      <c r="E696" s="27">
        <v>8217</v>
      </c>
      <c r="F696" s="27" t="s">
        <v>608</v>
      </c>
      <c r="G696" s="32">
        <v>8802</v>
      </c>
      <c r="H696" s="31" t="s">
        <v>176</v>
      </c>
      <c r="I696" s="31"/>
    </row>
    <row r="697" spans="1:9">
      <c r="A697" s="13" t="s">
        <v>811</v>
      </c>
      <c r="B697" s="31" t="s">
        <v>815</v>
      </c>
      <c r="C697" s="31" t="s">
        <v>9117</v>
      </c>
      <c r="D697" s="31" t="s">
        <v>9118</v>
      </c>
      <c r="E697" s="27">
        <v>5317</v>
      </c>
      <c r="F697" s="27" t="s">
        <v>608</v>
      </c>
      <c r="G697" s="32">
        <v>5010</v>
      </c>
      <c r="H697" s="31" t="s">
        <v>176</v>
      </c>
      <c r="I697" s="31"/>
    </row>
    <row r="698" spans="1:9">
      <c r="A698" s="13" t="s">
        <v>811</v>
      </c>
      <c r="B698" s="31" t="s">
        <v>815</v>
      </c>
      <c r="C698" s="31" t="s">
        <v>9119</v>
      </c>
      <c r="D698" s="31" t="s">
        <v>9120</v>
      </c>
      <c r="E698" s="27">
        <v>5333</v>
      </c>
      <c r="F698" s="27" t="s">
        <v>608</v>
      </c>
      <c r="G698" s="32">
        <v>5246</v>
      </c>
      <c r="H698" s="31" t="s">
        <v>176</v>
      </c>
      <c r="I698" s="31"/>
    </row>
    <row r="699" spans="1:9">
      <c r="A699" s="13" t="s">
        <v>811</v>
      </c>
      <c r="B699" s="31" t="s">
        <v>815</v>
      </c>
      <c r="C699" s="31" t="s">
        <v>9121</v>
      </c>
      <c r="D699" s="31" t="s">
        <v>9122</v>
      </c>
      <c r="E699" s="27">
        <v>4956</v>
      </c>
      <c r="F699" s="27" t="s">
        <v>608</v>
      </c>
      <c r="G699" s="32">
        <v>4891</v>
      </c>
      <c r="H699" s="31" t="s">
        <v>176</v>
      </c>
      <c r="I699" s="31"/>
    </row>
    <row r="700" spans="1:9">
      <c r="A700" s="13" t="s">
        <v>811</v>
      </c>
      <c r="B700" s="31" t="s">
        <v>815</v>
      </c>
      <c r="C700" s="31" t="s">
        <v>9123</v>
      </c>
      <c r="D700" s="31" t="s">
        <v>9124</v>
      </c>
      <c r="E700" s="27">
        <v>5859</v>
      </c>
      <c r="F700" s="27" t="s">
        <v>608</v>
      </c>
      <c r="G700" s="32">
        <v>5841</v>
      </c>
      <c r="H700" s="31" t="s">
        <v>176</v>
      </c>
      <c r="I700" s="31"/>
    </row>
    <row r="701" spans="1:9">
      <c r="A701" s="13" t="s">
        <v>811</v>
      </c>
      <c r="B701" s="31" t="s">
        <v>815</v>
      </c>
      <c r="C701" s="31" t="s">
        <v>9125</v>
      </c>
      <c r="D701" s="31" t="s">
        <v>9126</v>
      </c>
      <c r="E701" s="27">
        <v>5723</v>
      </c>
      <c r="F701" s="27" t="s">
        <v>608</v>
      </c>
      <c r="G701" s="32">
        <v>5845</v>
      </c>
      <c r="H701" s="31" t="s">
        <v>256</v>
      </c>
      <c r="I701" s="31"/>
    </row>
    <row r="702" spans="1:9">
      <c r="A702" s="13" t="s">
        <v>811</v>
      </c>
      <c r="B702" s="31" t="s">
        <v>815</v>
      </c>
      <c r="C702" s="31" t="s">
        <v>9127</v>
      </c>
      <c r="D702" s="31" t="s">
        <v>9128</v>
      </c>
      <c r="E702" s="27">
        <v>2939</v>
      </c>
      <c r="F702" s="27" t="s">
        <v>608</v>
      </c>
      <c r="G702" s="32">
        <v>2848</v>
      </c>
      <c r="H702" s="31" t="s">
        <v>176</v>
      </c>
      <c r="I702" s="31"/>
    </row>
    <row r="703" spans="1:9">
      <c r="A703" s="13" t="s">
        <v>811</v>
      </c>
      <c r="B703" s="31" t="s">
        <v>815</v>
      </c>
      <c r="C703" s="31" t="s">
        <v>9129</v>
      </c>
      <c r="D703" s="31" t="s">
        <v>9130</v>
      </c>
      <c r="E703" s="27">
        <v>5625</v>
      </c>
      <c r="F703" s="27" t="s">
        <v>608</v>
      </c>
      <c r="G703" s="32">
        <v>5645</v>
      </c>
      <c r="H703" s="31" t="s">
        <v>176</v>
      </c>
      <c r="I703" s="31"/>
    </row>
    <row r="704" spans="1:9">
      <c r="A704" s="13" t="s">
        <v>811</v>
      </c>
      <c r="B704" s="31" t="s">
        <v>815</v>
      </c>
      <c r="C704" s="31" t="s">
        <v>4357</v>
      </c>
      <c r="D704" s="31" t="s">
        <v>9131</v>
      </c>
      <c r="E704" s="27">
        <v>6037</v>
      </c>
      <c r="F704" s="27" t="s">
        <v>608</v>
      </c>
      <c r="G704" s="32">
        <v>5863</v>
      </c>
      <c r="H704" s="31" t="s">
        <v>176</v>
      </c>
      <c r="I704" s="31"/>
    </row>
    <row r="705" spans="1:9">
      <c r="A705" s="13" t="s">
        <v>811</v>
      </c>
      <c r="B705" s="31" t="s">
        <v>815</v>
      </c>
      <c r="C705" s="31" t="s">
        <v>9132</v>
      </c>
      <c r="D705" s="31" t="s">
        <v>9133</v>
      </c>
      <c r="E705" s="27">
        <v>5828</v>
      </c>
      <c r="F705" s="27" t="s">
        <v>608</v>
      </c>
      <c r="G705" s="32">
        <v>5619</v>
      </c>
      <c r="H705" s="31" t="s">
        <v>176</v>
      </c>
      <c r="I705" s="31"/>
    </row>
    <row r="706" spans="1:9">
      <c r="A706" s="13" t="s">
        <v>811</v>
      </c>
      <c r="B706" s="31" t="s">
        <v>815</v>
      </c>
      <c r="C706" s="31" t="s">
        <v>9134</v>
      </c>
      <c r="D706" s="31" t="s">
        <v>9135</v>
      </c>
      <c r="E706" s="27">
        <v>5214</v>
      </c>
      <c r="F706" s="27" t="s">
        <v>608</v>
      </c>
      <c r="G706" s="32">
        <v>5458</v>
      </c>
      <c r="H706" s="31" t="s">
        <v>256</v>
      </c>
      <c r="I706" s="31"/>
    </row>
    <row r="707" spans="1:9">
      <c r="A707" s="13" t="s">
        <v>811</v>
      </c>
      <c r="B707" s="31" t="s">
        <v>815</v>
      </c>
      <c r="C707" s="31" t="s">
        <v>9136</v>
      </c>
      <c r="D707" s="31" t="s">
        <v>9137</v>
      </c>
      <c r="E707" s="27">
        <v>4300</v>
      </c>
      <c r="F707" s="27" t="s">
        <v>608</v>
      </c>
      <c r="G707" s="32">
        <v>4357</v>
      </c>
      <c r="H707" s="31" t="s">
        <v>176</v>
      </c>
      <c r="I707" s="31"/>
    </row>
    <row r="708" spans="1:9">
      <c r="A708" s="13" t="s">
        <v>811</v>
      </c>
      <c r="B708" s="31" t="s">
        <v>815</v>
      </c>
      <c r="C708" s="31" t="s">
        <v>723</v>
      </c>
      <c r="D708" s="31" t="s">
        <v>9138</v>
      </c>
      <c r="E708" s="27">
        <v>2708</v>
      </c>
      <c r="F708" s="27" t="s">
        <v>608</v>
      </c>
      <c r="G708" s="32">
        <v>2669</v>
      </c>
      <c r="H708" s="31" t="s">
        <v>176</v>
      </c>
      <c r="I708" s="31"/>
    </row>
    <row r="709" spans="1:9">
      <c r="A709" s="13" t="s">
        <v>811</v>
      </c>
      <c r="B709" s="31" t="s">
        <v>815</v>
      </c>
      <c r="C709" s="31" t="s">
        <v>9139</v>
      </c>
      <c r="D709" s="31" t="s">
        <v>9140</v>
      </c>
      <c r="E709" s="27">
        <v>5417</v>
      </c>
      <c r="F709" s="27" t="s">
        <v>608</v>
      </c>
      <c r="G709" s="32">
        <v>5369</v>
      </c>
      <c r="H709" s="31" t="s">
        <v>176</v>
      </c>
      <c r="I709" s="31"/>
    </row>
    <row r="710" spans="1:9">
      <c r="A710" s="13" t="s">
        <v>811</v>
      </c>
      <c r="B710" s="31" t="s">
        <v>815</v>
      </c>
      <c r="C710" s="31" t="s">
        <v>9141</v>
      </c>
      <c r="D710" s="31" t="s">
        <v>9142</v>
      </c>
      <c r="E710" s="27">
        <v>5827</v>
      </c>
      <c r="F710" s="27" t="s">
        <v>608</v>
      </c>
      <c r="G710" s="32">
        <v>5737</v>
      </c>
      <c r="H710" s="31" t="s">
        <v>176</v>
      </c>
      <c r="I710" s="31"/>
    </row>
    <row r="711" spans="1:9">
      <c r="A711" s="13" t="s">
        <v>811</v>
      </c>
      <c r="B711" s="31" t="s">
        <v>815</v>
      </c>
      <c r="C711" s="31" t="s">
        <v>1203</v>
      </c>
      <c r="D711" s="31" t="s">
        <v>9143</v>
      </c>
      <c r="E711" s="27">
        <v>4805</v>
      </c>
      <c r="F711" s="27" t="s">
        <v>608</v>
      </c>
      <c r="G711" s="32">
        <v>5497</v>
      </c>
      <c r="H711" s="31" t="s">
        <v>176</v>
      </c>
      <c r="I711" s="31"/>
    </row>
    <row r="712" spans="1:9">
      <c r="A712" s="13" t="s">
        <v>811</v>
      </c>
      <c r="B712" s="31" t="s">
        <v>816</v>
      </c>
      <c r="C712" s="31" t="s">
        <v>9144</v>
      </c>
      <c r="D712" s="31" t="s">
        <v>9145</v>
      </c>
      <c r="E712" s="27">
        <v>3158</v>
      </c>
      <c r="F712" s="27" t="s">
        <v>608</v>
      </c>
      <c r="G712" s="32">
        <v>3071</v>
      </c>
      <c r="H712" s="31" t="s">
        <v>213</v>
      </c>
      <c r="I712" s="31"/>
    </row>
    <row r="713" spans="1:9">
      <c r="A713" s="13" t="s">
        <v>811</v>
      </c>
      <c r="B713" s="31" t="s">
        <v>816</v>
      </c>
      <c r="C713" s="31" t="s">
        <v>9146</v>
      </c>
      <c r="D713" s="31" t="s">
        <v>9147</v>
      </c>
      <c r="E713" s="27">
        <v>9222</v>
      </c>
      <c r="F713" s="27" t="s">
        <v>608</v>
      </c>
      <c r="G713" s="32">
        <v>9199</v>
      </c>
      <c r="H713" s="31" t="s">
        <v>213</v>
      </c>
      <c r="I713" s="31"/>
    </row>
    <row r="714" spans="1:9">
      <c r="A714" s="13" t="s">
        <v>811</v>
      </c>
      <c r="B714" s="31" t="s">
        <v>816</v>
      </c>
      <c r="C714" s="31" t="s">
        <v>9148</v>
      </c>
      <c r="D714" s="31" t="s">
        <v>9149</v>
      </c>
      <c r="E714" s="27">
        <v>8266</v>
      </c>
      <c r="F714" s="27" t="s">
        <v>608</v>
      </c>
      <c r="G714" s="32">
        <v>7815</v>
      </c>
      <c r="H714" s="31" t="s">
        <v>213</v>
      </c>
      <c r="I714" s="31"/>
    </row>
    <row r="715" spans="1:9">
      <c r="A715" s="13" t="s">
        <v>811</v>
      </c>
      <c r="B715" s="31" t="s">
        <v>816</v>
      </c>
      <c r="C715" s="31" t="s">
        <v>9150</v>
      </c>
      <c r="D715" s="31" t="s">
        <v>9151</v>
      </c>
      <c r="E715" s="27">
        <v>7527</v>
      </c>
      <c r="F715" s="27" t="s">
        <v>608</v>
      </c>
      <c r="G715" s="32">
        <v>7570</v>
      </c>
      <c r="H715" s="31" t="s">
        <v>213</v>
      </c>
      <c r="I715" s="31"/>
    </row>
    <row r="716" spans="1:9">
      <c r="A716" s="13" t="s">
        <v>811</v>
      </c>
      <c r="B716" s="31" t="s">
        <v>816</v>
      </c>
      <c r="C716" s="31" t="s">
        <v>9152</v>
      </c>
      <c r="D716" s="31" t="s">
        <v>9153</v>
      </c>
      <c r="E716" s="27">
        <v>4791</v>
      </c>
      <c r="F716" s="27" t="s">
        <v>608</v>
      </c>
      <c r="G716" s="32">
        <v>4614</v>
      </c>
      <c r="H716" s="31" t="s">
        <v>213</v>
      </c>
      <c r="I716" s="31"/>
    </row>
    <row r="717" spans="1:9">
      <c r="A717" s="13" t="s">
        <v>811</v>
      </c>
      <c r="B717" s="31" t="s">
        <v>816</v>
      </c>
      <c r="C717" s="31" t="s">
        <v>9154</v>
      </c>
      <c r="D717" s="31" t="s">
        <v>9155</v>
      </c>
      <c r="E717" s="27">
        <v>9314</v>
      </c>
      <c r="F717" s="27" t="s">
        <v>608</v>
      </c>
      <c r="G717" s="32">
        <v>8902</v>
      </c>
      <c r="H717" s="31" t="s">
        <v>213</v>
      </c>
      <c r="I717" s="31"/>
    </row>
    <row r="718" spans="1:9">
      <c r="A718" s="13" t="s">
        <v>811</v>
      </c>
      <c r="B718" s="31" t="s">
        <v>816</v>
      </c>
      <c r="C718" s="31" t="s">
        <v>9156</v>
      </c>
      <c r="D718" s="31" t="s">
        <v>9157</v>
      </c>
      <c r="E718" s="27">
        <v>5052</v>
      </c>
      <c r="F718" s="27" t="s">
        <v>608</v>
      </c>
      <c r="G718" s="32">
        <v>4998</v>
      </c>
      <c r="H718" s="31" t="s">
        <v>213</v>
      </c>
      <c r="I718" s="31"/>
    </row>
    <row r="719" spans="1:9">
      <c r="A719" s="13" t="s">
        <v>811</v>
      </c>
      <c r="B719" s="31" t="s">
        <v>816</v>
      </c>
      <c r="C719" s="31" t="s">
        <v>9158</v>
      </c>
      <c r="D719" s="31" t="s">
        <v>9159</v>
      </c>
      <c r="E719" s="27">
        <v>5938</v>
      </c>
      <c r="F719" s="27" t="s">
        <v>608</v>
      </c>
      <c r="G719" s="32">
        <v>6014</v>
      </c>
      <c r="H719" s="31" t="s">
        <v>213</v>
      </c>
      <c r="I719" s="31"/>
    </row>
    <row r="720" spans="1:9">
      <c r="A720" s="13" t="s">
        <v>811</v>
      </c>
      <c r="B720" s="31" t="s">
        <v>816</v>
      </c>
      <c r="C720" s="31" t="s">
        <v>9160</v>
      </c>
      <c r="D720" s="31" t="s">
        <v>9161</v>
      </c>
      <c r="E720" s="27">
        <v>9069</v>
      </c>
      <c r="F720" s="27" t="s">
        <v>608</v>
      </c>
      <c r="G720" s="32">
        <v>9001</v>
      </c>
      <c r="H720" s="31" t="s">
        <v>38</v>
      </c>
      <c r="I720" s="31"/>
    </row>
    <row r="721" spans="1:9">
      <c r="A721" s="13" t="s">
        <v>811</v>
      </c>
      <c r="B721" s="31" t="s">
        <v>816</v>
      </c>
      <c r="C721" s="31" t="s">
        <v>9162</v>
      </c>
      <c r="D721" s="31" t="s">
        <v>9163</v>
      </c>
      <c r="E721" s="27">
        <v>5138</v>
      </c>
      <c r="F721" s="27" t="s">
        <v>608</v>
      </c>
      <c r="G721" s="32">
        <v>5481</v>
      </c>
      <c r="H721" s="31" t="s">
        <v>38</v>
      </c>
      <c r="I721" s="31"/>
    </row>
    <row r="722" spans="1:9">
      <c r="A722" s="13" t="s">
        <v>811</v>
      </c>
      <c r="B722" s="31" t="s">
        <v>816</v>
      </c>
      <c r="C722" s="31" t="s">
        <v>9164</v>
      </c>
      <c r="D722" s="31" t="s">
        <v>9165</v>
      </c>
      <c r="E722" s="27">
        <v>6146</v>
      </c>
      <c r="F722" s="27" t="s">
        <v>608</v>
      </c>
      <c r="G722" s="32">
        <v>5916</v>
      </c>
      <c r="H722" s="31" t="s">
        <v>213</v>
      </c>
      <c r="I722" s="31"/>
    </row>
    <row r="723" spans="1:9">
      <c r="A723" s="13" t="s">
        <v>811</v>
      </c>
      <c r="B723" s="31" t="s">
        <v>816</v>
      </c>
      <c r="C723" s="31" t="s">
        <v>9166</v>
      </c>
      <c r="D723" s="31" t="s">
        <v>9167</v>
      </c>
      <c r="E723" s="27">
        <v>4392</v>
      </c>
      <c r="F723" s="27" t="s">
        <v>608</v>
      </c>
      <c r="G723" s="32">
        <v>4650</v>
      </c>
      <c r="H723" s="31" t="s">
        <v>213</v>
      </c>
      <c r="I723" s="31"/>
    </row>
    <row r="724" spans="1:9">
      <c r="A724" s="13" t="s">
        <v>811</v>
      </c>
      <c r="B724" s="31" t="s">
        <v>816</v>
      </c>
      <c r="C724" s="31" t="s">
        <v>9168</v>
      </c>
      <c r="D724" s="31" t="s">
        <v>9169</v>
      </c>
      <c r="E724" s="27">
        <v>6217</v>
      </c>
      <c r="F724" s="27" t="s">
        <v>608</v>
      </c>
      <c r="G724" s="32">
        <v>6042</v>
      </c>
      <c r="H724" s="31" t="s">
        <v>213</v>
      </c>
      <c r="I724" s="31"/>
    </row>
    <row r="725" spans="1:9">
      <c r="A725" s="13" t="s">
        <v>811</v>
      </c>
      <c r="B725" s="31" t="s">
        <v>817</v>
      </c>
      <c r="C725" s="31" t="s">
        <v>9170</v>
      </c>
      <c r="D725" s="31" t="s">
        <v>9171</v>
      </c>
      <c r="E725" s="27">
        <v>72866</v>
      </c>
      <c r="F725" s="27" t="s">
        <v>608</v>
      </c>
      <c r="G725" s="32">
        <v>2142</v>
      </c>
      <c r="H725" s="31" t="s">
        <v>228</v>
      </c>
      <c r="I725" s="31"/>
    </row>
    <row r="726" spans="1:9">
      <c r="A726" s="13" t="s">
        <v>811</v>
      </c>
      <c r="B726" s="31" t="s">
        <v>817</v>
      </c>
      <c r="C726" s="31" t="s">
        <v>9172</v>
      </c>
      <c r="D726" s="31" t="s">
        <v>9173</v>
      </c>
      <c r="E726" s="27" t="s">
        <v>608</v>
      </c>
      <c r="F726" s="27" t="s">
        <v>608</v>
      </c>
      <c r="G726" s="32">
        <v>5963</v>
      </c>
      <c r="H726" s="31" t="s">
        <v>228</v>
      </c>
      <c r="I726" s="31"/>
    </row>
    <row r="727" spans="1:9">
      <c r="A727" s="13" t="s">
        <v>811</v>
      </c>
      <c r="B727" s="31" t="s">
        <v>817</v>
      </c>
      <c r="C727" s="31" t="s">
        <v>9174</v>
      </c>
      <c r="D727" s="31" t="s">
        <v>9175</v>
      </c>
      <c r="E727" s="27" t="s">
        <v>608</v>
      </c>
      <c r="F727" s="27" t="s">
        <v>608</v>
      </c>
      <c r="G727" s="32">
        <v>3197</v>
      </c>
      <c r="H727" s="31" t="s">
        <v>228</v>
      </c>
      <c r="I727" s="31"/>
    </row>
    <row r="728" spans="1:9">
      <c r="A728" s="13" t="s">
        <v>811</v>
      </c>
      <c r="B728" s="31" t="s">
        <v>817</v>
      </c>
      <c r="C728" s="31" t="s">
        <v>9176</v>
      </c>
      <c r="D728" s="31" t="s">
        <v>9177</v>
      </c>
      <c r="E728" s="27" t="s">
        <v>608</v>
      </c>
      <c r="F728" s="27" t="s">
        <v>608</v>
      </c>
      <c r="G728" s="32">
        <v>5104</v>
      </c>
      <c r="H728" s="31" t="s">
        <v>228</v>
      </c>
      <c r="I728" s="31"/>
    </row>
    <row r="729" spans="1:9">
      <c r="A729" s="13" t="s">
        <v>811</v>
      </c>
      <c r="B729" s="31" t="s">
        <v>817</v>
      </c>
      <c r="C729" s="31" t="s">
        <v>9178</v>
      </c>
      <c r="D729" s="31" t="s">
        <v>9179</v>
      </c>
      <c r="E729" s="27" t="s">
        <v>608</v>
      </c>
      <c r="F729" s="27" t="s">
        <v>608</v>
      </c>
      <c r="G729" s="32">
        <v>3969</v>
      </c>
      <c r="H729" s="31" t="s">
        <v>228</v>
      </c>
      <c r="I729" s="31"/>
    </row>
    <row r="730" spans="1:9">
      <c r="A730" s="13" t="s">
        <v>811</v>
      </c>
      <c r="B730" s="31" t="s">
        <v>817</v>
      </c>
      <c r="C730" s="31" t="s">
        <v>9180</v>
      </c>
      <c r="D730" s="31" t="s">
        <v>9181</v>
      </c>
      <c r="E730" s="27" t="s">
        <v>608</v>
      </c>
      <c r="F730" s="27" t="s">
        <v>608</v>
      </c>
      <c r="G730" s="32">
        <v>2653</v>
      </c>
      <c r="H730" s="31" t="s">
        <v>228</v>
      </c>
      <c r="I730" s="31"/>
    </row>
    <row r="731" spans="1:9">
      <c r="A731" s="13" t="s">
        <v>811</v>
      </c>
      <c r="B731" s="31" t="s">
        <v>817</v>
      </c>
      <c r="C731" s="31" t="s">
        <v>9182</v>
      </c>
      <c r="D731" s="31" t="s">
        <v>9183</v>
      </c>
      <c r="E731" s="27" t="s">
        <v>608</v>
      </c>
      <c r="F731" s="27" t="s">
        <v>608</v>
      </c>
      <c r="G731" s="32">
        <v>4088</v>
      </c>
      <c r="H731" s="31" t="s">
        <v>228</v>
      </c>
      <c r="I731" s="31"/>
    </row>
    <row r="732" spans="1:9">
      <c r="A732" s="13" t="s">
        <v>811</v>
      </c>
      <c r="B732" s="31" t="s">
        <v>817</v>
      </c>
      <c r="C732" s="31" t="s">
        <v>9184</v>
      </c>
      <c r="D732" s="31" t="s">
        <v>9185</v>
      </c>
      <c r="E732" s="27" t="s">
        <v>608</v>
      </c>
      <c r="F732" s="27" t="s">
        <v>608</v>
      </c>
      <c r="G732" s="32">
        <v>5346</v>
      </c>
      <c r="H732" s="31" t="s">
        <v>228</v>
      </c>
      <c r="I732" s="31"/>
    </row>
    <row r="733" spans="1:9">
      <c r="A733" s="13" t="s">
        <v>811</v>
      </c>
      <c r="B733" s="31" t="s">
        <v>817</v>
      </c>
      <c r="C733" s="31" t="s">
        <v>9186</v>
      </c>
      <c r="D733" s="31" t="s">
        <v>9187</v>
      </c>
      <c r="E733" s="27" t="s">
        <v>608</v>
      </c>
      <c r="F733" s="27" t="s">
        <v>608</v>
      </c>
      <c r="G733" s="32">
        <v>4175</v>
      </c>
      <c r="H733" s="31" t="s">
        <v>228</v>
      </c>
      <c r="I733" s="31"/>
    </row>
    <row r="734" spans="1:9">
      <c r="A734" s="13" t="s">
        <v>811</v>
      </c>
      <c r="B734" s="31" t="s">
        <v>817</v>
      </c>
      <c r="C734" s="31" t="s">
        <v>9188</v>
      </c>
      <c r="D734" s="31" t="s">
        <v>9189</v>
      </c>
      <c r="E734" s="27" t="s">
        <v>608</v>
      </c>
      <c r="F734" s="27" t="s">
        <v>608</v>
      </c>
      <c r="G734" s="32">
        <v>3864</v>
      </c>
      <c r="H734" s="31" t="s">
        <v>228</v>
      </c>
      <c r="I734" s="31"/>
    </row>
    <row r="735" spans="1:9">
      <c r="A735" s="13" t="s">
        <v>811</v>
      </c>
      <c r="B735" s="31" t="s">
        <v>817</v>
      </c>
      <c r="C735" s="31" t="s">
        <v>9190</v>
      </c>
      <c r="D735" s="31" t="s">
        <v>9191</v>
      </c>
      <c r="E735" s="27" t="s">
        <v>608</v>
      </c>
      <c r="F735" s="27" t="s">
        <v>608</v>
      </c>
      <c r="G735" s="32">
        <v>3869</v>
      </c>
      <c r="H735" s="31" t="s">
        <v>228</v>
      </c>
      <c r="I735" s="31"/>
    </row>
    <row r="736" spans="1:9">
      <c r="A736" s="13" t="s">
        <v>811</v>
      </c>
      <c r="B736" s="31" t="s">
        <v>817</v>
      </c>
      <c r="C736" s="31" t="s">
        <v>9192</v>
      </c>
      <c r="D736" s="31" t="s">
        <v>9193</v>
      </c>
      <c r="E736" s="27" t="s">
        <v>608</v>
      </c>
      <c r="F736" s="27" t="s">
        <v>608</v>
      </c>
      <c r="G736" s="32">
        <v>3236</v>
      </c>
      <c r="H736" s="31" t="s">
        <v>228</v>
      </c>
      <c r="I736" s="31"/>
    </row>
    <row r="737" spans="1:9">
      <c r="A737" s="13" t="s">
        <v>811</v>
      </c>
      <c r="B737" s="31" t="s">
        <v>817</v>
      </c>
      <c r="C737" s="31" t="s">
        <v>9194</v>
      </c>
      <c r="D737" s="31" t="s">
        <v>9195</v>
      </c>
      <c r="E737" s="27" t="s">
        <v>608</v>
      </c>
      <c r="F737" s="27" t="s">
        <v>608</v>
      </c>
      <c r="G737" s="32">
        <v>4048</v>
      </c>
      <c r="H737" s="31" t="s">
        <v>228</v>
      </c>
      <c r="I737" s="31"/>
    </row>
    <row r="738" spans="1:9">
      <c r="A738" s="13" t="s">
        <v>811</v>
      </c>
      <c r="B738" s="31" t="s">
        <v>817</v>
      </c>
      <c r="C738" s="31" t="s">
        <v>4674</v>
      </c>
      <c r="D738" s="31" t="s">
        <v>9196</v>
      </c>
      <c r="E738" s="27" t="s">
        <v>608</v>
      </c>
      <c r="F738" s="27" t="s">
        <v>608</v>
      </c>
      <c r="G738" s="32">
        <v>4798</v>
      </c>
      <c r="H738" s="31" t="s">
        <v>228</v>
      </c>
      <c r="I738" s="31"/>
    </row>
    <row r="739" spans="1:9">
      <c r="A739" s="13" t="s">
        <v>811</v>
      </c>
      <c r="B739" s="31" t="s">
        <v>817</v>
      </c>
      <c r="C739" s="31" t="s">
        <v>9197</v>
      </c>
      <c r="D739" s="31" t="s">
        <v>9198</v>
      </c>
      <c r="E739" s="27" t="s">
        <v>608</v>
      </c>
      <c r="F739" s="27" t="s">
        <v>608</v>
      </c>
      <c r="G739" s="32">
        <v>3867</v>
      </c>
      <c r="H739" s="31" t="s">
        <v>228</v>
      </c>
      <c r="I739" s="31"/>
    </row>
    <row r="740" spans="1:9">
      <c r="A740" s="13" t="s">
        <v>811</v>
      </c>
      <c r="B740" s="31" t="s">
        <v>817</v>
      </c>
      <c r="C740" s="31" t="s">
        <v>9199</v>
      </c>
      <c r="D740" s="31" t="s">
        <v>9200</v>
      </c>
      <c r="E740" s="27" t="s">
        <v>608</v>
      </c>
      <c r="F740" s="27" t="s">
        <v>608</v>
      </c>
      <c r="G740" s="32">
        <v>6125</v>
      </c>
      <c r="H740" s="31" t="s">
        <v>228</v>
      </c>
      <c r="I740" s="31"/>
    </row>
    <row r="741" spans="1:9">
      <c r="A741" s="13" t="s">
        <v>811</v>
      </c>
      <c r="B741" s="31" t="s">
        <v>817</v>
      </c>
      <c r="C741" s="31" t="s">
        <v>9201</v>
      </c>
      <c r="D741" s="31" t="s">
        <v>9202</v>
      </c>
      <c r="E741" s="27" t="s">
        <v>608</v>
      </c>
      <c r="F741" s="27" t="s">
        <v>608</v>
      </c>
      <c r="G741" s="32">
        <v>5811</v>
      </c>
      <c r="H741" s="31" t="s">
        <v>228</v>
      </c>
      <c r="I741" s="31"/>
    </row>
    <row r="742" spans="1:9">
      <c r="A742" s="13" t="s">
        <v>811</v>
      </c>
      <c r="B742" s="31" t="s">
        <v>818</v>
      </c>
      <c r="C742" s="31" t="s">
        <v>9203</v>
      </c>
      <c r="D742" s="31" t="s">
        <v>9204</v>
      </c>
      <c r="E742" s="27">
        <v>49164</v>
      </c>
      <c r="F742" s="27" t="s">
        <v>608</v>
      </c>
      <c r="G742" s="32">
        <v>4911</v>
      </c>
      <c r="H742" s="31" t="s">
        <v>323</v>
      </c>
      <c r="I742" s="31"/>
    </row>
    <row r="743" spans="1:9">
      <c r="A743" s="13" t="s">
        <v>811</v>
      </c>
      <c r="B743" s="31" t="s">
        <v>818</v>
      </c>
      <c r="C743" s="31" t="s">
        <v>9205</v>
      </c>
      <c r="D743" s="31" t="s">
        <v>9206</v>
      </c>
      <c r="E743" s="27" t="s">
        <v>608</v>
      </c>
      <c r="F743" s="27" t="s">
        <v>608</v>
      </c>
      <c r="G743" s="32">
        <v>5710</v>
      </c>
      <c r="H743" s="31" t="s">
        <v>323</v>
      </c>
      <c r="I743" s="31"/>
    </row>
    <row r="744" spans="1:9">
      <c r="A744" s="13" t="s">
        <v>811</v>
      </c>
      <c r="B744" s="31" t="s">
        <v>818</v>
      </c>
      <c r="C744" s="31" t="s">
        <v>9207</v>
      </c>
      <c r="D744" s="31" t="s">
        <v>9208</v>
      </c>
      <c r="E744" s="27">
        <v>43124</v>
      </c>
      <c r="F744" s="27" t="s">
        <v>608</v>
      </c>
      <c r="G744" s="32">
        <v>8357</v>
      </c>
      <c r="H744" s="31" t="s">
        <v>209</v>
      </c>
      <c r="I744" s="31"/>
    </row>
    <row r="745" spans="1:9">
      <c r="A745" s="13" t="s">
        <v>811</v>
      </c>
      <c r="B745" s="31" t="s">
        <v>818</v>
      </c>
      <c r="C745" s="31" t="s">
        <v>9209</v>
      </c>
      <c r="D745" s="31" t="s">
        <v>9210</v>
      </c>
      <c r="E745" s="27" t="s">
        <v>608</v>
      </c>
      <c r="F745" s="27" t="s">
        <v>608</v>
      </c>
      <c r="G745" s="32">
        <v>580</v>
      </c>
      <c r="H745" s="31" t="s">
        <v>209</v>
      </c>
      <c r="I745" s="31" t="b">
        <v>1</v>
      </c>
    </row>
    <row r="746" spans="1:9">
      <c r="A746" s="13" t="s">
        <v>811</v>
      </c>
      <c r="B746" s="31" t="s">
        <v>818</v>
      </c>
      <c r="C746" s="31" t="s">
        <v>9209</v>
      </c>
      <c r="D746" s="31" t="s">
        <v>9210</v>
      </c>
      <c r="E746" s="27">
        <v>28369</v>
      </c>
      <c r="F746" s="27" t="s">
        <v>608</v>
      </c>
      <c r="G746" s="32">
        <v>2307</v>
      </c>
      <c r="H746" s="31" t="s">
        <v>544</v>
      </c>
      <c r="I746" s="31" t="b">
        <v>1</v>
      </c>
    </row>
    <row r="747" spans="1:9">
      <c r="A747" s="13" t="s">
        <v>811</v>
      </c>
      <c r="B747" s="31" t="s">
        <v>818</v>
      </c>
      <c r="C747" s="31" t="s">
        <v>9211</v>
      </c>
      <c r="D747" s="31" t="s">
        <v>9212</v>
      </c>
      <c r="E747" s="27" t="s">
        <v>608</v>
      </c>
      <c r="F747" s="27" t="s">
        <v>608</v>
      </c>
      <c r="G747" s="32">
        <v>5861</v>
      </c>
      <c r="H747" s="31" t="s">
        <v>209</v>
      </c>
      <c r="I747" s="31"/>
    </row>
    <row r="748" spans="1:9">
      <c r="A748" s="13" t="s">
        <v>811</v>
      </c>
      <c r="B748" s="31" t="s">
        <v>818</v>
      </c>
      <c r="C748" s="31" t="s">
        <v>9213</v>
      </c>
      <c r="D748" s="31" t="s">
        <v>9214</v>
      </c>
      <c r="E748" s="27" t="s">
        <v>608</v>
      </c>
      <c r="F748" s="27" t="s">
        <v>608</v>
      </c>
      <c r="G748" s="32">
        <v>5517</v>
      </c>
      <c r="H748" s="31" t="s">
        <v>544</v>
      </c>
      <c r="I748" s="31"/>
    </row>
    <row r="749" spans="1:9">
      <c r="A749" s="13" t="s">
        <v>811</v>
      </c>
      <c r="B749" s="31" t="s">
        <v>818</v>
      </c>
      <c r="C749" s="31" t="s">
        <v>9215</v>
      </c>
      <c r="D749" s="31" t="s">
        <v>9216</v>
      </c>
      <c r="E749" s="27" t="s">
        <v>608</v>
      </c>
      <c r="F749" s="27" t="s">
        <v>608</v>
      </c>
      <c r="G749" s="32">
        <v>7760</v>
      </c>
      <c r="H749" s="31" t="s">
        <v>323</v>
      </c>
      <c r="I749" s="31"/>
    </row>
    <row r="750" spans="1:9">
      <c r="A750" s="13" t="s">
        <v>811</v>
      </c>
      <c r="B750" s="31" t="s">
        <v>818</v>
      </c>
      <c r="C750" s="31" t="s">
        <v>9217</v>
      </c>
      <c r="D750" s="31" t="s">
        <v>9218</v>
      </c>
      <c r="E750" s="27" t="s">
        <v>608</v>
      </c>
      <c r="F750" s="27" t="s">
        <v>608</v>
      </c>
      <c r="G750" s="32">
        <v>4093</v>
      </c>
      <c r="H750" s="31" t="s">
        <v>209</v>
      </c>
      <c r="I750" s="31" t="b">
        <v>1</v>
      </c>
    </row>
    <row r="751" spans="1:9">
      <c r="A751" s="13" t="s">
        <v>811</v>
      </c>
      <c r="B751" s="31" t="s">
        <v>818</v>
      </c>
      <c r="C751" s="31" t="s">
        <v>9217</v>
      </c>
      <c r="D751" s="31" t="s">
        <v>9218</v>
      </c>
      <c r="E751" s="27" t="s">
        <v>608</v>
      </c>
      <c r="F751" s="27" t="s">
        <v>608</v>
      </c>
      <c r="G751" s="32">
        <v>3201</v>
      </c>
      <c r="H751" s="31" t="s">
        <v>323</v>
      </c>
      <c r="I751" s="31" t="b">
        <v>1</v>
      </c>
    </row>
    <row r="752" spans="1:9">
      <c r="A752" s="13" t="s">
        <v>811</v>
      </c>
      <c r="B752" s="31" t="s">
        <v>818</v>
      </c>
      <c r="C752" s="31" t="s">
        <v>9219</v>
      </c>
      <c r="D752" s="31" t="s">
        <v>9220</v>
      </c>
      <c r="E752" s="27" t="s">
        <v>608</v>
      </c>
      <c r="F752" s="27" t="s">
        <v>608</v>
      </c>
      <c r="G752" s="32">
        <v>7222</v>
      </c>
      <c r="H752" s="31" t="s">
        <v>209</v>
      </c>
      <c r="I752" s="31"/>
    </row>
    <row r="753" spans="1:9">
      <c r="A753" s="13" t="s">
        <v>811</v>
      </c>
      <c r="B753" s="31" t="s">
        <v>818</v>
      </c>
      <c r="C753" s="31" t="s">
        <v>9221</v>
      </c>
      <c r="D753" s="31" t="s">
        <v>9222</v>
      </c>
      <c r="E753" s="27" t="s">
        <v>608</v>
      </c>
      <c r="F753" s="27" t="s">
        <v>608</v>
      </c>
      <c r="G753" s="32">
        <v>6467</v>
      </c>
      <c r="H753" s="31" t="s">
        <v>544</v>
      </c>
      <c r="I753" s="31"/>
    </row>
    <row r="754" spans="1:9">
      <c r="A754" s="13" t="s">
        <v>811</v>
      </c>
      <c r="B754" s="31" t="s">
        <v>818</v>
      </c>
      <c r="C754" s="31" t="s">
        <v>5514</v>
      </c>
      <c r="D754" s="31" t="s">
        <v>9223</v>
      </c>
      <c r="E754" s="27" t="s">
        <v>608</v>
      </c>
      <c r="F754" s="27" t="s">
        <v>608</v>
      </c>
      <c r="G754" s="32">
        <v>6274</v>
      </c>
      <c r="H754" s="31" t="s">
        <v>323</v>
      </c>
      <c r="I754" s="31"/>
    </row>
    <row r="755" spans="1:9">
      <c r="A755" s="13" t="s">
        <v>811</v>
      </c>
      <c r="B755" s="31" t="s">
        <v>818</v>
      </c>
      <c r="C755" s="31" t="s">
        <v>9224</v>
      </c>
      <c r="D755" s="31" t="s">
        <v>9225</v>
      </c>
      <c r="E755" s="27" t="s">
        <v>608</v>
      </c>
      <c r="F755" s="27" t="s">
        <v>608</v>
      </c>
      <c r="G755" s="32">
        <v>3640</v>
      </c>
      <c r="H755" s="31" t="s">
        <v>209</v>
      </c>
      <c r="I755" s="31" t="b">
        <v>1</v>
      </c>
    </row>
    <row r="756" spans="1:9">
      <c r="A756" s="13" t="s">
        <v>811</v>
      </c>
      <c r="B756" s="31" t="s">
        <v>818</v>
      </c>
      <c r="C756" s="31" t="s">
        <v>9224</v>
      </c>
      <c r="D756" s="31" t="s">
        <v>9225</v>
      </c>
      <c r="E756" s="27" t="s">
        <v>608</v>
      </c>
      <c r="F756" s="27" t="s">
        <v>608</v>
      </c>
      <c r="G756" s="32">
        <v>1249</v>
      </c>
      <c r="H756" s="31" t="s">
        <v>544</v>
      </c>
      <c r="I756" s="31" t="b">
        <v>1</v>
      </c>
    </row>
    <row r="757" spans="1:9">
      <c r="A757" s="13" t="s">
        <v>811</v>
      </c>
      <c r="B757" s="31" t="s">
        <v>818</v>
      </c>
      <c r="C757" s="31" t="s">
        <v>9226</v>
      </c>
      <c r="D757" s="31" t="s">
        <v>9227</v>
      </c>
      <c r="E757" s="27" t="s">
        <v>608</v>
      </c>
      <c r="F757" s="27" t="s">
        <v>608</v>
      </c>
      <c r="G757" s="32">
        <v>5</v>
      </c>
      <c r="H757" s="31" t="s">
        <v>209</v>
      </c>
      <c r="I757" s="31" t="b">
        <v>1</v>
      </c>
    </row>
    <row r="758" spans="1:9">
      <c r="A758" s="13" t="s">
        <v>811</v>
      </c>
      <c r="B758" s="31" t="s">
        <v>818</v>
      </c>
      <c r="C758" s="31" t="s">
        <v>9226</v>
      </c>
      <c r="D758" s="31" t="s">
        <v>9227</v>
      </c>
      <c r="E758" s="27" t="s">
        <v>608</v>
      </c>
      <c r="F758" s="27" t="s">
        <v>608</v>
      </c>
      <c r="G758" s="32">
        <v>3509</v>
      </c>
      <c r="H758" s="31" t="s">
        <v>323</v>
      </c>
      <c r="I758" s="31" t="b">
        <v>1</v>
      </c>
    </row>
    <row r="759" spans="1:9">
      <c r="A759" s="13" t="s">
        <v>811</v>
      </c>
      <c r="B759" s="31" t="s">
        <v>818</v>
      </c>
      <c r="C759" s="31" t="s">
        <v>9226</v>
      </c>
      <c r="D759" s="31" t="s">
        <v>9227</v>
      </c>
      <c r="E759" s="27" t="s">
        <v>608</v>
      </c>
      <c r="F759" s="27" t="s">
        <v>608</v>
      </c>
      <c r="G759" s="32">
        <v>2518</v>
      </c>
      <c r="H759" s="31" t="s">
        <v>544</v>
      </c>
      <c r="I759" s="31" t="b">
        <v>1</v>
      </c>
    </row>
    <row r="760" spans="1:9">
      <c r="A760" s="13" t="s">
        <v>811</v>
      </c>
      <c r="B760" s="31" t="s">
        <v>818</v>
      </c>
      <c r="C760" s="31" t="s">
        <v>9228</v>
      </c>
      <c r="D760" s="31" t="s">
        <v>9229</v>
      </c>
      <c r="E760" s="27" t="s">
        <v>608</v>
      </c>
      <c r="F760" s="27" t="s">
        <v>608</v>
      </c>
      <c r="G760" s="32">
        <v>7822</v>
      </c>
      <c r="H760" s="31" t="s">
        <v>544</v>
      </c>
      <c r="I760" s="31"/>
    </row>
    <row r="761" spans="1:9">
      <c r="A761" s="13" t="s">
        <v>811</v>
      </c>
      <c r="B761" s="31" t="s">
        <v>818</v>
      </c>
      <c r="C761" s="31" t="s">
        <v>9230</v>
      </c>
      <c r="D761" s="31" t="s">
        <v>9231</v>
      </c>
      <c r="E761" s="27" t="s">
        <v>608</v>
      </c>
      <c r="F761" s="27" t="s">
        <v>608</v>
      </c>
      <c r="G761" s="32">
        <v>6119</v>
      </c>
      <c r="H761" s="31" t="s">
        <v>323</v>
      </c>
      <c r="I761" s="31"/>
    </row>
    <row r="762" spans="1:9">
      <c r="A762" s="13" t="s">
        <v>811</v>
      </c>
      <c r="B762" s="31" t="s">
        <v>818</v>
      </c>
      <c r="C762" s="31" t="s">
        <v>9232</v>
      </c>
      <c r="D762" s="31" t="s">
        <v>9233</v>
      </c>
      <c r="E762" s="27" t="s">
        <v>608</v>
      </c>
      <c r="F762" s="27" t="s">
        <v>608</v>
      </c>
      <c r="G762" s="32">
        <v>4588</v>
      </c>
      <c r="H762" s="31" t="s">
        <v>209</v>
      </c>
      <c r="I762" s="31"/>
    </row>
    <row r="763" spans="1:9">
      <c r="A763" s="13" t="s">
        <v>811</v>
      </c>
      <c r="B763" s="31" t="s">
        <v>818</v>
      </c>
      <c r="C763" s="31" t="s">
        <v>9234</v>
      </c>
      <c r="D763" s="31" t="s">
        <v>9235</v>
      </c>
      <c r="E763" s="27" t="s">
        <v>608</v>
      </c>
      <c r="F763" s="27" t="s">
        <v>608</v>
      </c>
      <c r="G763" s="32">
        <v>6982</v>
      </c>
      <c r="H763" s="31" t="s">
        <v>323</v>
      </c>
      <c r="I763" s="31"/>
    </row>
    <row r="764" spans="1:9">
      <c r="A764" s="13" t="s">
        <v>811</v>
      </c>
      <c r="B764" s="31" t="s">
        <v>818</v>
      </c>
      <c r="C764" s="31" t="s">
        <v>9236</v>
      </c>
      <c r="D764" s="31" t="s">
        <v>9237</v>
      </c>
      <c r="E764" s="27" t="s">
        <v>608</v>
      </c>
      <c r="F764" s="27" t="s">
        <v>608</v>
      </c>
      <c r="G764" s="32">
        <v>2461</v>
      </c>
      <c r="H764" s="31" t="s">
        <v>323</v>
      </c>
      <c r="I764" s="31"/>
    </row>
    <row r="765" spans="1:9">
      <c r="A765" s="13" t="s">
        <v>811</v>
      </c>
      <c r="B765" s="31" t="s">
        <v>818</v>
      </c>
      <c r="C765" s="31" t="s">
        <v>9238</v>
      </c>
      <c r="D765" s="31" t="s">
        <v>9239</v>
      </c>
      <c r="E765" s="27" t="s">
        <v>608</v>
      </c>
      <c r="F765" s="27" t="s">
        <v>608</v>
      </c>
      <c r="G765" s="32">
        <v>2543</v>
      </c>
      <c r="H765" s="31" t="s">
        <v>209</v>
      </c>
      <c r="I765" s="31"/>
    </row>
    <row r="766" spans="1:9">
      <c r="A766" s="13" t="s">
        <v>811</v>
      </c>
      <c r="B766" s="31" t="s">
        <v>818</v>
      </c>
      <c r="C766" s="31" t="s">
        <v>9240</v>
      </c>
      <c r="D766" s="31" t="s">
        <v>9241</v>
      </c>
      <c r="E766" s="27" t="s">
        <v>608</v>
      </c>
      <c r="F766" s="27" t="s">
        <v>608</v>
      </c>
      <c r="G766" s="32">
        <v>7785</v>
      </c>
      <c r="H766" s="31" t="s">
        <v>209</v>
      </c>
      <c r="I766" s="31"/>
    </row>
    <row r="767" spans="1:9">
      <c r="A767" s="13" t="s">
        <v>811</v>
      </c>
      <c r="B767" s="31" t="s">
        <v>818</v>
      </c>
      <c r="C767" s="31" t="s">
        <v>9242</v>
      </c>
      <c r="D767" s="31" t="s">
        <v>9243</v>
      </c>
      <c r="E767" s="27" t="s">
        <v>608</v>
      </c>
      <c r="F767" s="27" t="s">
        <v>608</v>
      </c>
      <c r="G767" s="32">
        <v>5679</v>
      </c>
      <c r="H767" s="31" t="s">
        <v>544</v>
      </c>
      <c r="I767" s="31"/>
    </row>
    <row r="768" spans="1:9">
      <c r="A768" s="13" t="s">
        <v>811</v>
      </c>
      <c r="B768" s="31" t="s">
        <v>818</v>
      </c>
      <c r="C768" s="31" t="s">
        <v>9244</v>
      </c>
      <c r="D768" s="31" t="s">
        <v>9245</v>
      </c>
      <c r="E768" s="27" t="s">
        <v>608</v>
      </c>
      <c r="F768" s="27" t="s">
        <v>608</v>
      </c>
      <c r="G768" s="32">
        <v>4276</v>
      </c>
      <c r="H768" s="31" t="s">
        <v>323</v>
      </c>
      <c r="I768" s="31"/>
    </row>
    <row r="769" spans="1:9">
      <c r="A769" s="13" t="s">
        <v>811</v>
      </c>
      <c r="B769" s="31" t="s">
        <v>819</v>
      </c>
      <c r="C769" s="31" t="s">
        <v>9246</v>
      </c>
      <c r="D769" s="31" t="s">
        <v>9247</v>
      </c>
      <c r="E769" s="27">
        <v>72155</v>
      </c>
      <c r="F769" s="27" t="s">
        <v>608</v>
      </c>
      <c r="G769" s="32">
        <v>3501</v>
      </c>
      <c r="H769" s="31" t="s">
        <v>421</v>
      </c>
      <c r="I769" s="31"/>
    </row>
    <row r="770" spans="1:9">
      <c r="A770" s="13" t="s">
        <v>811</v>
      </c>
      <c r="B770" s="13" t="s">
        <v>819</v>
      </c>
      <c r="C770" s="13" t="s">
        <v>9248</v>
      </c>
      <c r="D770" s="13" t="s">
        <v>9249</v>
      </c>
      <c r="E770" s="27">
        <v>51424</v>
      </c>
      <c r="F770" s="27" t="s">
        <v>608</v>
      </c>
      <c r="G770" s="32">
        <v>6458</v>
      </c>
      <c r="H770" s="13" t="s">
        <v>131</v>
      </c>
      <c r="I770" s="13" t="b">
        <v>1</v>
      </c>
    </row>
    <row r="771" spans="1:9">
      <c r="A771" s="13" t="s">
        <v>811</v>
      </c>
      <c r="B771" s="13" t="s">
        <v>819</v>
      </c>
      <c r="C771" s="13" t="s">
        <v>9248</v>
      </c>
      <c r="D771" s="13" t="s">
        <v>9249</v>
      </c>
      <c r="E771" s="27">
        <v>73951</v>
      </c>
      <c r="F771" s="27" t="s">
        <v>608</v>
      </c>
      <c r="G771" s="27">
        <v>0</v>
      </c>
      <c r="H771" s="13" t="s">
        <v>220</v>
      </c>
      <c r="I771" s="13" t="b">
        <v>1</v>
      </c>
    </row>
    <row r="772" spans="1:9">
      <c r="A772" s="13" t="s">
        <v>811</v>
      </c>
      <c r="B772" s="13" t="s">
        <v>819</v>
      </c>
      <c r="C772" s="13" t="s">
        <v>9248</v>
      </c>
      <c r="D772" s="13" t="s">
        <v>9249</v>
      </c>
      <c r="E772" s="27" t="s">
        <v>608</v>
      </c>
      <c r="F772" s="27" t="s">
        <v>608</v>
      </c>
      <c r="G772" s="32">
        <v>3164</v>
      </c>
      <c r="H772" s="13" t="s">
        <v>421</v>
      </c>
      <c r="I772" s="13" t="b">
        <v>1</v>
      </c>
    </row>
    <row r="773" spans="1:9">
      <c r="A773" s="13" t="s">
        <v>811</v>
      </c>
      <c r="B773" s="13" t="s">
        <v>819</v>
      </c>
      <c r="C773" s="13" t="s">
        <v>9250</v>
      </c>
      <c r="D773" s="13" t="s">
        <v>9251</v>
      </c>
      <c r="E773" s="27" t="s">
        <v>608</v>
      </c>
      <c r="F773" s="27" t="s">
        <v>608</v>
      </c>
      <c r="G773" s="32">
        <v>6098</v>
      </c>
      <c r="H773" s="13" t="s">
        <v>421</v>
      </c>
    </row>
    <row r="774" spans="1:9">
      <c r="A774" s="13" t="s">
        <v>811</v>
      </c>
      <c r="B774" s="13" t="s">
        <v>819</v>
      </c>
      <c r="C774" s="13" t="s">
        <v>9252</v>
      </c>
      <c r="D774" s="13" t="s">
        <v>9253</v>
      </c>
      <c r="E774" s="27" t="s">
        <v>608</v>
      </c>
      <c r="F774" s="27" t="s">
        <v>608</v>
      </c>
      <c r="G774" s="32">
        <v>3416</v>
      </c>
      <c r="H774" s="13" t="s">
        <v>131</v>
      </c>
    </row>
    <row r="775" spans="1:9">
      <c r="A775" s="13" t="s">
        <v>811</v>
      </c>
      <c r="B775" s="13" t="s">
        <v>819</v>
      </c>
      <c r="C775" s="13" t="s">
        <v>9254</v>
      </c>
      <c r="D775" s="13" t="s">
        <v>9255</v>
      </c>
      <c r="E775" s="27" t="s">
        <v>608</v>
      </c>
      <c r="F775" s="27" t="s">
        <v>608</v>
      </c>
      <c r="G775" s="32">
        <v>8400</v>
      </c>
      <c r="H775" s="13" t="s">
        <v>131</v>
      </c>
      <c r="I775" s="13" t="b">
        <v>1</v>
      </c>
    </row>
    <row r="776" spans="1:9">
      <c r="A776" s="13" t="s">
        <v>811</v>
      </c>
      <c r="B776" s="13" t="s">
        <v>819</v>
      </c>
      <c r="C776" s="13" t="s">
        <v>9254</v>
      </c>
      <c r="D776" s="13" t="s">
        <v>9255</v>
      </c>
      <c r="E776" s="27" t="s">
        <v>608</v>
      </c>
      <c r="F776" s="27" t="s">
        <v>608</v>
      </c>
      <c r="G776" s="32">
        <v>865</v>
      </c>
      <c r="H776" s="13" t="s">
        <v>421</v>
      </c>
      <c r="I776" s="13" t="b">
        <v>1</v>
      </c>
    </row>
    <row r="777" spans="1:9">
      <c r="A777" s="13" t="s">
        <v>811</v>
      </c>
      <c r="B777" s="13" t="s">
        <v>819</v>
      </c>
      <c r="C777" s="13" t="s">
        <v>9256</v>
      </c>
      <c r="D777" s="13" t="s">
        <v>9257</v>
      </c>
      <c r="E777" s="27" t="s">
        <v>608</v>
      </c>
      <c r="F777" s="27" t="s">
        <v>608</v>
      </c>
      <c r="G777" s="32">
        <v>9510</v>
      </c>
      <c r="H777" s="13" t="s">
        <v>220</v>
      </c>
      <c r="I777" s="13" t="b">
        <v>1</v>
      </c>
    </row>
    <row r="778" spans="1:9">
      <c r="A778" s="13" t="s">
        <v>811</v>
      </c>
      <c r="B778" s="13" t="s">
        <v>819</v>
      </c>
      <c r="C778" s="13" t="s">
        <v>9256</v>
      </c>
      <c r="D778" s="13" t="s">
        <v>9257</v>
      </c>
      <c r="E778" s="27" t="s">
        <v>608</v>
      </c>
      <c r="F778" s="27" t="s">
        <v>608</v>
      </c>
      <c r="G778" s="32">
        <v>461</v>
      </c>
      <c r="H778" s="13" t="s">
        <v>421</v>
      </c>
      <c r="I778" s="13" t="b">
        <v>1</v>
      </c>
    </row>
    <row r="779" spans="1:9">
      <c r="A779" s="13" t="s">
        <v>811</v>
      </c>
      <c r="B779" s="13" t="s">
        <v>819</v>
      </c>
      <c r="C779" s="13" t="s">
        <v>9258</v>
      </c>
      <c r="D779" s="13" t="s">
        <v>9259</v>
      </c>
      <c r="E779" s="27" t="s">
        <v>608</v>
      </c>
      <c r="F779" s="27" t="s">
        <v>608</v>
      </c>
      <c r="G779" s="32">
        <v>10568</v>
      </c>
      <c r="H779" s="13" t="s">
        <v>220</v>
      </c>
    </row>
    <row r="780" spans="1:9">
      <c r="A780" s="13" t="s">
        <v>811</v>
      </c>
      <c r="B780" s="13" t="s">
        <v>819</v>
      </c>
      <c r="C780" s="13" t="s">
        <v>9260</v>
      </c>
      <c r="D780" s="13" t="s">
        <v>9261</v>
      </c>
      <c r="E780" s="27" t="s">
        <v>608</v>
      </c>
      <c r="F780" s="27" t="s">
        <v>608</v>
      </c>
      <c r="G780" s="32">
        <v>15</v>
      </c>
      <c r="H780" s="13" t="s">
        <v>131</v>
      </c>
      <c r="I780" s="13" t="b">
        <v>1</v>
      </c>
    </row>
    <row r="781" spans="1:9">
      <c r="A781" s="13" t="s">
        <v>811</v>
      </c>
      <c r="B781" s="13" t="s">
        <v>819</v>
      </c>
      <c r="C781" s="13" t="s">
        <v>9260</v>
      </c>
      <c r="D781" s="13" t="s">
        <v>9261</v>
      </c>
      <c r="E781" s="27" t="s">
        <v>608</v>
      </c>
      <c r="F781" s="27" t="s">
        <v>608</v>
      </c>
      <c r="G781" s="32">
        <v>7418</v>
      </c>
      <c r="H781" s="13" t="s">
        <v>220</v>
      </c>
      <c r="I781" s="13" t="b">
        <v>1</v>
      </c>
    </row>
    <row r="782" spans="1:9">
      <c r="A782" s="13" t="s">
        <v>811</v>
      </c>
      <c r="B782" s="13" t="s">
        <v>819</v>
      </c>
      <c r="C782" s="13" t="s">
        <v>9262</v>
      </c>
      <c r="D782" s="13" t="s">
        <v>9263</v>
      </c>
      <c r="E782" s="27" t="s">
        <v>608</v>
      </c>
      <c r="F782" s="27" t="s">
        <v>608</v>
      </c>
      <c r="G782" s="32">
        <v>10382</v>
      </c>
      <c r="H782" s="13" t="s">
        <v>421</v>
      </c>
    </row>
    <row r="783" spans="1:9">
      <c r="A783" s="13" t="s">
        <v>811</v>
      </c>
      <c r="B783" s="31" t="s">
        <v>819</v>
      </c>
      <c r="C783" s="31" t="s">
        <v>9264</v>
      </c>
      <c r="D783" s="31" t="s">
        <v>9265</v>
      </c>
      <c r="E783" s="27" t="s">
        <v>608</v>
      </c>
      <c r="F783" s="27" t="s">
        <v>608</v>
      </c>
      <c r="G783" s="32">
        <v>10629</v>
      </c>
      <c r="H783" s="31" t="s">
        <v>131</v>
      </c>
      <c r="I783" s="31"/>
    </row>
    <row r="784" spans="1:9">
      <c r="A784" s="13" t="s">
        <v>811</v>
      </c>
      <c r="B784" s="13" t="s">
        <v>819</v>
      </c>
      <c r="C784" s="13" t="s">
        <v>648</v>
      </c>
      <c r="D784" s="13" t="s">
        <v>9266</v>
      </c>
      <c r="E784" s="27" t="s">
        <v>608</v>
      </c>
      <c r="F784" s="27" t="s">
        <v>608</v>
      </c>
      <c r="G784" s="32">
        <v>6261</v>
      </c>
      <c r="H784" s="13" t="s">
        <v>131</v>
      </c>
    </row>
    <row r="785" spans="1:9">
      <c r="A785" s="13" t="s">
        <v>811</v>
      </c>
      <c r="B785" s="13" t="s">
        <v>819</v>
      </c>
      <c r="C785" s="13" t="s">
        <v>7691</v>
      </c>
      <c r="D785" s="13" t="s">
        <v>9267</v>
      </c>
      <c r="E785" s="27" t="s">
        <v>608</v>
      </c>
      <c r="F785" s="27" t="s">
        <v>608</v>
      </c>
      <c r="G785" s="32">
        <v>6383</v>
      </c>
      <c r="H785" s="13" t="s">
        <v>131</v>
      </c>
    </row>
    <row r="786" spans="1:9">
      <c r="A786" s="13" t="s">
        <v>811</v>
      </c>
      <c r="B786" s="13" t="s">
        <v>819</v>
      </c>
      <c r="C786" s="13" t="s">
        <v>9268</v>
      </c>
      <c r="D786" s="13" t="s">
        <v>9269</v>
      </c>
      <c r="E786" s="27" t="s">
        <v>608</v>
      </c>
      <c r="F786" s="27" t="s">
        <v>608</v>
      </c>
      <c r="G786" s="32">
        <v>10656</v>
      </c>
      <c r="H786" s="13" t="s">
        <v>220</v>
      </c>
    </row>
    <row r="787" spans="1:9">
      <c r="A787" s="13" t="s">
        <v>811</v>
      </c>
      <c r="B787" s="13" t="s">
        <v>819</v>
      </c>
      <c r="C787" s="13" t="s">
        <v>9270</v>
      </c>
      <c r="D787" s="13" t="s">
        <v>9271</v>
      </c>
      <c r="E787" s="27" t="s">
        <v>608</v>
      </c>
      <c r="F787" s="27" t="s">
        <v>608</v>
      </c>
      <c r="G787" s="32">
        <v>10351</v>
      </c>
      <c r="H787" s="13" t="s">
        <v>220</v>
      </c>
    </row>
    <row r="788" spans="1:9">
      <c r="A788" s="13" t="s">
        <v>811</v>
      </c>
      <c r="B788" s="13" t="s">
        <v>819</v>
      </c>
      <c r="C788" s="13" t="s">
        <v>9272</v>
      </c>
      <c r="D788" s="13" t="s">
        <v>9273</v>
      </c>
      <c r="E788" s="27" t="s">
        <v>608</v>
      </c>
      <c r="F788" s="27" t="s">
        <v>608</v>
      </c>
      <c r="G788" s="32">
        <v>7341</v>
      </c>
      <c r="H788" s="13" t="s">
        <v>220</v>
      </c>
    </row>
    <row r="789" spans="1:9">
      <c r="A789" s="13" t="s">
        <v>811</v>
      </c>
      <c r="B789" s="13" t="s">
        <v>819</v>
      </c>
      <c r="C789" s="13" t="s">
        <v>9274</v>
      </c>
      <c r="D789" s="13" t="s">
        <v>9275</v>
      </c>
      <c r="E789" s="27" t="s">
        <v>608</v>
      </c>
      <c r="F789" s="27" t="s">
        <v>608</v>
      </c>
      <c r="G789" s="32">
        <v>1903</v>
      </c>
      <c r="H789" s="13" t="s">
        <v>131</v>
      </c>
      <c r="I789" s="13" t="b">
        <v>1</v>
      </c>
    </row>
    <row r="790" spans="1:9">
      <c r="A790" s="13" t="s">
        <v>811</v>
      </c>
      <c r="B790" s="13" t="s">
        <v>819</v>
      </c>
      <c r="C790" s="13" t="s">
        <v>9274</v>
      </c>
      <c r="D790" s="13" t="s">
        <v>9275</v>
      </c>
      <c r="E790" s="27" t="s">
        <v>608</v>
      </c>
      <c r="F790" s="27" t="s">
        <v>608</v>
      </c>
      <c r="G790" s="32">
        <v>7094</v>
      </c>
      <c r="H790" s="13" t="s">
        <v>421</v>
      </c>
      <c r="I790" s="13" t="b">
        <v>1</v>
      </c>
    </row>
    <row r="791" spans="1:9">
      <c r="A791" s="13" t="s">
        <v>811</v>
      </c>
      <c r="B791" s="13" t="s">
        <v>819</v>
      </c>
      <c r="C791" s="13" t="s">
        <v>9276</v>
      </c>
      <c r="D791" s="13" t="s">
        <v>9277</v>
      </c>
      <c r="E791" s="27" t="s">
        <v>608</v>
      </c>
      <c r="F791" s="27" t="s">
        <v>608</v>
      </c>
      <c r="G791" s="32">
        <v>8648</v>
      </c>
      <c r="H791" s="13" t="s">
        <v>421</v>
      </c>
    </row>
    <row r="792" spans="1:9">
      <c r="A792" s="13" t="s">
        <v>811</v>
      </c>
      <c r="B792" s="13" t="s">
        <v>819</v>
      </c>
      <c r="C792" s="13" t="s">
        <v>9278</v>
      </c>
      <c r="D792" s="13" t="s">
        <v>9279</v>
      </c>
      <c r="E792" s="27" t="s">
        <v>608</v>
      </c>
      <c r="F792" s="27" t="s">
        <v>608</v>
      </c>
      <c r="G792" s="32">
        <v>3560</v>
      </c>
      <c r="H792" s="13" t="s">
        <v>421</v>
      </c>
    </row>
    <row r="793" spans="1:9">
      <c r="A793" s="13" t="s">
        <v>811</v>
      </c>
      <c r="B793" s="13" t="s">
        <v>819</v>
      </c>
      <c r="C793" s="13" t="s">
        <v>9280</v>
      </c>
      <c r="D793" s="13" t="s">
        <v>9281</v>
      </c>
      <c r="E793" s="27" t="s">
        <v>608</v>
      </c>
      <c r="F793" s="27" t="s">
        <v>608</v>
      </c>
      <c r="G793" s="32">
        <v>10031</v>
      </c>
      <c r="H793" s="13" t="s">
        <v>421</v>
      </c>
    </row>
    <row r="794" spans="1:9">
      <c r="A794" s="13" t="s">
        <v>811</v>
      </c>
      <c r="B794" s="13" t="s">
        <v>819</v>
      </c>
      <c r="C794" s="13" t="s">
        <v>9282</v>
      </c>
      <c r="D794" s="13" t="s">
        <v>9283</v>
      </c>
      <c r="E794" s="27" t="s">
        <v>608</v>
      </c>
      <c r="F794" s="27" t="s">
        <v>608</v>
      </c>
      <c r="G794" s="32">
        <v>10301</v>
      </c>
      <c r="H794" s="13" t="s">
        <v>421</v>
      </c>
    </row>
    <row r="795" spans="1:9">
      <c r="A795" s="13" t="s">
        <v>811</v>
      </c>
      <c r="B795" s="13" t="s">
        <v>819</v>
      </c>
      <c r="C795" s="13" t="s">
        <v>9284</v>
      </c>
      <c r="D795" s="13" t="s">
        <v>9285</v>
      </c>
      <c r="E795" s="27" t="s">
        <v>608</v>
      </c>
      <c r="F795" s="27" t="s">
        <v>608</v>
      </c>
      <c r="G795" s="32">
        <v>9667</v>
      </c>
      <c r="H795" s="13" t="s">
        <v>421</v>
      </c>
    </row>
    <row r="796" spans="1:9">
      <c r="A796" s="13" t="s">
        <v>811</v>
      </c>
      <c r="B796" s="13" t="s">
        <v>819</v>
      </c>
      <c r="C796" s="13" t="s">
        <v>9286</v>
      </c>
      <c r="D796" s="13" t="s">
        <v>9287</v>
      </c>
      <c r="E796" s="27" t="s">
        <v>608</v>
      </c>
      <c r="F796" s="27" t="s">
        <v>608</v>
      </c>
      <c r="G796" s="32">
        <v>6973</v>
      </c>
      <c r="H796" s="13" t="s">
        <v>220</v>
      </c>
    </row>
    <row r="797" spans="1:9">
      <c r="A797" s="13" t="s">
        <v>811</v>
      </c>
      <c r="B797" s="13" t="s">
        <v>819</v>
      </c>
      <c r="C797" s="13" t="s">
        <v>3388</v>
      </c>
      <c r="D797" s="13" t="s">
        <v>9288</v>
      </c>
      <c r="E797" s="27" t="s">
        <v>608</v>
      </c>
      <c r="F797" s="27" t="s">
        <v>608</v>
      </c>
      <c r="G797" s="32">
        <v>9834</v>
      </c>
      <c r="H797" s="13" t="s">
        <v>220</v>
      </c>
    </row>
    <row r="798" spans="1:9">
      <c r="A798" s="13" t="s">
        <v>811</v>
      </c>
      <c r="B798" s="13" t="s">
        <v>819</v>
      </c>
      <c r="C798" s="13" t="s">
        <v>9289</v>
      </c>
      <c r="D798" s="13" t="s">
        <v>9290</v>
      </c>
      <c r="E798" s="27" t="s">
        <v>608</v>
      </c>
      <c r="F798" s="27" t="s">
        <v>608</v>
      </c>
      <c r="G798" s="32">
        <v>6982</v>
      </c>
      <c r="H798" s="13" t="s">
        <v>131</v>
      </c>
    </row>
    <row r="799" spans="1:9">
      <c r="A799" s="13" t="s">
        <v>811</v>
      </c>
      <c r="B799" s="13" t="s">
        <v>820</v>
      </c>
      <c r="C799" s="13" t="s">
        <v>9291</v>
      </c>
      <c r="D799" s="13" t="s">
        <v>9292</v>
      </c>
      <c r="E799" s="27">
        <v>4620</v>
      </c>
      <c r="F799" s="27" t="s">
        <v>608</v>
      </c>
      <c r="G799" s="32">
        <v>4452</v>
      </c>
      <c r="H799" s="13" t="s">
        <v>523</v>
      </c>
    </row>
    <row r="800" spans="1:9">
      <c r="A800" s="13" t="s">
        <v>811</v>
      </c>
      <c r="B800" s="13" t="s">
        <v>820</v>
      </c>
      <c r="C800" s="13" t="s">
        <v>9293</v>
      </c>
      <c r="D800" s="13" t="s">
        <v>9294</v>
      </c>
      <c r="E800" s="27">
        <v>4928</v>
      </c>
      <c r="F800" s="27" t="s">
        <v>608</v>
      </c>
      <c r="G800" s="32">
        <v>4860</v>
      </c>
      <c r="H800" s="13" t="s">
        <v>439</v>
      </c>
    </row>
    <row r="801" spans="1:8">
      <c r="A801" s="13" t="s">
        <v>811</v>
      </c>
      <c r="B801" s="13" t="s">
        <v>820</v>
      </c>
      <c r="C801" s="13" t="s">
        <v>9295</v>
      </c>
      <c r="D801" s="13" t="s">
        <v>9296</v>
      </c>
      <c r="E801" s="27">
        <v>1680</v>
      </c>
      <c r="F801" s="27" t="s">
        <v>608</v>
      </c>
      <c r="G801" s="32">
        <v>1641</v>
      </c>
      <c r="H801" s="13" t="s">
        <v>523</v>
      </c>
    </row>
    <row r="802" spans="1:8">
      <c r="A802" s="13" t="s">
        <v>811</v>
      </c>
      <c r="B802" s="13" t="s">
        <v>820</v>
      </c>
      <c r="C802" s="13" t="s">
        <v>9297</v>
      </c>
      <c r="D802" s="13" t="s">
        <v>9298</v>
      </c>
      <c r="E802" s="27">
        <v>1556</v>
      </c>
      <c r="F802" s="27" t="s">
        <v>608</v>
      </c>
      <c r="G802" s="32">
        <v>1517</v>
      </c>
      <c r="H802" s="13" t="s">
        <v>439</v>
      </c>
    </row>
    <row r="803" spans="1:8">
      <c r="A803" s="13" t="s">
        <v>811</v>
      </c>
      <c r="B803" s="13" t="s">
        <v>820</v>
      </c>
      <c r="C803" s="13" t="s">
        <v>9299</v>
      </c>
      <c r="D803" s="13" t="s">
        <v>9300</v>
      </c>
      <c r="E803" s="27">
        <v>4086</v>
      </c>
      <c r="F803" s="27" t="s">
        <v>608</v>
      </c>
      <c r="G803" s="32">
        <v>4104</v>
      </c>
      <c r="H803" s="13" t="s">
        <v>439</v>
      </c>
    </row>
    <row r="804" spans="1:8">
      <c r="A804" s="13" t="s">
        <v>811</v>
      </c>
      <c r="B804" s="13" t="s">
        <v>820</v>
      </c>
      <c r="C804" s="13" t="s">
        <v>9301</v>
      </c>
      <c r="D804" s="13" t="s">
        <v>9302</v>
      </c>
      <c r="E804" s="27">
        <v>3750</v>
      </c>
      <c r="F804" s="27" t="s">
        <v>608</v>
      </c>
      <c r="G804" s="32">
        <v>4215</v>
      </c>
      <c r="H804" s="13" t="s">
        <v>523</v>
      </c>
    </row>
    <row r="805" spans="1:8">
      <c r="A805" s="13" t="s">
        <v>811</v>
      </c>
      <c r="B805" s="13" t="s">
        <v>820</v>
      </c>
      <c r="C805" s="13" t="s">
        <v>9303</v>
      </c>
      <c r="D805" s="13" t="s">
        <v>9304</v>
      </c>
      <c r="E805" s="27">
        <v>3171</v>
      </c>
      <c r="F805" s="27" t="s">
        <v>608</v>
      </c>
      <c r="G805" s="32">
        <v>3030</v>
      </c>
      <c r="H805" s="13" t="s">
        <v>523</v>
      </c>
    </row>
    <row r="806" spans="1:8">
      <c r="A806" s="13" t="s">
        <v>811</v>
      </c>
      <c r="B806" s="13" t="s">
        <v>820</v>
      </c>
      <c r="C806" s="13" t="s">
        <v>9305</v>
      </c>
      <c r="D806" s="13" t="s">
        <v>9306</v>
      </c>
      <c r="E806" s="27">
        <v>1494</v>
      </c>
      <c r="F806" s="27" t="s">
        <v>608</v>
      </c>
      <c r="G806" s="32">
        <v>1490</v>
      </c>
      <c r="H806" s="13" t="s">
        <v>439</v>
      </c>
    </row>
    <row r="807" spans="1:8">
      <c r="A807" s="13" t="s">
        <v>811</v>
      </c>
      <c r="B807" s="13" t="s">
        <v>820</v>
      </c>
      <c r="C807" s="13" t="s">
        <v>9307</v>
      </c>
      <c r="D807" s="13" t="s">
        <v>9308</v>
      </c>
      <c r="E807" s="27">
        <v>3842</v>
      </c>
      <c r="F807" s="27" t="s">
        <v>608</v>
      </c>
      <c r="G807" s="32">
        <v>3734</v>
      </c>
      <c r="H807" s="13" t="s">
        <v>439</v>
      </c>
    </row>
    <row r="808" spans="1:8">
      <c r="A808" s="13" t="s">
        <v>811</v>
      </c>
      <c r="B808" s="13" t="s">
        <v>820</v>
      </c>
      <c r="C808" s="13" t="s">
        <v>9309</v>
      </c>
      <c r="D808" s="13" t="s">
        <v>9310</v>
      </c>
      <c r="E808" s="27">
        <v>4949</v>
      </c>
      <c r="F808" s="27" t="s">
        <v>608</v>
      </c>
      <c r="G808" s="32">
        <v>4908</v>
      </c>
      <c r="H808" s="13" t="s">
        <v>439</v>
      </c>
    </row>
    <row r="809" spans="1:8">
      <c r="A809" s="13" t="s">
        <v>811</v>
      </c>
      <c r="B809" s="13" t="s">
        <v>820</v>
      </c>
      <c r="C809" s="13" t="s">
        <v>9311</v>
      </c>
      <c r="D809" s="13" t="s">
        <v>9312</v>
      </c>
      <c r="E809" s="27">
        <v>2790</v>
      </c>
      <c r="F809" s="27" t="s">
        <v>608</v>
      </c>
      <c r="G809" s="32">
        <v>2811</v>
      </c>
      <c r="H809" s="13" t="s">
        <v>439</v>
      </c>
    </row>
    <row r="810" spans="1:8">
      <c r="A810" s="13" t="s">
        <v>811</v>
      </c>
      <c r="B810" s="13" t="s">
        <v>820</v>
      </c>
      <c r="C810" s="13" t="s">
        <v>9313</v>
      </c>
      <c r="D810" s="13" t="s">
        <v>9314</v>
      </c>
      <c r="E810" s="27">
        <v>4842</v>
      </c>
      <c r="F810" s="27" t="s">
        <v>608</v>
      </c>
      <c r="G810" s="32">
        <v>4702</v>
      </c>
      <c r="H810" s="13" t="s">
        <v>523</v>
      </c>
    </row>
    <row r="811" spans="1:8">
      <c r="A811" s="13" t="s">
        <v>811</v>
      </c>
      <c r="B811" s="13" t="s">
        <v>820</v>
      </c>
      <c r="C811" s="13" t="s">
        <v>9315</v>
      </c>
      <c r="D811" s="13" t="s">
        <v>9316</v>
      </c>
      <c r="E811" s="27">
        <v>3355</v>
      </c>
      <c r="F811" s="27" t="s">
        <v>608</v>
      </c>
      <c r="G811" s="32">
        <v>3248</v>
      </c>
      <c r="H811" s="13" t="s">
        <v>439</v>
      </c>
    </row>
    <row r="812" spans="1:8">
      <c r="A812" s="13" t="s">
        <v>811</v>
      </c>
      <c r="B812" s="13" t="s">
        <v>820</v>
      </c>
      <c r="C812" s="13" t="s">
        <v>9317</v>
      </c>
      <c r="D812" s="13" t="s">
        <v>9318</v>
      </c>
      <c r="E812" s="27">
        <v>3233</v>
      </c>
      <c r="F812" s="27" t="s">
        <v>608</v>
      </c>
      <c r="G812" s="32">
        <v>3200</v>
      </c>
      <c r="H812" s="13" t="s">
        <v>439</v>
      </c>
    </row>
    <row r="813" spans="1:8">
      <c r="A813" s="13" t="s">
        <v>811</v>
      </c>
      <c r="B813" s="13" t="s">
        <v>820</v>
      </c>
      <c r="C813" s="13" t="s">
        <v>9319</v>
      </c>
      <c r="D813" s="13" t="s">
        <v>9320</v>
      </c>
      <c r="E813" s="27">
        <v>1827</v>
      </c>
      <c r="F813" s="27" t="s">
        <v>608</v>
      </c>
      <c r="G813" s="32">
        <v>1867</v>
      </c>
      <c r="H813" s="13" t="s">
        <v>523</v>
      </c>
    </row>
    <row r="814" spans="1:8">
      <c r="A814" s="13" t="s">
        <v>811</v>
      </c>
      <c r="B814" s="13" t="s">
        <v>820</v>
      </c>
      <c r="C814" s="13" t="s">
        <v>9321</v>
      </c>
      <c r="D814" s="13" t="s">
        <v>9322</v>
      </c>
      <c r="E814" s="27">
        <v>3593</v>
      </c>
      <c r="F814" s="27" t="s">
        <v>608</v>
      </c>
      <c r="G814" s="32">
        <v>3646</v>
      </c>
      <c r="H814" s="13" t="s">
        <v>439</v>
      </c>
    </row>
    <row r="815" spans="1:8">
      <c r="A815" s="13" t="s">
        <v>811</v>
      </c>
      <c r="B815" s="13" t="s">
        <v>820</v>
      </c>
      <c r="C815" s="13" t="s">
        <v>9323</v>
      </c>
      <c r="D815" s="13" t="s">
        <v>9324</v>
      </c>
      <c r="E815" s="27">
        <v>1979</v>
      </c>
      <c r="F815" s="27" t="s">
        <v>608</v>
      </c>
      <c r="G815" s="32">
        <v>1884</v>
      </c>
      <c r="H815" s="13" t="s">
        <v>523</v>
      </c>
    </row>
    <row r="816" spans="1:8">
      <c r="A816" s="13" t="s">
        <v>811</v>
      </c>
      <c r="B816" s="13" t="s">
        <v>820</v>
      </c>
      <c r="C816" s="13" t="s">
        <v>9325</v>
      </c>
      <c r="D816" s="13" t="s">
        <v>9326</v>
      </c>
      <c r="E816" s="27">
        <v>3212</v>
      </c>
      <c r="F816" s="27" t="s">
        <v>608</v>
      </c>
      <c r="G816" s="32">
        <v>3198</v>
      </c>
      <c r="H816" s="13" t="s">
        <v>439</v>
      </c>
    </row>
    <row r="817" spans="1:8">
      <c r="A817" s="13" t="s">
        <v>811</v>
      </c>
      <c r="B817" s="13" t="s">
        <v>820</v>
      </c>
      <c r="C817" s="13" t="s">
        <v>9327</v>
      </c>
      <c r="D817" s="13" t="s">
        <v>9328</v>
      </c>
      <c r="E817" s="27">
        <v>2961</v>
      </c>
      <c r="F817" s="27" t="s">
        <v>608</v>
      </c>
      <c r="G817" s="32">
        <v>2817</v>
      </c>
      <c r="H817" s="13" t="s">
        <v>439</v>
      </c>
    </row>
    <row r="818" spans="1:8">
      <c r="A818" s="13" t="s">
        <v>811</v>
      </c>
      <c r="B818" s="13" t="s">
        <v>820</v>
      </c>
      <c r="C818" s="13" t="s">
        <v>9329</v>
      </c>
      <c r="D818" s="13" t="s">
        <v>9330</v>
      </c>
      <c r="E818" s="27">
        <v>3693</v>
      </c>
      <c r="F818" s="27" t="s">
        <v>608</v>
      </c>
      <c r="G818" s="32">
        <v>3617</v>
      </c>
      <c r="H818" s="13" t="s">
        <v>439</v>
      </c>
    </row>
    <row r="819" spans="1:8">
      <c r="A819" s="13" t="s">
        <v>811</v>
      </c>
      <c r="B819" s="13" t="s">
        <v>820</v>
      </c>
      <c r="C819" s="13" t="s">
        <v>9331</v>
      </c>
      <c r="D819" s="13" t="s">
        <v>9332</v>
      </c>
      <c r="E819" s="27">
        <v>3111</v>
      </c>
      <c r="F819" s="27" t="s">
        <v>608</v>
      </c>
      <c r="G819" s="32">
        <v>3099</v>
      </c>
      <c r="H819" s="13" t="s">
        <v>439</v>
      </c>
    </row>
    <row r="820" spans="1:8">
      <c r="A820" s="13" t="s">
        <v>811</v>
      </c>
      <c r="B820" s="13" t="s">
        <v>820</v>
      </c>
      <c r="C820" s="13" t="s">
        <v>9333</v>
      </c>
      <c r="D820" s="13" t="s">
        <v>9334</v>
      </c>
      <c r="E820" s="27">
        <v>4703</v>
      </c>
      <c r="F820" s="27" t="s">
        <v>608</v>
      </c>
      <c r="G820" s="32">
        <v>4842</v>
      </c>
      <c r="H820" s="13" t="s">
        <v>439</v>
      </c>
    </row>
    <row r="821" spans="1:8">
      <c r="A821" s="13" t="s">
        <v>811</v>
      </c>
      <c r="B821" s="13" t="s">
        <v>820</v>
      </c>
      <c r="C821" s="13" t="s">
        <v>9335</v>
      </c>
      <c r="D821" s="13" t="s">
        <v>9336</v>
      </c>
      <c r="E821" s="27">
        <v>4629</v>
      </c>
      <c r="F821" s="27" t="s">
        <v>608</v>
      </c>
      <c r="G821" s="32">
        <v>4498</v>
      </c>
      <c r="H821" s="13" t="s">
        <v>439</v>
      </c>
    </row>
    <row r="822" spans="1:8">
      <c r="A822" s="13" t="s">
        <v>811</v>
      </c>
      <c r="B822" s="13" t="s">
        <v>820</v>
      </c>
      <c r="C822" s="13" t="s">
        <v>9337</v>
      </c>
      <c r="D822" s="13" t="s">
        <v>9338</v>
      </c>
      <c r="E822" s="27">
        <v>3181</v>
      </c>
      <c r="F822" s="27" t="s">
        <v>608</v>
      </c>
      <c r="G822" s="32">
        <v>3094</v>
      </c>
      <c r="H822" s="13" t="s">
        <v>439</v>
      </c>
    </row>
    <row r="823" spans="1:8">
      <c r="A823" s="13" t="s">
        <v>811</v>
      </c>
      <c r="B823" s="13" t="s">
        <v>820</v>
      </c>
      <c r="C823" s="13" t="s">
        <v>9339</v>
      </c>
      <c r="D823" s="13" t="s">
        <v>9340</v>
      </c>
      <c r="E823" s="27">
        <v>4776</v>
      </c>
      <c r="F823" s="27" t="s">
        <v>608</v>
      </c>
      <c r="G823" s="32">
        <v>4612</v>
      </c>
      <c r="H823" s="13" t="s">
        <v>439</v>
      </c>
    </row>
    <row r="824" spans="1:8">
      <c r="A824" s="13" t="s">
        <v>811</v>
      </c>
      <c r="B824" s="13" t="s">
        <v>820</v>
      </c>
      <c r="C824" s="13" t="s">
        <v>9341</v>
      </c>
      <c r="D824" s="13" t="s">
        <v>9342</v>
      </c>
      <c r="E824" s="27">
        <v>3461</v>
      </c>
      <c r="F824" s="27" t="s">
        <v>608</v>
      </c>
      <c r="G824" s="32">
        <v>3397</v>
      </c>
      <c r="H824" s="13" t="s">
        <v>439</v>
      </c>
    </row>
    <row r="825" spans="1:8">
      <c r="A825" s="13" t="s">
        <v>811</v>
      </c>
      <c r="B825" s="13" t="s">
        <v>821</v>
      </c>
      <c r="C825" s="13" t="s">
        <v>1033</v>
      </c>
      <c r="D825" s="13" t="s">
        <v>9343</v>
      </c>
      <c r="E825" s="27">
        <v>4077</v>
      </c>
      <c r="F825" s="27" t="s">
        <v>608</v>
      </c>
      <c r="G825" s="32">
        <v>3975</v>
      </c>
      <c r="H825" s="13" t="s">
        <v>209</v>
      </c>
    </row>
    <row r="826" spans="1:8">
      <c r="A826" s="13" t="s">
        <v>811</v>
      </c>
      <c r="B826" s="13" t="s">
        <v>821</v>
      </c>
      <c r="C826" s="13" t="s">
        <v>9344</v>
      </c>
      <c r="D826" s="13" t="s">
        <v>9345</v>
      </c>
      <c r="E826" s="27">
        <v>4541</v>
      </c>
      <c r="F826" s="27" t="s">
        <v>608</v>
      </c>
      <c r="G826" s="32">
        <v>4764</v>
      </c>
      <c r="H826" s="13" t="s">
        <v>448</v>
      </c>
    </row>
    <row r="827" spans="1:8">
      <c r="A827" s="13" t="s">
        <v>811</v>
      </c>
      <c r="B827" s="13" t="s">
        <v>821</v>
      </c>
      <c r="C827" s="13" t="s">
        <v>9346</v>
      </c>
      <c r="D827" s="13" t="s">
        <v>9347</v>
      </c>
      <c r="E827" s="27">
        <v>4685</v>
      </c>
      <c r="F827" s="27" t="s">
        <v>608</v>
      </c>
      <c r="G827" s="32">
        <v>4825</v>
      </c>
      <c r="H827" s="13" t="s">
        <v>448</v>
      </c>
    </row>
    <row r="828" spans="1:8">
      <c r="A828" s="13" t="s">
        <v>811</v>
      </c>
      <c r="B828" s="13" t="s">
        <v>821</v>
      </c>
      <c r="C828" s="13" t="s">
        <v>9348</v>
      </c>
      <c r="D828" s="13" t="s">
        <v>9349</v>
      </c>
      <c r="E828" s="27">
        <v>4540</v>
      </c>
      <c r="F828" s="27" t="s">
        <v>608</v>
      </c>
      <c r="G828" s="32">
        <v>4527</v>
      </c>
      <c r="H828" s="13" t="s">
        <v>209</v>
      </c>
    </row>
    <row r="829" spans="1:8">
      <c r="A829" s="13" t="s">
        <v>811</v>
      </c>
      <c r="B829" s="13" t="s">
        <v>821</v>
      </c>
      <c r="C829" s="13" t="s">
        <v>3147</v>
      </c>
      <c r="D829" s="13" t="s">
        <v>9350</v>
      </c>
      <c r="E829" s="27">
        <v>2257</v>
      </c>
      <c r="F829" s="27" t="s">
        <v>608</v>
      </c>
      <c r="G829" s="32">
        <v>2899</v>
      </c>
      <c r="H829" s="13" t="s">
        <v>448</v>
      </c>
    </row>
    <row r="830" spans="1:8">
      <c r="A830" s="13" t="s">
        <v>811</v>
      </c>
      <c r="B830" s="13" t="s">
        <v>821</v>
      </c>
      <c r="C830" s="13" t="s">
        <v>9351</v>
      </c>
      <c r="D830" s="13" t="s">
        <v>9352</v>
      </c>
      <c r="E830" s="27">
        <v>2269</v>
      </c>
      <c r="F830" s="27" t="s">
        <v>608</v>
      </c>
      <c r="G830" s="32">
        <v>2229</v>
      </c>
      <c r="H830" s="13" t="s">
        <v>209</v>
      </c>
    </row>
    <row r="831" spans="1:8">
      <c r="A831" s="13" t="s">
        <v>811</v>
      </c>
      <c r="B831" s="13" t="s">
        <v>821</v>
      </c>
      <c r="C831" s="13" t="s">
        <v>9353</v>
      </c>
      <c r="D831" s="13" t="s">
        <v>9354</v>
      </c>
      <c r="E831" s="27">
        <v>4813</v>
      </c>
      <c r="F831" s="27" t="s">
        <v>608</v>
      </c>
      <c r="G831" s="32">
        <v>4946</v>
      </c>
      <c r="H831" s="13" t="s">
        <v>448</v>
      </c>
    </row>
    <row r="832" spans="1:8">
      <c r="A832" s="13" t="s">
        <v>811</v>
      </c>
      <c r="B832" s="13" t="s">
        <v>821</v>
      </c>
      <c r="C832" s="13" t="s">
        <v>9355</v>
      </c>
      <c r="D832" s="13" t="s">
        <v>9356</v>
      </c>
      <c r="E832" s="27">
        <v>4836</v>
      </c>
      <c r="F832" s="27" t="s">
        <v>608</v>
      </c>
      <c r="G832" s="32">
        <v>4767</v>
      </c>
      <c r="H832" s="13" t="s">
        <v>448</v>
      </c>
    </row>
    <row r="833" spans="1:8">
      <c r="A833" s="13" t="s">
        <v>811</v>
      </c>
      <c r="B833" s="13" t="s">
        <v>821</v>
      </c>
      <c r="C833" s="13" t="s">
        <v>9357</v>
      </c>
      <c r="D833" s="13" t="s">
        <v>9358</v>
      </c>
      <c r="E833" s="27">
        <v>4417</v>
      </c>
      <c r="F833" s="27" t="s">
        <v>608</v>
      </c>
      <c r="G833" s="32">
        <v>4360</v>
      </c>
      <c r="H833" s="13" t="s">
        <v>448</v>
      </c>
    </row>
    <row r="834" spans="1:8">
      <c r="A834" s="13" t="s">
        <v>811</v>
      </c>
      <c r="B834" s="13" t="s">
        <v>821</v>
      </c>
      <c r="C834" s="13" t="s">
        <v>9359</v>
      </c>
      <c r="D834" s="13" t="s">
        <v>9360</v>
      </c>
      <c r="E834" s="27">
        <v>4396</v>
      </c>
      <c r="F834" s="27" t="s">
        <v>608</v>
      </c>
      <c r="G834" s="32">
        <v>4583</v>
      </c>
      <c r="H834" s="13" t="s">
        <v>448</v>
      </c>
    </row>
    <row r="835" spans="1:8">
      <c r="A835" s="13" t="s">
        <v>811</v>
      </c>
      <c r="B835" s="13" t="s">
        <v>821</v>
      </c>
      <c r="C835" s="13" t="s">
        <v>9361</v>
      </c>
      <c r="D835" s="13" t="s">
        <v>9362</v>
      </c>
      <c r="E835" s="27">
        <v>6200</v>
      </c>
      <c r="F835" s="27" t="s">
        <v>608</v>
      </c>
      <c r="G835" s="32">
        <v>6131</v>
      </c>
      <c r="H835" s="13" t="s">
        <v>448</v>
      </c>
    </row>
    <row r="836" spans="1:8">
      <c r="A836" s="13" t="s">
        <v>811</v>
      </c>
      <c r="B836" s="13" t="s">
        <v>821</v>
      </c>
      <c r="C836" s="13" t="s">
        <v>9363</v>
      </c>
      <c r="D836" s="13" t="s">
        <v>9364</v>
      </c>
      <c r="E836" s="27">
        <v>4225</v>
      </c>
      <c r="F836" s="27" t="s">
        <v>608</v>
      </c>
      <c r="G836" s="32">
        <v>4172</v>
      </c>
      <c r="H836" s="13" t="s">
        <v>448</v>
      </c>
    </row>
    <row r="837" spans="1:8">
      <c r="A837" s="13" t="s">
        <v>811</v>
      </c>
      <c r="B837" s="13" t="s">
        <v>821</v>
      </c>
      <c r="C837" s="13" t="s">
        <v>3914</v>
      </c>
      <c r="D837" s="13" t="s">
        <v>9365</v>
      </c>
      <c r="E837" s="27">
        <v>2091</v>
      </c>
      <c r="F837" s="27" t="s">
        <v>608</v>
      </c>
      <c r="G837" s="32">
        <v>2545</v>
      </c>
      <c r="H837" s="13" t="s">
        <v>209</v>
      </c>
    </row>
    <row r="838" spans="1:8">
      <c r="A838" s="13" t="s">
        <v>811</v>
      </c>
      <c r="B838" s="13" t="s">
        <v>821</v>
      </c>
      <c r="C838" s="13" t="s">
        <v>9366</v>
      </c>
      <c r="D838" s="13" t="s">
        <v>9367</v>
      </c>
      <c r="E838" s="27">
        <v>5924</v>
      </c>
      <c r="F838" s="27" t="s">
        <v>608</v>
      </c>
      <c r="G838" s="32">
        <v>6029</v>
      </c>
      <c r="H838" s="13" t="s">
        <v>448</v>
      </c>
    </row>
    <row r="839" spans="1:8">
      <c r="A839" s="13" t="s">
        <v>811</v>
      </c>
      <c r="B839" s="13" t="s">
        <v>821</v>
      </c>
      <c r="C839" s="13" t="s">
        <v>9010</v>
      </c>
      <c r="D839" s="13" t="s">
        <v>9368</v>
      </c>
      <c r="E839" s="27">
        <v>4538</v>
      </c>
      <c r="F839" s="27" t="s">
        <v>608</v>
      </c>
      <c r="G839" s="32">
        <v>4414</v>
      </c>
      <c r="H839" s="13" t="s">
        <v>448</v>
      </c>
    </row>
    <row r="840" spans="1:8">
      <c r="A840" s="13" t="s">
        <v>811</v>
      </c>
      <c r="B840" s="13" t="s">
        <v>821</v>
      </c>
      <c r="C840" s="13" t="s">
        <v>9369</v>
      </c>
      <c r="D840" s="13" t="s">
        <v>9370</v>
      </c>
      <c r="E840" s="27">
        <v>7894</v>
      </c>
      <c r="F840" s="27" t="s">
        <v>608</v>
      </c>
      <c r="G840" s="32">
        <v>7714</v>
      </c>
      <c r="H840" s="13" t="s">
        <v>448</v>
      </c>
    </row>
    <row r="841" spans="1:8">
      <c r="A841" s="13" t="s">
        <v>811</v>
      </c>
      <c r="B841" s="13" t="s">
        <v>821</v>
      </c>
      <c r="C841" s="13" t="s">
        <v>9371</v>
      </c>
      <c r="D841" s="13" t="s">
        <v>9372</v>
      </c>
      <c r="E841" s="27">
        <v>6526</v>
      </c>
      <c r="F841" s="27" t="s">
        <v>608</v>
      </c>
      <c r="G841" s="32">
        <v>6659</v>
      </c>
      <c r="H841" s="13" t="s">
        <v>448</v>
      </c>
    </row>
    <row r="842" spans="1:8">
      <c r="A842" s="13" t="s">
        <v>811</v>
      </c>
      <c r="B842" s="13" t="s">
        <v>821</v>
      </c>
      <c r="C842" s="13" t="s">
        <v>9373</v>
      </c>
      <c r="D842" s="13" t="s">
        <v>9374</v>
      </c>
      <c r="E842" s="27">
        <v>4393</v>
      </c>
      <c r="F842" s="27" t="s">
        <v>608</v>
      </c>
      <c r="G842" s="32">
        <v>4510</v>
      </c>
      <c r="H842" s="13" t="s">
        <v>448</v>
      </c>
    </row>
    <row r="843" spans="1:8">
      <c r="A843" s="13" t="s">
        <v>811</v>
      </c>
      <c r="B843" s="13" t="s">
        <v>821</v>
      </c>
      <c r="C843" s="13" t="s">
        <v>2344</v>
      </c>
      <c r="D843" s="13" t="s">
        <v>9375</v>
      </c>
      <c r="E843" s="27">
        <v>4138</v>
      </c>
      <c r="F843" s="27" t="s">
        <v>608</v>
      </c>
      <c r="G843" s="32">
        <v>4257</v>
      </c>
      <c r="H843" s="13" t="s">
        <v>209</v>
      </c>
    </row>
    <row r="844" spans="1:8">
      <c r="A844" s="13" t="s">
        <v>811</v>
      </c>
      <c r="B844" s="13" t="s">
        <v>821</v>
      </c>
      <c r="C844" s="13" t="s">
        <v>9376</v>
      </c>
      <c r="D844" s="13" t="s">
        <v>9377</v>
      </c>
      <c r="E844" s="27">
        <v>4813</v>
      </c>
      <c r="F844" s="27" t="s">
        <v>608</v>
      </c>
      <c r="G844" s="32">
        <v>4908</v>
      </c>
      <c r="H844" s="13" t="s">
        <v>209</v>
      </c>
    </row>
    <row r="845" spans="1:8">
      <c r="A845" s="13" t="s">
        <v>811</v>
      </c>
      <c r="B845" s="13" t="s">
        <v>821</v>
      </c>
      <c r="C845" s="13" t="s">
        <v>9378</v>
      </c>
      <c r="D845" s="13" t="s">
        <v>9379</v>
      </c>
      <c r="E845" s="27">
        <v>2613</v>
      </c>
      <c r="F845" s="27" t="s">
        <v>608</v>
      </c>
      <c r="G845" s="32">
        <v>2937</v>
      </c>
      <c r="H845" s="13" t="s">
        <v>448</v>
      </c>
    </row>
    <row r="846" spans="1:8">
      <c r="A846" s="13" t="s">
        <v>811</v>
      </c>
      <c r="B846" s="13" t="s">
        <v>821</v>
      </c>
      <c r="C846" s="13" t="s">
        <v>3388</v>
      </c>
      <c r="D846" s="13" t="s">
        <v>9380</v>
      </c>
      <c r="E846" s="27">
        <v>4532</v>
      </c>
      <c r="F846" s="27" t="s">
        <v>608</v>
      </c>
      <c r="G846" s="32">
        <v>5728</v>
      </c>
      <c r="H846" s="13" t="s">
        <v>209</v>
      </c>
    </row>
    <row r="847" spans="1:8">
      <c r="A847" s="13" t="s">
        <v>811</v>
      </c>
      <c r="B847" s="13" t="s">
        <v>821</v>
      </c>
      <c r="C847" s="13" t="s">
        <v>9381</v>
      </c>
      <c r="D847" s="13" t="s">
        <v>9382</v>
      </c>
      <c r="E847" s="27">
        <v>2214</v>
      </c>
      <c r="F847" s="27" t="s">
        <v>608</v>
      </c>
      <c r="G847" s="32">
        <v>2637</v>
      </c>
      <c r="H847" s="13" t="s">
        <v>209</v>
      </c>
    </row>
    <row r="848" spans="1:8">
      <c r="A848" s="13" t="s">
        <v>811</v>
      </c>
      <c r="B848" s="13" t="s">
        <v>821</v>
      </c>
      <c r="C848" s="13" t="s">
        <v>9383</v>
      </c>
      <c r="D848" s="13" t="s">
        <v>9384</v>
      </c>
      <c r="E848" s="27">
        <v>4560</v>
      </c>
      <c r="F848" s="27" t="s">
        <v>608</v>
      </c>
      <c r="G848" s="32">
        <v>4400</v>
      </c>
      <c r="H848" s="13" t="s">
        <v>448</v>
      </c>
    </row>
    <row r="849" spans="1:8">
      <c r="A849" s="13" t="s">
        <v>811</v>
      </c>
      <c r="B849" s="13" t="s">
        <v>822</v>
      </c>
      <c r="C849" s="13" t="s">
        <v>9385</v>
      </c>
      <c r="D849" s="13" t="s">
        <v>9386</v>
      </c>
      <c r="E849" s="27">
        <v>3495</v>
      </c>
      <c r="F849" s="27" t="s">
        <v>608</v>
      </c>
      <c r="G849" s="32">
        <v>3339</v>
      </c>
      <c r="H849" s="13" t="s">
        <v>190</v>
      </c>
    </row>
    <row r="850" spans="1:8">
      <c r="A850" s="13" t="s">
        <v>811</v>
      </c>
      <c r="B850" s="13" t="s">
        <v>822</v>
      </c>
      <c r="C850" s="13" t="s">
        <v>9387</v>
      </c>
      <c r="D850" s="13" t="s">
        <v>9388</v>
      </c>
      <c r="E850" s="27">
        <v>3346</v>
      </c>
      <c r="F850" s="27" t="s">
        <v>608</v>
      </c>
      <c r="G850" s="32">
        <v>3261</v>
      </c>
      <c r="H850" s="13" t="s">
        <v>256</v>
      </c>
    </row>
    <row r="851" spans="1:8">
      <c r="A851" s="13" t="s">
        <v>811</v>
      </c>
      <c r="B851" s="13" t="s">
        <v>822</v>
      </c>
      <c r="C851" s="13" t="s">
        <v>9389</v>
      </c>
      <c r="D851" s="13" t="s">
        <v>9390</v>
      </c>
      <c r="E851" s="27">
        <v>5279</v>
      </c>
      <c r="F851" s="27" t="s">
        <v>608</v>
      </c>
      <c r="G851" s="32">
        <v>5128</v>
      </c>
      <c r="H851" s="13" t="s">
        <v>256</v>
      </c>
    </row>
    <row r="852" spans="1:8">
      <c r="A852" s="13" t="s">
        <v>811</v>
      </c>
      <c r="B852" s="13" t="s">
        <v>822</v>
      </c>
      <c r="C852" s="13" t="s">
        <v>9391</v>
      </c>
      <c r="D852" s="13" t="s">
        <v>9392</v>
      </c>
      <c r="E852" s="27">
        <v>3262</v>
      </c>
      <c r="F852" s="27" t="s">
        <v>608</v>
      </c>
      <c r="G852" s="32">
        <v>3194</v>
      </c>
      <c r="H852" s="13" t="s">
        <v>190</v>
      </c>
    </row>
    <row r="853" spans="1:8">
      <c r="A853" s="13" t="s">
        <v>811</v>
      </c>
      <c r="B853" s="13" t="s">
        <v>822</v>
      </c>
      <c r="C853" s="13" t="s">
        <v>9393</v>
      </c>
      <c r="D853" s="13" t="s">
        <v>9394</v>
      </c>
      <c r="E853" s="27">
        <v>5923</v>
      </c>
      <c r="F853" s="27" t="s">
        <v>608</v>
      </c>
      <c r="G853" s="32">
        <v>5969</v>
      </c>
      <c r="H853" s="13" t="s">
        <v>190</v>
      </c>
    </row>
    <row r="854" spans="1:8">
      <c r="A854" s="13" t="s">
        <v>811</v>
      </c>
      <c r="B854" s="13" t="s">
        <v>822</v>
      </c>
      <c r="C854" s="13" t="s">
        <v>9395</v>
      </c>
      <c r="D854" s="13" t="s">
        <v>9396</v>
      </c>
      <c r="E854" s="27">
        <v>3954</v>
      </c>
      <c r="F854" s="27" t="s">
        <v>608</v>
      </c>
      <c r="G854" s="32">
        <v>4091</v>
      </c>
      <c r="H854" s="13" t="s">
        <v>190</v>
      </c>
    </row>
    <row r="855" spans="1:8">
      <c r="A855" s="13" t="s">
        <v>811</v>
      </c>
      <c r="B855" s="13" t="s">
        <v>822</v>
      </c>
      <c r="C855" s="13" t="s">
        <v>9397</v>
      </c>
      <c r="D855" s="13" t="s">
        <v>9398</v>
      </c>
      <c r="E855" s="27">
        <v>5183</v>
      </c>
      <c r="F855" s="27" t="s">
        <v>608</v>
      </c>
      <c r="G855" s="32">
        <v>5145</v>
      </c>
      <c r="H855" s="13" t="s">
        <v>190</v>
      </c>
    </row>
    <row r="856" spans="1:8">
      <c r="A856" s="13" t="s">
        <v>811</v>
      </c>
      <c r="B856" s="13" t="s">
        <v>822</v>
      </c>
      <c r="C856" s="13" t="s">
        <v>9399</v>
      </c>
      <c r="D856" s="13" t="s">
        <v>9400</v>
      </c>
      <c r="E856" s="27">
        <v>5002</v>
      </c>
      <c r="F856" s="27" t="s">
        <v>608</v>
      </c>
      <c r="G856" s="32">
        <v>5227</v>
      </c>
      <c r="H856" s="13" t="s">
        <v>190</v>
      </c>
    </row>
    <row r="857" spans="1:8">
      <c r="A857" s="13" t="s">
        <v>811</v>
      </c>
      <c r="B857" s="13" t="s">
        <v>822</v>
      </c>
      <c r="C857" s="13" t="s">
        <v>6287</v>
      </c>
      <c r="D857" s="13" t="s">
        <v>9401</v>
      </c>
      <c r="E857" s="27">
        <v>5347</v>
      </c>
      <c r="F857" s="27" t="s">
        <v>608</v>
      </c>
      <c r="G857" s="32">
        <v>5106</v>
      </c>
      <c r="H857" s="13" t="s">
        <v>190</v>
      </c>
    </row>
    <row r="858" spans="1:8">
      <c r="A858" s="13" t="s">
        <v>811</v>
      </c>
      <c r="B858" s="13" t="s">
        <v>822</v>
      </c>
      <c r="C858" s="13" t="s">
        <v>3198</v>
      </c>
      <c r="D858" s="13" t="s">
        <v>9402</v>
      </c>
      <c r="E858" s="27">
        <v>5262</v>
      </c>
      <c r="F858" s="27" t="s">
        <v>608</v>
      </c>
      <c r="G858" s="32">
        <v>5324</v>
      </c>
      <c r="H858" s="13" t="s">
        <v>190</v>
      </c>
    </row>
    <row r="859" spans="1:8">
      <c r="A859" s="13" t="s">
        <v>811</v>
      </c>
      <c r="B859" s="13" t="s">
        <v>822</v>
      </c>
      <c r="C859" s="13" t="s">
        <v>9403</v>
      </c>
      <c r="D859" s="13" t="s">
        <v>9404</v>
      </c>
      <c r="E859" s="27">
        <v>3747</v>
      </c>
      <c r="F859" s="27" t="s">
        <v>608</v>
      </c>
      <c r="G859" s="32">
        <v>3655</v>
      </c>
      <c r="H859" s="13" t="s">
        <v>256</v>
      </c>
    </row>
    <row r="860" spans="1:8">
      <c r="A860" s="13" t="s">
        <v>811</v>
      </c>
      <c r="B860" s="13" t="s">
        <v>822</v>
      </c>
      <c r="C860" s="13" t="s">
        <v>9405</v>
      </c>
      <c r="D860" s="13" t="s">
        <v>9406</v>
      </c>
      <c r="E860" s="27">
        <v>1784</v>
      </c>
      <c r="F860" s="27" t="s">
        <v>608</v>
      </c>
      <c r="G860" s="32">
        <v>1665</v>
      </c>
      <c r="H860" s="13" t="s">
        <v>190</v>
      </c>
    </row>
    <row r="861" spans="1:8">
      <c r="A861" s="13" t="s">
        <v>811</v>
      </c>
      <c r="B861" s="13" t="s">
        <v>822</v>
      </c>
      <c r="C861" s="13" t="s">
        <v>9407</v>
      </c>
      <c r="D861" s="13" t="s">
        <v>9408</v>
      </c>
      <c r="E861" s="27">
        <v>3467</v>
      </c>
      <c r="F861" s="27" t="s">
        <v>608</v>
      </c>
      <c r="G861" s="32">
        <v>3525</v>
      </c>
      <c r="H861" s="13" t="s">
        <v>190</v>
      </c>
    </row>
    <row r="862" spans="1:8">
      <c r="A862" s="13" t="s">
        <v>811</v>
      </c>
      <c r="B862" s="13" t="s">
        <v>822</v>
      </c>
      <c r="C862" s="13" t="s">
        <v>9409</v>
      </c>
      <c r="D862" s="13" t="s">
        <v>9410</v>
      </c>
      <c r="E862" s="27">
        <v>3618</v>
      </c>
      <c r="F862" s="27" t="s">
        <v>608</v>
      </c>
      <c r="G862" s="32">
        <v>3542</v>
      </c>
      <c r="H862" s="13" t="s">
        <v>190</v>
      </c>
    </row>
    <row r="863" spans="1:8">
      <c r="A863" s="13" t="s">
        <v>811</v>
      </c>
      <c r="B863" s="13" t="s">
        <v>822</v>
      </c>
      <c r="C863" s="13" t="s">
        <v>5394</v>
      </c>
      <c r="D863" s="13" t="s">
        <v>9411</v>
      </c>
      <c r="E863" s="27">
        <v>3671</v>
      </c>
      <c r="F863" s="27" t="s">
        <v>608</v>
      </c>
      <c r="G863" s="32">
        <v>3677</v>
      </c>
      <c r="H863" s="13" t="s">
        <v>190</v>
      </c>
    </row>
    <row r="864" spans="1:8">
      <c r="A864" s="13" t="s">
        <v>811</v>
      </c>
      <c r="B864" s="13" t="s">
        <v>822</v>
      </c>
      <c r="C864" s="13" t="s">
        <v>4952</v>
      </c>
      <c r="D864" s="13" t="s">
        <v>9412</v>
      </c>
      <c r="E864" s="27">
        <v>4951</v>
      </c>
      <c r="F864" s="27" t="s">
        <v>608</v>
      </c>
      <c r="G864" s="32">
        <v>4938</v>
      </c>
      <c r="H864" s="13" t="s">
        <v>190</v>
      </c>
    </row>
    <row r="865" spans="1:9">
      <c r="A865" s="13" t="s">
        <v>811</v>
      </c>
      <c r="B865" s="13" t="s">
        <v>822</v>
      </c>
      <c r="C865" s="13" t="s">
        <v>9413</v>
      </c>
      <c r="D865" s="13" t="s">
        <v>9414</v>
      </c>
      <c r="E865" s="27">
        <v>3927</v>
      </c>
      <c r="F865" s="27" t="s">
        <v>608</v>
      </c>
      <c r="G865" s="32">
        <v>3919</v>
      </c>
      <c r="H865" s="13" t="s">
        <v>190</v>
      </c>
    </row>
    <row r="866" spans="1:9">
      <c r="A866" s="13" t="s">
        <v>811</v>
      </c>
      <c r="B866" s="13" t="s">
        <v>822</v>
      </c>
      <c r="C866" s="13" t="s">
        <v>9415</v>
      </c>
      <c r="D866" s="13" t="s">
        <v>9416</v>
      </c>
      <c r="E866" s="27">
        <v>3642</v>
      </c>
      <c r="F866" s="27" t="s">
        <v>608</v>
      </c>
      <c r="G866" s="32">
        <v>3560</v>
      </c>
      <c r="H866" s="13" t="s">
        <v>190</v>
      </c>
    </row>
    <row r="867" spans="1:9">
      <c r="A867" s="13" t="s">
        <v>811</v>
      </c>
      <c r="B867" s="13" t="s">
        <v>822</v>
      </c>
      <c r="C867" s="13" t="s">
        <v>9417</v>
      </c>
      <c r="D867" s="13" t="s">
        <v>9418</v>
      </c>
      <c r="E867" s="27">
        <v>5542</v>
      </c>
      <c r="F867" s="27" t="s">
        <v>608</v>
      </c>
      <c r="G867" s="32">
        <v>5594</v>
      </c>
      <c r="H867" s="13" t="s">
        <v>190</v>
      </c>
    </row>
    <row r="868" spans="1:9">
      <c r="A868" s="13" t="s">
        <v>811</v>
      </c>
      <c r="B868" s="13" t="s">
        <v>822</v>
      </c>
      <c r="C868" s="13" t="s">
        <v>9419</v>
      </c>
      <c r="D868" s="13" t="s">
        <v>9420</v>
      </c>
      <c r="E868" s="27">
        <v>5742</v>
      </c>
      <c r="F868" s="27" t="s">
        <v>608</v>
      </c>
      <c r="G868" s="32">
        <v>6741</v>
      </c>
      <c r="H868" s="13" t="s">
        <v>256</v>
      </c>
    </row>
    <row r="869" spans="1:9">
      <c r="A869" s="13" t="s">
        <v>811</v>
      </c>
      <c r="B869" s="13" t="s">
        <v>822</v>
      </c>
      <c r="C869" s="13" t="s">
        <v>1865</v>
      </c>
      <c r="D869" s="13" t="s">
        <v>9421</v>
      </c>
      <c r="E869" s="27">
        <v>5760</v>
      </c>
      <c r="F869" s="27" t="s">
        <v>608</v>
      </c>
      <c r="G869" s="32">
        <v>5526</v>
      </c>
      <c r="H869" s="13" t="s">
        <v>190</v>
      </c>
    </row>
    <row r="870" spans="1:9">
      <c r="A870" s="13" t="s">
        <v>811</v>
      </c>
      <c r="B870" s="13" t="s">
        <v>822</v>
      </c>
      <c r="C870" s="13" t="s">
        <v>6520</v>
      </c>
      <c r="D870" s="13" t="s">
        <v>9422</v>
      </c>
      <c r="E870" s="27">
        <v>3385</v>
      </c>
      <c r="F870" s="27" t="s">
        <v>608</v>
      </c>
      <c r="G870" s="32">
        <v>3254</v>
      </c>
      <c r="H870" s="13" t="s">
        <v>256</v>
      </c>
    </row>
    <row r="871" spans="1:9">
      <c r="A871" s="13" t="s">
        <v>811</v>
      </c>
      <c r="B871" s="13" t="s">
        <v>822</v>
      </c>
      <c r="C871" s="13" t="s">
        <v>9423</v>
      </c>
      <c r="D871" s="13" t="s">
        <v>9424</v>
      </c>
      <c r="E871" s="27">
        <v>5582</v>
      </c>
      <c r="F871" s="27" t="s">
        <v>608</v>
      </c>
      <c r="G871" s="32">
        <v>5388</v>
      </c>
      <c r="H871" s="13" t="s">
        <v>256</v>
      </c>
    </row>
    <row r="872" spans="1:9">
      <c r="A872" s="13" t="s">
        <v>811</v>
      </c>
      <c r="B872" s="13" t="s">
        <v>823</v>
      </c>
      <c r="C872" s="13" t="s">
        <v>9425</v>
      </c>
      <c r="D872" s="13" t="s">
        <v>9426</v>
      </c>
      <c r="E872" s="27">
        <v>23416</v>
      </c>
      <c r="F872" s="27" t="s">
        <v>608</v>
      </c>
      <c r="G872" s="32">
        <v>6390</v>
      </c>
      <c r="H872" s="13" t="s">
        <v>131</v>
      </c>
      <c r="I872" s="13" t="b">
        <v>1</v>
      </c>
    </row>
    <row r="873" spans="1:9">
      <c r="A873" s="13" t="s">
        <v>811</v>
      </c>
      <c r="B873" s="13" t="s">
        <v>823</v>
      </c>
      <c r="C873" s="13" t="s">
        <v>9425</v>
      </c>
      <c r="D873" s="13" t="s">
        <v>9426</v>
      </c>
      <c r="E873" s="27">
        <v>23920</v>
      </c>
      <c r="F873" s="27" t="s">
        <v>608</v>
      </c>
      <c r="G873" s="32">
        <v>902</v>
      </c>
      <c r="H873" s="13" t="s">
        <v>323</v>
      </c>
      <c r="I873" s="13" t="b">
        <v>1</v>
      </c>
    </row>
    <row r="874" spans="1:9">
      <c r="A874" s="13" t="s">
        <v>811</v>
      </c>
      <c r="B874" s="13" t="s">
        <v>823</v>
      </c>
      <c r="C874" s="13" t="s">
        <v>9427</v>
      </c>
      <c r="D874" s="13" t="s">
        <v>9428</v>
      </c>
      <c r="E874" s="27" t="s">
        <v>608</v>
      </c>
      <c r="F874" s="27" t="s">
        <v>608</v>
      </c>
      <c r="G874" s="32">
        <v>7023</v>
      </c>
      <c r="H874" s="13" t="s">
        <v>323</v>
      </c>
    </row>
    <row r="875" spans="1:9">
      <c r="A875" s="13" t="s">
        <v>811</v>
      </c>
      <c r="B875" s="13" t="s">
        <v>823</v>
      </c>
      <c r="C875" s="13" t="s">
        <v>9429</v>
      </c>
      <c r="D875" s="13" t="s">
        <v>9430</v>
      </c>
      <c r="E875" s="27" t="s">
        <v>608</v>
      </c>
      <c r="F875" s="27" t="s">
        <v>608</v>
      </c>
      <c r="G875" s="32">
        <v>3579</v>
      </c>
      <c r="H875" s="13" t="s">
        <v>323</v>
      </c>
      <c r="I875" s="13" t="b">
        <v>1</v>
      </c>
    </row>
    <row r="876" spans="1:9">
      <c r="A876" s="13" t="s">
        <v>811</v>
      </c>
      <c r="B876" s="13" t="s">
        <v>823</v>
      </c>
      <c r="C876" s="13" t="s">
        <v>9429</v>
      </c>
      <c r="D876" s="13" t="s">
        <v>9430</v>
      </c>
      <c r="E876" s="27">
        <v>51823</v>
      </c>
      <c r="F876" s="27" t="s">
        <v>608</v>
      </c>
      <c r="G876" s="32">
        <v>1034</v>
      </c>
      <c r="H876" s="13" t="s">
        <v>523</v>
      </c>
      <c r="I876" s="13" t="b">
        <v>1</v>
      </c>
    </row>
    <row r="877" spans="1:9">
      <c r="A877" s="13" t="s">
        <v>811</v>
      </c>
      <c r="B877" s="13" t="s">
        <v>823</v>
      </c>
      <c r="C877" s="13" t="s">
        <v>9431</v>
      </c>
      <c r="D877" s="13" t="s">
        <v>9432</v>
      </c>
      <c r="E877" s="27" t="s">
        <v>608</v>
      </c>
      <c r="F877" s="27" t="s">
        <v>608</v>
      </c>
      <c r="G877" s="32">
        <v>4499</v>
      </c>
      <c r="H877" s="13" t="s">
        <v>523</v>
      </c>
    </row>
    <row r="878" spans="1:9">
      <c r="A878" s="13" t="s">
        <v>811</v>
      </c>
      <c r="B878" s="13" t="s">
        <v>823</v>
      </c>
      <c r="C878" s="13" t="s">
        <v>7533</v>
      </c>
      <c r="D878" s="13" t="s">
        <v>9433</v>
      </c>
      <c r="E878" s="27" t="s">
        <v>608</v>
      </c>
      <c r="F878" s="27" t="s">
        <v>608</v>
      </c>
      <c r="G878" s="32">
        <v>4177</v>
      </c>
      <c r="H878" s="13" t="s">
        <v>523</v>
      </c>
    </row>
    <row r="879" spans="1:9">
      <c r="A879" s="13" t="s">
        <v>811</v>
      </c>
      <c r="B879" s="13" t="s">
        <v>823</v>
      </c>
      <c r="C879" s="13" t="s">
        <v>9434</v>
      </c>
      <c r="D879" s="13" t="s">
        <v>9435</v>
      </c>
      <c r="E879" s="27" t="s">
        <v>608</v>
      </c>
      <c r="F879" s="27" t="s">
        <v>608</v>
      </c>
      <c r="G879" s="32">
        <v>6528</v>
      </c>
      <c r="H879" s="13" t="s">
        <v>523</v>
      </c>
    </row>
    <row r="880" spans="1:9">
      <c r="A880" s="13" t="s">
        <v>811</v>
      </c>
      <c r="B880" s="13" t="s">
        <v>823</v>
      </c>
      <c r="C880" s="13" t="s">
        <v>9436</v>
      </c>
      <c r="D880" s="13" t="s">
        <v>9437</v>
      </c>
      <c r="E880" s="27" t="s">
        <v>608</v>
      </c>
      <c r="F880" s="27" t="s">
        <v>608</v>
      </c>
      <c r="G880" s="32">
        <v>4999</v>
      </c>
      <c r="H880" s="13" t="s">
        <v>523</v>
      </c>
    </row>
    <row r="881" spans="1:9">
      <c r="A881" s="13" t="s">
        <v>811</v>
      </c>
      <c r="B881" s="13" t="s">
        <v>823</v>
      </c>
      <c r="C881" s="13" t="s">
        <v>9438</v>
      </c>
      <c r="D881" s="13" t="s">
        <v>9439</v>
      </c>
      <c r="E881" s="27" t="s">
        <v>608</v>
      </c>
      <c r="F881" s="27" t="s">
        <v>608</v>
      </c>
      <c r="G881" s="32">
        <v>6384</v>
      </c>
      <c r="H881" s="13" t="s">
        <v>323</v>
      </c>
      <c r="I881" s="13" t="b">
        <v>1</v>
      </c>
    </row>
    <row r="882" spans="1:9">
      <c r="A882" s="13" t="s">
        <v>811</v>
      </c>
      <c r="B882" s="13" t="s">
        <v>823</v>
      </c>
      <c r="C882" s="13" t="s">
        <v>9438</v>
      </c>
      <c r="D882" s="13" t="s">
        <v>9439</v>
      </c>
      <c r="E882" s="27" t="s">
        <v>608</v>
      </c>
      <c r="F882" s="27" t="s">
        <v>608</v>
      </c>
      <c r="G882" s="32">
        <v>616</v>
      </c>
      <c r="H882" s="13" t="s">
        <v>523</v>
      </c>
      <c r="I882" s="13" t="b">
        <v>1</v>
      </c>
    </row>
    <row r="883" spans="1:9">
      <c r="A883" s="13" t="s">
        <v>811</v>
      </c>
      <c r="B883" s="13" t="s">
        <v>823</v>
      </c>
      <c r="C883" s="13" t="s">
        <v>9440</v>
      </c>
      <c r="D883" s="13" t="s">
        <v>9441</v>
      </c>
      <c r="E883" s="27" t="s">
        <v>608</v>
      </c>
      <c r="F883" s="27" t="s">
        <v>608</v>
      </c>
      <c r="G883" s="32">
        <v>4769</v>
      </c>
      <c r="H883" s="13" t="s">
        <v>523</v>
      </c>
    </row>
    <row r="884" spans="1:9">
      <c r="A884" s="13" t="s">
        <v>811</v>
      </c>
      <c r="B884" s="13" t="s">
        <v>823</v>
      </c>
      <c r="C884" s="13" t="s">
        <v>9442</v>
      </c>
      <c r="D884" s="13" t="s">
        <v>9443</v>
      </c>
      <c r="E884" s="27" t="s">
        <v>608</v>
      </c>
      <c r="F884" s="27" t="s">
        <v>608</v>
      </c>
      <c r="G884" s="32">
        <v>4436</v>
      </c>
      <c r="H884" s="13" t="s">
        <v>523</v>
      </c>
    </row>
    <row r="885" spans="1:9">
      <c r="A885" s="13" t="s">
        <v>811</v>
      </c>
      <c r="B885" s="13" t="s">
        <v>823</v>
      </c>
      <c r="C885" s="13" t="s">
        <v>9444</v>
      </c>
      <c r="D885" s="13" t="s">
        <v>9445</v>
      </c>
      <c r="E885" s="27" t="s">
        <v>608</v>
      </c>
      <c r="F885" s="27" t="s">
        <v>608</v>
      </c>
      <c r="G885" s="32">
        <v>4655</v>
      </c>
      <c r="H885" s="13" t="s">
        <v>523</v>
      </c>
    </row>
    <row r="886" spans="1:9">
      <c r="A886" s="13" t="s">
        <v>811</v>
      </c>
      <c r="B886" s="13" t="s">
        <v>823</v>
      </c>
      <c r="C886" s="13" t="s">
        <v>9446</v>
      </c>
      <c r="D886" s="13" t="s">
        <v>9447</v>
      </c>
      <c r="E886" s="27" t="s">
        <v>608</v>
      </c>
      <c r="F886" s="27" t="s">
        <v>608</v>
      </c>
      <c r="G886" s="32">
        <v>7332</v>
      </c>
      <c r="H886" s="13" t="s">
        <v>323</v>
      </c>
    </row>
    <row r="887" spans="1:9">
      <c r="A887" s="13" t="s">
        <v>811</v>
      </c>
      <c r="B887" s="13" t="s">
        <v>823</v>
      </c>
      <c r="C887" s="13" t="s">
        <v>9448</v>
      </c>
      <c r="D887" s="13" t="s">
        <v>9449</v>
      </c>
      <c r="E887" s="27" t="s">
        <v>608</v>
      </c>
      <c r="F887" s="27" t="s">
        <v>608</v>
      </c>
      <c r="G887" s="32">
        <v>6827</v>
      </c>
      <c r="H887" s="13" t="s">
        <v>131</v>
      </c>
    </row>
    <row r="888" spans="1:9">
      <c r="A888" s="13" t="s">
        <v>811</v>
      </c>
      <c r="B888" s="13" t="s">
        <v>823</v>
      </c>
      <c r="C888" s="13" t="s">
        <v>9450</v>
      </c>
      <c r="D888" s="13" t="s">
        <v>9451</v>
      </c>
      <c r="E888" s="27" t="s">
        <v>608</v>
      </c>
      <c r="F888" s="27" t="s">
        <v>608</v>
      </c>
      <c r="G888" s="32">
        <v>4579</v>
      </c>
      <c r="H888" s="13" t="s">
        <v>523</v>
      </c>
    </row>
    <row r="889" spans="1:9">
      <c r="A889" s="13" t="s">
        <v>811</v>
      </c>
      <c r="B889" s="13" t="s">
        <v>823</v>
      </c>
      <c r="C889" s="13" t="s">
        <v>9452</v>
      </c>
      <c r="D889" s="13" t="s">
        <v>9453</v>
      </c>
      <c r="E889" s="27" t="s">
        <v>608</v>
      </c>
      <c r="F889" s="27" t="s">
        <v>608</v>
      </c>
      <c r="G889" s="32">
        <v>4164</v>
      </c>
      <c r="H889" s="13" t="s">
        <v>131</v>
      </c>
    </row>
    <row r="890" spans="1:9">
      <c r="A890" s="13" t="s">
        <v>811</v>
      </c>
      <c r="B890" s="13" t="s">
        <v>823</v>
      </c>
      <c r="C890" s="13" t="s">
        <v>9454</v>
      </c>
      <c r="D890" s="13" t="s">
        <v>9455</v>
      </c>
      <c r="E890" s="27" t="s">
        <v>608</v>
      </c>
      <c r="F890" s="27" t="s">
        <v>608</v>
      </c>
      <c r="G890" s="32">
        <v>4346</v>
      </c>
      <c r="H890" s="13" t="s">
        <v>131</v>
      </c>
    </row>
    <row r="891" spans="1:9">
      <c r="A891" s="13" t="s">
        <v>811</v>
      </c>
      <c r="B891" s="13" t="s">
        <v>823</v>
      </c>
      <c r="C891" s="13" t="s">
        <v>9456</v>
      </c>
      <c r="D891" s="13" t="s">
        <v>9457</v>
      </c>
      <c r="E891" s="27" t="s">
        <v>608</v>
      </c>
      <c r="F891" s="27" t="s">
        <v>608</v>
      </c>
      <c r="G891" s="32">
        <v>4192</v>
      </c>
      <c r="H891" s="13" t="s">
        <v>523</v>
      </c>
    </row>
    <row r="892" spans="1:9">
      <c r="A892" s="13" t="s">
        <v>811</v>
      </c>
      <c r="B892" s="13" t="s">
        <v>823</v>
      </c>
      <c r="C892" s="13" t="s">
        <v>2577</v>
      </c>
      <c r="D892" s="13" t="s">
        <v>9458</v>
      </c>
      <c r="E892" s="27" t="s">
        <v>608</v>
      </c>
      <c r="F892" s="27" t="s">
        <v>608</v>
      </c>
      <c r="G892" s="32">
        <v>6141</v>
      </c>
      <c r="H892" s="13" t="s">
        <v>523</v>
      </c>
    </row>
    <row r="893" spans="1:9">
      <c r="A893" s="13" t="s">
        <v>811</v>
      </c>
      <c r="B893" s="13" t="s">
        <v>823</v>
      </c>
      <c r="C893" s="13" t="s">
        <v>9459</v>
      </c>
      <c r="D893" s="13" t="s">
        <v>9460</v>
      </c>
      <c r="E893" s="27" t="s">
        <v>608</v>
      </c>
      <c r="F893" s="27" t="s">
        <v>608</v>
      </c>
      <c r="G893" s="32">
        <v>2357</v>
      </c>
      <c r="H893" s="13" t="s">
        <v>131</v>
      </c>
    </row>
    <row r="894" spans="1:9">
      <c r="A894" s="13" t="s">
        <v>811</v>
      </c>
      <c r="B894" s="13" t="s">
        <v>824</v>
      </c>
      <c r="C894" s="13" t="s">
        <v>9461</v>
      </c>
      <c r="D894" s="13" t="s">
        <v>9462</v>
      </c>
      <c r="E894" s="27">
        <v>7035</v>
      </c>
      <c r="F894" s="27" t="s">
        <v>608</v>
      </c>
      <c r="G894" s="32">
        <v>5646</v>
      </c>
      <c r="H894" s="13" t="s">
        <v>544</v>
      </c>
    </row>
    <row r="895" spans="1:9">
      <c r="A895" s="13" t="s">
        <v>811</v>
      </c>
      <c r="B895" s="13" t="s">
        <v>824</v>
      </c>
      <c r="C895" s="13" t="s">
        <v>9463</v>
      </c>
      <c r="D895" s="13" t="s">
        <v>9464</v>
      </c>
      <c r="E895" s="27">
        <v>75213</v>
      </c>
      <c r="F895" s="27" t="s">
        <v>608</v>
      </c>
      <c r="G895" s="32">
        <v>5998</v>
      </c>
      <c r="H895" s="13" t="s">
        <v>529</v>
      </c>
    </row>
    <row r="896" spans="1:9">
      <c r="A896" s="13" t="s">
        <v>811</v>
      </c>
      <c r="B896" s="13" t="s">
        <v>824</v>
      </c>
      <c r="C896" s="13" t="s">
        <v>9465</v>
      </c>
      <c r="D896" s="13" t="s">
        <v>9466</v>
      </c>
      <c r="E896" s="27" t="s">
        <v>608</v>
      </c>
      <c r="F896" s="27" t="s">
        <v>608</v>
      </c>
      <c r="G896" s="32">
        <v>4962</v>
      </c>
      <c r="H896" s="13" t="s">
        <v>529</v>
      </c>
      <c r="I896" s="13" t="b">
        <v>1</v>
      </c>
    </row>
    <row r="897" spans="1:9">
      <c r="A897" s="13" t="s">
        <v>811</v>
      </c>
      <c r="B897" s="13" t="s">
        <v>824</v>
      </c>
      <c r="C897" s="13" t="s">
        <v>9465</v>
      </c>
      <c r="D897" s="13" t="s">
        <v>9466</v>
      </c>
      <c r="E897" s="27" t="s">
        <v>608</v>
      </c>
      <c r="F897" s="27" t="s">
        <v>608</v>
      </c>
      <c r="G897" s="32">
        <v>1442</v>
      </c>
      <c r="H897" s="13" t="s">
        <v>544</v>
      </c>
      <c r="I897" s="13" t="b">
        <v>1</v>
      </c>
    </row>
    <row r="898" spans="1:9">
      <c r="A898" s="13" t="s">
        <v>811</v>
      </c>
      <c r="B898" s="13" t="s">
        <v>824</v>
      </c>
      <c r="C898" s="13" t="s">
        <v>9467</v>
      </c>
      <c r="D898" s="13" t="s">
        <v>9468</v>
      </c>
      <c r="E898" s="27" t="s">
        <v>608</v>
      </c>
      <c r="F898" s="27" t="s">
        <v>608</v>
      </c>
      <c r="G898" s="32">
        <v>2247</v>
      </c>
      <c r="H898" s="13" t="s">
        <v>529</v>
      </c>
    </row>
    <row r="899" spans="1:9">
      <c r="A899" s="13" t="s">
        <v>811</v>
      </c>
      <c r="B899" s="13" t="s">
        <v>824</v>
      </c>
      <c r="C899" s="13" t="s">
        <v>9469</v>
      </c>
      <c r="D899" s="13" t="s">
        <v>9470</v>
      </c>
      <c r="E899" s="27" t="s">
        <v>608</v>
      </c>
      <c r="F899" s="27" t="s">
        <v>608</v>
      </c>
      <c r="G899" s="32">
        <v>6844</v>
      </c>
      <c r="H899" s="13" t="s">
        <v>529</v>
      </c>
    </row>
    <row r="900" spans="1:9">
      <c r="A900" s="13" t="s">
        <v>811</v>
      </c>
      <c r="B900" s="13" t="s">
        <v>824</v>
      </c>
      <c r="C900" s="13" t="s">
        <v>9471</v>
      </c>
      <c r="D900" s="13" t="s">
        <v>9472</v>
      </c>
      <c r="E900" s="27" t="s">
        <v>608</v>
      </c>
      <c r="F900" s="27" t="s">
        <v>608</v>
      </c>
      <c r="G900" s="32">
        <v>6422</v>
      </c>
      <c r="H900" s="13" t="s">
        <v>529</v>
      </c>
    </row>
    <row r="901" spans="1:9">
      <c r="A901" s="13" t="s">
        <v>811</v>
      </c>
      <c r="B901" s="13" t="s">
        <v>824</v>
      </c>
      <c r="C901" s="13" t="s">
        <v>1721</v>
      </c>
      <c r="D901" s="13" t="s">
        <v>9473</v>
      </c>
      <c r="E901" s="27" t="s">
        <v>608</v>
      </c>
      <c r="F901" s="27" t="s">
        <v>608</v>
      </c>
      <c r="G901" s="32">
        <v>6437</v>
      </c>
      <c r="H901" s="13" t="s">
        <v>529</v>
      </c>
    </row>
    <row r="902" spans="1:9">
      <c r="A902" s="13" t="s">
        <v>811</v>
      </c>
      <c r="B902" s="13" t="s">
        <v>824</v>
      </c>
      <c r="C902" s="13" t="s">
        <v>9474</v>
      </c>
      <c r="D902" s="13" t="s">
        <v>9475</v>
      </c>
      <c r="E902" s="27" t="s">
        <v>608</v>
      </c>
      <c r="F902" s="27" t="s">
        <v>608</v>
      </c>
      <c r="G902" s="32">
        <v>6495</v>
      </c>
      <c r="H902" s="13" t="s">
        <v>529</v>
      </c>
    </row>
    <row r="903" spans="1:9">
      <c r="A903" s="13" t="s">
        <v>811</v>
      </c>
      <c r="B903" s="13" t="s">
        <v>824</v>
      </c>
      <c r="C903" s="13" t="s">
        <v>9476</v>
      </c>
      <c r="D903" s="13" t="s">
        <v>9477</v>
      </c>
      <c r="E903" s="27" t="s">
        <v>608</v>
      </c>
      <c r="F903" s="27" t="s">
        <v>608</v>
      </c>
      <c r="G903" s="32">
        <v>7773</v>
      </c>
      <c r="H903" s="13" t="s">
        <v>529</v>
      </c>
    </row>
    <row r="904" spans="1:9">
      <c r="A904" s="13" t="s">
        <v>811</v>
      </c>
      <c r="B904" s="13" t="s">
        <v>824</v>
      </c>
      <c r="C904" s="13" t="s">
        <v>9478</v>
      </c>
      <c r="D904" s="13" t="s">
        <v>9479</v>
      </c>
      <c r="E904" s="27" t="s">
        <v>608</v>
      </c>
      <c r="F904" s="27" t="s">
        <v>608</v>
      </c>
      <c r="G904" s="32">
        <v>7091</v>
      </c>
      <c r="H904" s="13" t="s">
        <v>529</v>
      </c>
    </row>
    <row r="905" spans="1:9">
      <c r="A905" s="13" t="s">
        <v>811</v>
      </c>
      <c r="B905" s="13" t="s">
        <v>824</v>
      </c>
      <c r="C905" s="13" t="s">
        <v>2255</v>
      </c>
      <c r="D905" s="13" t="s">
        <v>9480</v>
      </c>
      <c r="E905" s="27" t="s">
        <v>608</v>
      </c>
      <c r="F905" s="27" t="s">
        <v>608</v>
      </c>
      <c r="G905" s="32">
        <v>6032</v>
      </c>
      <c r="H905" s="13" t="s">
        <v>529</v>
      </c>
    </row>
    <row r="906" spans="1:9">
      <c r="A906" s="13" t="s">
        <v>811</v>
      </c>
      <c r="B906" s="13" t="s">
        <v>824</v>
      </c>
      <c r="C906" s="13" t="s">
        <v>9481</v>
      </c>
      <c r="D906" s="13" t="s">
        <v>9482</v>
      </c>
      <c r="E906" s="27" t="s">
        <v>608</v>
      </c>
      <c r="F906" s="27" t="s">
        <v>608</v>
      </c>
      <c r="G906" s="32">
        <v>7246</v>
      </c>
      <c r="H906" s="13" t="s">
        <v>529</v>
      </c>
    </row>
    <row r="907" spans="1:9">
      <c r="A907" s="13" t="s">
        <v>811</v>
      </c>
      <c r="B907" s="13" t="s">
        <v>824</v>
      </c>
      <c r="C907" s="13" t="s">
        <v>6842</v>
      </c>
      <c r="D907" s="13" t="s">
        <v>9483</v>
      </c>
      <c r="E907" s="27" t="s">
        <v>608</v>
      </c>
      <c r="F907" s="27" t="s">
        <v>608</v>
      </c>
      <c r="G907" s="32">
        <v>5628</v>
      </c>
      <c r="H907" s="13" t="s">
        <v>529</v>
      </c>
    </row>
    <row r="908" spans="1:9">
      <c r="A908" s="13" t="s">
        <v>811</v>
      </c>
      <c r="B908" s="13" t="s">
        <v>824</v>
      </c>
      <c r="C908" s="13" t="s">
        <v>9484</v>
      </c>
      <c r="D908" s="13" t="s">
        <v>9485</v>
      </c>
      <c r="E908" s="27" t="s">
        <v>608</v>
      </c>
      <c r="F908" s="27" t="s">
        <v>608</v>
      </c>
      <c r="G908" s="32">
        <v>4060</v>
      </c>
      <c r="H908" s="13" t="s">
        <v>529</v>
      </c>
    </row>
    <row r="909" spans="1:9">
      <c r="A909" s="13" t="s">
        <v>825</v>
      </c>
      <c r="B909" s="13" t="s">
        <v>826</v>
      </c>
      <c r="C909" s="13" t="s">
        <v>9486</v>
      </c>
      <c r="D909" s="13" t="s">
        <v>9487</v>
      </c>
      <c r="E909" s="27">
        <v>7412</v>
      </c>
      <c r="F909" s="27" t="s">
        <v>608</v>
      </c>
      <c r="G909" s="32">
        <v>7988</v>
      </c>
      <c r="H909" s="13" t="s">
        <v>41</v>
      </c>
    </row>
    <row r="910" spans="1:9">
      <c r="A910" s="13" t="s">
        <v>825</v>
      </c>
      <c r="B910" s="13" t="s">
        <v>826</v>
      </c>
      <c r="C910" s="13" t="s">
        <v>9488</v>
      </c>
      <c r="D910" s="13" t="s">
        <v>9489</v>
      </c>
      <c r="E910" s="27">
        <v>6576</v>
      </c>
      <c r="F910" s="27" t="s">
        <v>608</v>
      </c>
      <c r="G910" s="32">
        <v>6782</v>
      </c>
      <c r="H910" s="13" t="s">
        <v>41</v>
      </c>
    </row>
    <row r="911" spans="1:9">
      <c r="A911" s="13" t="s">
        <v>825</v>
      </c>
      <c r="B911" s="13" t="s">
        <v>826</v>
      </c>
      <c r="C911" s="13" t="s">
        <v>9490</v>
      </c>
      <c r="D911" s="13" t="s">
        <v>9491</v>
      </c>
      <c r="E911" s="27">
        <v>6255</v>
      </c>
      <c r="F911" s="27" t="s">
        <v>608</v>
      </c>
      <c r="G911" s="32">
        <v>6195</v>
      </c>
      <c r="H911" s="13" t="s">
        <v>41</v>
      </c>
    </row>
    <row r="912" spans="1:9">
      <c r="A912" s="13" t="s">
        <v>825</v>
      </c>
      <c r="B912" s="13" t="s">
        <v>826</v>
      </c>
      <c r="C912" s="13" t="s">
        <v>9492</v>
      </c>
      <c r="D912" s="13" t="s">
        <v>9493</v>
      </c>
      <c r="E912" s="27">
        <v>6431</v>
      </c>
      <c r="F912" s="27" t="s">
        <v>608</v>
      </c>
      <c r="G912" s="32">
        <v>7056</v>
      </c>
      <c r="H912" s="13" t="s">
        <v>41</v>
      </c>
    </row>
    <row r="913" spans="1:8">
      <c r="A913" s="13" t="s">
        <v>825</v>
      </c>
      <c r="B913" s="13" t="s">
        <v>826</v>
      </c>
      <c r="C913" s="13" t="s">
        <v>9494</v>
      </c>
      <c r="D913" s="13" t="s">
        <v>9495</v>
      </c>
      <c r="E913" s="27">
        <v>6328</v>
      </c>
      <c r="F913" s="27" t="s">
        <v>608</v>
      </c>
      <c r="G913" s="32">
        <v>6609</v>
      </c>
      <c r="H913" s="13" t="s">
        <v>41</v>
      </c>
    </row>
    <row r="914" spans="1:8">
      <c r="A914" s="13" t="s">
        <v>825</v>
      </c>
      <c r="B914" s="13" t="s">
        <v>826</v>
      </c>
      <c r="C914" s="13" t="s">
        <v>9496</v>
      </c>
      <c r="D914" s="13" t="s">
        <v>9497</v>
      </c>
      <c r="E914" s="27">
        <v>7942</v>
      </c>
      <c r="F914" s="27" t="s">
        <v>608</v>
      </c>
      <c r="G914" s="32">
        <v>8640</v>
      </c>
      <c r="H914" s="13" t="s">
        <v>41</v>
      </c>
    </row>
    <row r="915" spans="1:8">
      <c r="A915" s="13" t="s">
        <v>825</v>
      </c>
      <c r="B915" s="13" t="s">
        <v>826</v>
      </c>
      <c r="C915" s="13" t="s">
        <v>9498</v>
      </c>
      <c r="D915" s="13" t="s">
        <v>9499</v>
      </c>
      <c r="E915" s="27">
        <v>6039</v>
      </c>
      <c r="F915" s="27" t="s">
        <v>608</v>
      </c>
      <c r="G915" s="32">
        <v>5905</v>
      </c>
      <c r="H915" s="13" t="s">
        <v>63</v>
      </c>
    </row>
    <row r="916" spans="1:8">
      <c r="A916" s="13" t="s">
        <v>825</v>
      </c>
      <c r="B916" s="13" t="s">
        <v>826</v>
      </c>
      <c r="C916" s="13" t="s">
        <v>9500</v>
      </c>
      <c r="D916" s="13" t="s">
        <v>9501</v>
      </c>
      <c r="E916" s="27">
        <v>6134</v>
      </c>
      <c r="F916" s="27" t="s">
        <v>608</v>
      </c>
      <c r="G916" s="32">
        <v>6270</v>
      </c>
      <c r="H916" s="13" t="s">
        <v>63</v>
      </c>
    </row>
    <row r="917" spans="1:8">
      <c r="A917" s="13" t="s">
        <v>825</v>
      </c>
      <c r="B917" s="13" t="s">
        <v>826</v>
      </c>
      <c r="C917" s="13" t="s">
        <v>9502</v>
      </c>
      <c r="D917" s="13" t="s">
        <v>9503</v>
      </c>
      <c r="E917" s="27">
        <v>7996</v>
      </c>
      <c r="F917" s="27" t="s">
        <v>608</v>
      </c>
      <c r="G917" s="32">
        <v>10171</v>
      </c>
      <c r="H917" s="13" t="s">
        <v>63</v>
      </c>
    </row>
    <row r="918" spans="1:8">
      <c r="A918" s="13" t="s">
        <v>825</v>
      </c>
      <c r="B918" s="13" t="s">
        <v>826</v>
      </c>
      <c r="C918" s="13" t="s">
        <v>9504</v>
      </c>
      <c r="D918" s="13" t="s">
        <v>9505</v>
      </c>
      <c r="E918" s="27">
        <v>6499</v>
      </c>
      <c r="F918" s="27" t="s">
        <v>608</v>
      </c>
      <c r="G918" s="32">
        <v>6224</v>
      </c>
      <c r="H918" s="13" t="s">
        <v>63</v>
      </c>
    </row>
    <row r="919" spans="1:8">
      <c r="A919" s="13" t="s">
        <v>825</v>
      </c>
      <c r="B919" s="13" t="s">
        <v>826</v>
      </c>
      <c r="C919" s="13" t="s">
        <v>9506</v>
      </c>
      <c r="D919" s="13" t="s">
        <v>9507</v>
      </c>
      <c r="E919" s="27">
        <v>6722</v>
      </c>
      <c r="F919" s="27" t="s">
        <v>608</v>
      </c>
      <c r="G919" s="32">
        <v>6925</v>
      </c>
      <c r="H919" s="13" t="s">
        <v>41</v>
      </c>
    </row>
    <row r="920" spans="1:8">
      <c r="A920" s="13" t="s">
        <v>825</v>
      </c>
      <c r="B920" s="13" t="s">
        <v>826</v>
      </c>
      <c r="C920" s="13" t="s">
        <v>9508</v>
      </c>
      <c r="D920" s="13" t="s">
        <v>9509</v>
      </c>
      <c r="E920" s="27">
        <v>7600</v>
      </c>
      <c r="F920" s="27" t="s">
        <v>608</v>
      </c>
      <c r="G920" s="32">
        <v>7574</v>
      </c>
      <c r="H920" s="13" t="s">
        <v>41</v>
      </c>
    </row>
    <row r="921" spans="1:8">
      <c r="A921" s="13" t="s">
        <v>825</v>
      </c>
      <c r="B921" s="13" t="s">
        <v>826</v>
      </c>
      <c r="C921" s="13" t="s">
        <v>9510</v>
      </c>
      <c r="D921" s="13" t="s">
        <v>9511</v>
      </c>
      <c r="E921" s="27">
        <v>6722</v>
      </c>
      <c r="F921" s="27" t="s">
        <v>608</v>
      </c>
      <c r="G921" s="32">
        <v>7502</v>
      </c>
      <c r="H921" s="13" t="s">
        <v>63</v>
      </c>
    </row>
    <row r="922" spans="1:8">
      <c r="A922" s="13" t="s">
        <v>825</v>
      </c>
      <c r="B922" s="13" t="s">
        <v>826</v>
      </c>
      <c r="C922" s="13" t="s">
        <v>9512</v>
      </c>
      <c r="D922" s="13" t="s">
        <v>9513</v>
      </c>
      <c r="E922" s="27">
        <v>7019</v>
      </c>
      <c r="F922" s="27" t="s">
        <v>608</v>
      </c>
      <c r="G922" s="32">
        <v>6705</v>
      </c>
      <c r="H922" s="13" t="s">
        <v>63</v>
      </c>
    </row>
    <row r="923" spans="1:8">
      <c r="A923" s="13" t="s">
        <v>825</v>
      </c>
      <c r="B923" s="13" t="s">
        <v>826</v>
      </c>
      <c r="C923" s="13" t="s">
        <v>9514</v>
      </c>
      <c r="D923" s="13" t="s">
        <v>9515</v>
      </c>
      <c r="E923" s="27">
        <v>6901</v>
      </c>
      <c r="F923" s="27" t="s">
        <v>608</v>
      </c>
      <c r="G923" s="32">
        <v>6757</v>
      </c>
      <c r="H923" s="13" t="s">
        <v>63</v>
      </c>
    </row>
    <row r="924" spans="1:8">
      <c r="A924" s="13" t="s">
        <v>825</v>
      </c>
      <c r="B924" s="13" t="s">
        <v>826</v>
      </c>
      <c r="C924" s="13" t="s">
        <v>9516</v>
      </c>
      <c r="D924" s="13" t="s">
        <v>9517</v>
      </c>
      <c r="E924" s="27">
        <v>6300</v>
      </c>
      <c r="F924" s="27" t="s">
        <v>608</v>
      </c>
      <c r="G924" s="32">
        <v>6473</v>
      </c>
      <c r="H924" s="13" t="s">
        <v>63</v>
      </c>
    </row>
    <row r="925" spans="1:8">
      <c r="A925" s="13" t="s">
        <v>825</v>
      </c>
      <c r="B925" s="13" t="s">
        <v>827</v>
      </c>
      <c r="C925" s="13" t="s">
        <v>9518</v>
      </c>
      <c r="D925" s="13" t="s">
        <v>9519</v>
      </c>
      <c r="E925" s="27">
        <v>3866</v>
      </c>
      <c r="F925" s="27" t="s">
        <v>608</v>
      </c>
      <c r="G925" s="32">
        <v>4163</v>
      </c>
      <c r="H925" s="13" t="s">
        <v>393</v>
      </c>
    </row>
    <row r="926" spans="1:8">
      <c r="A926" s="13" t="s">
        <v>825</v>
      </c>
      <c r="B926" s="13" t="s">
        <v>827</v>
      </c>
      <c r="C926" s="13" t="s">
        <v>9520</v>
      </c>
      <c r="D926" s="13" t="s">
        <v>9521</v>
      </c>
      <c r="E926" s="27">
        <v>3887</v>
      </c>
      <c r="F926" s="27" t="s">
        <v>608</v>
      </c>
      <c r="G926" s="32">
        <v>3745</v>
      </c>
      <c r="H926" s="13" t="s">
        <v>393</v>
      </c>
    </row>
    <row r="927" spans="1:8">
      <c r="A927" s="13" t="s">
        <v>825</v>
      </c>
      <c r="B927" s="13" t="s">
        <v>827</v>
      </c>
      <c r="C927" s="13" t="s">
        <v>9522</v>
      </c>
      <c r="D927" s="13" t="s">
        <v>9523</v>
      </c>
      <c r="E927" s="27">
        <v>4028</v>
      </c>
      <c r="F927" s="27" t="s">
        <v>608</v>
      </c>
      <c r="G927" s="32">
        <v>2586</v>
      </c>
      <c r="H927" s="13" t="s">
        <v>394</v>
      </c>
    </row>
    <row r="928" spans="1:8">
      <c r="A928" s="13" t="s">
        <v>825</v>
      </c>
      <c r="B928" s="13" t="s">
        <v>827</v>
      </c>
      <c r="C928" s="13" t="s">
        <v>9524</v>
      </c>
      <c r="D928" s="13" t="s">
        <v>9525</v>
      </c>
      <c r="E928" s="27">
        <v>4370</v>
      </c>
      <c r="F928" s="27" t="s">
        <v>608</v>
      </c>
      <c r="G928" s="32">
        <v>4033</v>
      </c>
      <c r="H928" s="13" t="s">
        <v>393</v>
      </c>
    </row>
    <row r="929" spans="1:8">
      <c r="A929" s="13" t="s">
        <v>825</v>
      </c>
      <c r="B929" s="13" t="s">
        <v>827</v>
      </c>
      <c r="C929" s="13" t="s">
        <v>9526</v>
      </c>
      <c r="D929" s="13" t="s">
        <v>9527</v>
      </c>
      <c r="E929" s="27">
        <v>4428</v>
      </c>
      <c r="F929" s="27" t="s">
        <v>608</v>
      </c>
      <c r="G929" s="32">
        <v>4333</v>
      </c>
      <c r="H929" s="13" t="s">
        <v>393</v>
      </c>
    </row>
    <row r="930" spans="1:8">
      <c r="A930" s="13" t="s">
        <v>825</v>
      </c>
      <c r="B930" s="13" t="s">
        <v>827</v>
      </c>
      <c r="C930" s="13" t="s">
        <v>9528</v>
      </c>
      <c r="D930" s="13" t="s">
        <v>9529</v>
      </c>
      <c r="E930" s="27">
        <v>4721</v>
      </c>
      <c r="F930" s="27" t="s">
        <v>608</v>
      </c>
      <c r="G930" s="32">
        <v>4727</v>
      </c>
      <c r="H930" s="13" t="s">
        <v>394</v>
      </c>
    </row>
    <row r="931" spans="1:8">
      <c r="A931" s="13" t="s">
        <v>825</v>
      </c>
      <c r="B931" s="13" t="s">
        <v>827</v>
      </c>
      <c r="C931" s="13" t="s">
        <v>9530</v>
      </c>
      <c r="D931" s="13" t="s">
        <v>9531</v>
      </c>
      <c r="E931" s="27">
        <v>4424</v>
      </c>
      <c r="F931" s="27" t="s">
        <v>608</v>
      </c>
      <c r="G931" s="32">
        <v>4048</v>
      </c>
      <c r="H931" s="13" t="s">
        <v>393</v>
      </c>
    </row>
    <row r="932" spans="1:8">
      <c r="A932" s="13" t="s">
        <v>825</v>
      </c>
      <c r="B932" s="13" t="s">
        <v>827</v>
      </c>
      <c r="C932" s="13" t="s">
        <v>9532</v>
      </c>
      <c r="D932" s="13" t="s">
        <v>9533</v>
      </c>
      <c r="E932" s="27">
        <v>4741</v>
      </c>
      <c r="F932" s="27" t="s">
        <v>608</v>
      </c>
      <c r="G932" s="32">
        <v>4228</v>
      </c>
      <c r="H932" s="13" t="s">
        <v>393</v>
      </c>
    </row>
    <row r="933" spans="1:8">
      <c r="A933" s="13" t="s">
        <v>825</v>
      </c>
      <c r="B933" s="13" t="s">
        <v>827</v>
      </c>
      <c r="C933" s="13" t="s">
        <v>9534</v>
      </c>
      <c r="D933" s="13" t="s">
        <v>9535</v>
      </c>
      <c r="E933" s="27">
        <v>3905</v>
      </c>
      <c r="F933" s="27" t="s">
        <v>608</v>
      </c>
      <c r="G933" s="32">
        <v>3363</v>
      </c>
      <c r="H933" s="13" t="s">
        <v>393</v>
      </c>
    </row>
    <row r="934" spans="1:8">
      <c r="A934" s="13" t="s">
        <v>825</v>
      </c>
      <c r="B934" s="13" t="s">
        <v>827</v>
      </c>
      <c r="C934" s="13" t="s">
        <v>9536</v>
      </c>
      <c r="D934" s="13" t="s">
        <v>9537</v>
      </c>
      <c r="E934" s="27">
        <v>3964</v>
      </c>
      <c r="F934" s="27" t="s">
        <v>608</v>
      </c>
      <c r="G934" s="32">
        <v>3959</v>
      </c>
      <c r="H934" s="13" t="s">
        <v>393</v>
      </c>
    </row>
    <row r="935" spans="1:8">
      <c r="A935" s="13" t="s">
        <v>825</v>
      </c>
      <c r="B935" s="13" t="s">
        <v>827</v>
      </c>
      <c r="C935" s="13" t="s">
        <v>3619</v>
      </c>
      <c r="D935" s="13" t="s">
        <v>9538</v>
      </c>
      <c r="E935" s="27">
        <v>3447</v>
      </c>
      <c r="F935" s="27" t="s">
        <v>608</v>
      </c>
      <c r="G935" s="32">
        <v>2040</v>
      </c>
      <c r="H935" s="13" t="s">
        <v>394</v>
      </c>
    </row>
    <row r="936" spans="1:8">
      <c r="A936" s="13" t="s">
        <v>825</v>
      </c>
      <c r="B936" s="13" t="s">
        <v>827</v>
      </c>
      <c r="C936" s="13" t="s">
        <v>9539</v>
      </c>
      <c r="D936" s="13" t="s">
        <v>9540</v>
      </c>
      <c r="E936" s="27">
        <v>3691</v>
      </c>
      <c r="F936" s="27" t="s">
        <v>608</v>
      </c>
      <c r="G936" s="32">
        <v>4070</v>
      </c>
      <c r="H936" s="13" t="s">
        <v>393</v>
      </c>
    </row>
    <row r="937" spans="1:8">
      <c r="A937" s="13" t="s">
        <v>825</v>
      </c>
      <c r="B937" s="13" t="s">
        <v>827</v>
      </c>
      <c r="C937" s="13" t="s">
        <v>9541</v>
      </c>
      <c r="D937" s="13" t="s">
        <v>9542</v>
      </c>
      <c r="E937" s="27">
        <v>3836</v>
      </c>
      <c r="F937" s="27" t="s">
        <v>608</v>
      </c>
      <c r="G937" s="32">
        <v>3461</v>
      </c>
      <c r="H937" s="13" t="s">
        <v>393</v>
      </c>
    </row>
    <row r="938" spans="1:8">
      <c r="A938" s="13" t="s">
        <v>825</v>
      </c>
      <c r="B938" s="13" t="s">
        <v>827</v>
      </c>
      <c r="C938" s="13" t="s">
        <v>9543</v>
      </c>
      <c r="D938" s="13" t="s">
        <v>9544</v>
      </c>
      <c r="E938" s="27">
        <v>4432</v>
      </c>
      <c r="F938" s="27" t="s">
        <v>608</v>
      </c>
      <c r="G938" s="32">
        <v>4230</v>
      </c>
      <c r="H938" s="13" t="s">
        <v>393</v>
      </c>
    </row>
    <row r="939" spans="1:8">
      <c r="A939" s="13" t="s">
        <v>825</v>
      </c>
      <c r="B939" s="13" t="s">
        <v>827</v>
      </c>
      <c r="C939" s="13" t="s">
        <v>9545</v>
      </c>
      <c r="D939" s="13" t="s">
        <v>9546</v>
      </c>
      <c r="E939" s="27">
        <v>4084</v>
      </c>
      <c r="F939" s="27" t="s">
        <v>608</v>
      </c>
      <c r="G939" s="32">
        <v>3972</v>
      </c>
      <c r="H939" s="13" t="s">
        <v>393</v>
      </c>
    </row>
    <row r="940" spans="1:8">
      <c r="A940" s="13" t="s">
        <v>825</v>
      </c>
      <c r="B940" s="13" t="s">
        <v>827</v>
      </c>
      <c r="C940" s="13" t="s">
        <v>9547</v>
      </c>
      <c r="D940" s="13" t="s">
        <v>9548</v>
      </c>
      <c r="E940" s="27">
        <v>3783</v>
      </c>
      <c r="F940" s="27" t="s">
        <v>608</v>
      </c>
      <c r="G940" s="32">
        <v>3740</v>
      </c>
      <c r="H940" s="13" t="s">
        <v>394</v>
      </c>
    </row>
    <row r="941" spans="1:8">
      <c r="A941" s="13" t="s">
        <v>825</v>
      </c>
      <c r="B941" s="13" t="s">
        <v>827</v>
      </c>
      <c r="C941" s="13" t="s">
        <v>9549</v>
      </c>
      <c r="D941" s="13" t="s">
        <v>9550</v>
      </c>
      <c r="E941" s="27">
        <v>4859</v>
      </c>
      <c r="F941" s="27" t="s">
        <v>608</v>
      </c>
      <c r="G941" s="32">
        <v>4658</v>
      </c>
      <c r="H941" s="13" t="s">
        <v>393</v>
      </c>
    </row>
    <row r="942" spans="1:8">
      <c r="A942" s="13" t="s">
        <v>825</v>
      </c>
      <c r="B942" s="13" t="s">
        <v>827</v>
      </c>
      <c r="C942" s="13" t="s">
        <v>9551</v>
      </c>
      <c r="D942" s="13" t="s">
        <v>9552</v>
      </c>
      <c r="E942" s="27">
        <v>4375</v>
      </c>
      <c r="F942" s="27" t="s">
        <v>608</v>
      </c>
      <c r="G942" s="32">
        <v>4142</v>
      </c>
      <c r="H942" s="13" t="s">
        <v>393</v>
      </c>
    </row>
    <row r="943" spans="1:8">
      <c r="A943" s="13" t="s">
        <v>825</v>
      </c>
      <c r="B943" s="13" t="s">
        <v>827</v>
      </c>
      <c r="C943" s="13" t="s">
        <v>1678</v>
      </c>
      <c r="D943" s="13" t="s">
        <v>9553</v>
      </c>
      <c r="E943" s="27">
        <v>4498</v>
      </c>
      <c r="F943" s="27" t="s">
        <v>608</v>
      </c>
      <c r="G943" s="32">
        <v>3477</v>
      </c>
      <c r="H943" s="13" t="s">
        <v>393</v>
      </c>
    </row>
    <row r="944" spans="1:8">
      <c r="A944" s="13" t="s">
        <v>825</v>
      </c>
      <c r="B944" s="13" t="s">
        <v>827</v>
      </c>
      <c r="C944" s="13" t="s">
        <v>1682</v>
      </c>
      <c r="D944" s="13" t="s">
        <v>9554</v>
      </c>
      <c r="E944" s="27">
        <v>4870</v>
      </c>
      <c r="F944" s="27" t="s">
        <v>608</v>
      </c>
      <c r="G944" s="32">
        <v>4339</v>
      </c>
      <c r="H944" s="13" t="s">
        <v>393</v>
      </c>
    </row>
    <row r="945" spans="1:8">
      <c r="A945" s="13" t="s">
        <v>825</v>
      </c>
      <c r="B945" s="13" t="s">
        <v>827</v>
      </c>
      <c r="C945" s="13" t="s">
        <v>9555</v>
      </c>
      <c r="D945" s="13" t="s">
        <v>9556</v>
      </c>
      <c r="E945" s="27">
        <v>4130</v>
      </c>
      <c r="F945" s="27" t="s">
        <v>608</v>
      </c>
      <c r="G945" s="32">
        <v>3590</v>
      </c>
      <c r="H945" s="13" t="s">
        <v>394</v>
      </c>
    </row>
    <row r="946" spans="1:8">
      <c r="A946" s="13" t="s">
        <v>825</v>
      </c>
      <c r="B946" s="13" t="s">
        <v>827</v>
      </c>
      <c r="C946" s="13" t="s">
        <v>9557</v>
      </c>
      <c r="D946" s="13" t="s">
        <v>9558</v>
      </c>
      <c r="E946" s="27">
        <v>4141</v>
      </c>
      <c r="F946" s="27" t="s">
        <v>608</v>
      </c>
      <c r="G946" s="32">
        <v>4170</v>
      </c>
      <c r="H946" s="13" t="s">
        <v>393</v>
      </c>
    </row>
    <row r="947" spans="1:8">
      <c r="A947" s="13" t="s">
        <v>825</v>
      </c>
      <c r="B947" s="13" t="s">
        <v>827</v>
      </c>
      <c r="C947" s="13" t="s">
        <v>9559</v>
      </c>
      <c r="D947" s="13" t="s">
        <v>9560</v>
      </c>
      <c r="E947" s="27">
        <v>3803</v>
      </c>
      <c r="F947" s="27" t="s">
        <v>608</v>
      </c>
      <c r="G947" s="32">
        <v>3204</v>
      </c>
      <c r="H947" s="13" t="s">
        <v>394</v>
      </c>
    </row>
    <row r="948" spans="1:8">
      <c r="A948" s="13" t="s">
        <v>825</v>
      </c>
      <c r="B948" s="13" t="s">
        <v>827</v>
      </c>
      <c r="C948" s="13" t="s">
        <v>9561</v>
      </c>
      <c r="D948" s="13" t="s">
        <v>9562</v>
      </c>
      <c r="E948" s="27">
        <v>3490</v>
      </c>
      <c r="F948" s="27" t="s">
        <v>608</v>
      </c>
      <c r="G948" s="32">
        <v>3638</v>
      </c>
      <c r="H948" s="13" t="s">
        <v>394</v>
      </c>
    </row>
    <row r="949" spans="1:8">
      <c r="A949" s="13" t="s">
        <v>825</v>
      </c>
      <c r="B949" s="13" t="s">
        <v>828</v>
      </c>
      <c r="C949" s="13" t="s">
        <v>9563</v>
      </c>
      <c r="D949" s="13" t="s">
        <v>9564</v>
      </c>
      <c r="E949" s="27">
        <v>6082</v>
      </c>
      <c r="F949" s="27" t="s">
        <v>608</v>
      </c>
      <c r="G949" s="32">
        <v>6949</v>
      </c>
      <c r="H949" s="13" t="s">
        <v>254</v>
      </c>
    </row>
    <row r="950" spans="1:8">
      <c r="A950" s="13" t="s">
        <v>825</v>
      </c>
      <c r="B950" s="13" t="s">
        <v>828</v>
      </c>
      <c r="C950" s="13" t="s">
        <v>9565</v>
      </c>
      <c r="D950" s="13" t="s">
        <v>9566</v>
      </c>
      <c r="E950" s="27">
        <v>2938</v>
      </c>
      <c r="F950" s="27" t="s">
        <v>608</v>
      </c>
      <c r="G950" s="32">
        <v>2846</v>
      </c>
      <c r="H950" s="13" t="s">
        <v>254</v>
      </c>
    </row>
    <row r="951" spans="1:8">
      <c r="A951" s="13" t="s">
        <v>825</v>
      </c>
      <c r="B951" s="13" t="s">
        <v>828</v>
      </c>
      <c r="C951" s="13" t="s">
        <v>9567</v>
      </c>
      <c r="D951" s="13" t="s">
        <v>9568</v>
      </c>
      <c r="E951" s="27">
        <v>2724</v>
      </c>
      <c r="F951" s="27" t="s">
        <v>608</v>
      </c>
      <c r="G951" s="32">
        <v>3019</v>
      </c>
      <c r="H951" s="13" t="s">
        <v>254</v>
      </c>
    </row>
    <row r="952" spans="1:8">
      <c r="A952" s="13" t="s">
        <v>825</v>
      </c>
      <c r="B952" s="13" t="s">
        <v>828</v>
      </c>
      <c r="C952" s="13" t="s">
        <v>9569</v>
      </c>
      <c r="D952" s="13" t="s">
        <v>9570</v>
      </c>
      <c r="E952" s="27">
        <v>6915</v>
      </c>
      <c r="F952" s="27" t="s">
        <v>608</v>
      </c>
      <c r="G952" s="32">
        <v>7217</v>
      </c>
      <c r="H952" s="13" t="s">
        <v>254</v>
      </c>
    </row>
    <row r="953" spans="1:8">
      <c r="A953" s="13" t="s">
        <v>825</v>
      </c>
      <c r="B953" s="13" t="s">
        <v>828</v>
      </c>
      <c r="C953" s="13" t="s">
        <v>9571</v>
      </c>
      <c r="D953" s="13" t="s">
        <v>9572</v>
      </c>
      <c r="E953" s="27">
        <v>6887</v>
      </c>
      <c r="F953" s="27" t="s">
        <v>608</v>
      </c>
      <c r="G953" s="32">
        <v>7393</v>
      </c>
      <c r="H953" s="13" t="s">
        <v>171</v>
      </c>
    </row>
    <row r="954" spans="1:8">
      <c r="A954" s="13" t="s">
        <v>825</v>
      </c>
      <c r="B954" s="13" t="s">
        <v>828</v>
      </c>
      <c r="C954" s="13" t="s">
        <v>9573</v>
      </c>
      <c r="D954" s="13" t="s">
        <v>9574</v>
      </c>
      <c r="E954" s="27">
        <v>6905</v>
      </c>
      <c r="F954" s="27" t="s">
        <v>608</v>
      </c>
      <c r="G954" s="32">
        <v>8038</v>
      </c>
      <c r="H954" s="13" t="s">
        <v>171</v>
      </c>
    </row>
    <row r="955" spans="1:8">
      <c r="A955" s="13" t="s">
        <v>825</v>
      </c>
      <c r="B955" s="13" t="s">
        <v>828</v>
      </c>
      <c r="C955" s="13" t="s">
        <v>9575</v>
      </c>
      <c r="D955" s="13" t="s">
        <v>9576</v>
      </c>
      <c r="E955" s="27">
        <v>8467</v>
      </c>
      <c r="F955" s="27" t="s">
        <v>608</v>
      </c>
      <c r="G955" s="32">
        <v>9065</v>
      </c>
      <c r="H955" s="13" t="s">
        <v>171</v>
      </c>
    </row>
    <row r="956" spans="1:8">
      <c r="A956" s="13" t="s">
        <v>825</v>
      </c>
      <c r="B956" s="13" t="s">
        <v>828</v>
      </c>
      <c r="C956" s="13" t="s">
        <v>9577</v>
      </c>
      <c r="D956" s="13" t="s">
        <v>9578</v>
      </c>
      <c r="E956" s="27">
        <v>5474</v>
      </c>
      <c r="F956" s="27" t="s">
        <v>608</v>
      </c>
      <c r="G956" s="32">
        <v>5551</v>
      </c>
      <c r="H956" s="13" t="s">
        <v>171</v>
      </c>
    </row>
    <row r="957" spans="1:8">
      <c r="A957" s="13" t="s">
        <v>825</v>
      </c>
      <c r="B957" s="13" t="s">
        <v>828</v>
      </c>
      <c r="C957" s="13" t="s">
        <v>9579</v>
      </c>
      <c r="D957" s="13" t="s">
        <v>9580</v>
      </c>
      <c r="E957" s="27">
        <v>2747</v>
      </c>
      <c r="F957" s="27" t="s">
        <v>608</v>
      </c>
      <c r="G957" s="32">
        <v>2689</v>
      </c>
      <c r="H957" s="13" t="s">
        <v>254</v>
      </c>
    </row>
    <row r="958" spans="1:8">
      <c r="A958" s="13" t="s">
        <v>825</v>
      </c>
      <c r="B958" s="13" t="s">
        <v>828</v>
      </c>
      <c r="C958" s="13" t="s">
        <v>9581</v>
      </c>
      <c r="D958" s="13" t="s">
        <v>9582</v>
      </c>
      <c r="E958" s="27">
        <v>2829</v>
      </c>
      <c r="F958" s="27" t="s">
        <v>608</v>
      </c>
      <c r="G958" s="32">
        <v>2845</v>
      </c>
      <c r="H958" s="13" t="s">
        <v>254</v>
      </c>
    </row>
    <row r="959" spans="1:8">
      <c r="A959" s="13" t="s">
        <v>825</v>
      </c>
      <c r="B959" s="13" t="s">
        <v>828</v>
      </c>
      <c r="C959" s="13" t="s">
        <v>9583</v>
      </c>
      <c r="D959" s="13" t="s">
        <v>9584</v>
      </c>
      <c r="E959" s="27">
        <v>3163</v>
      </c>
      <c r="F959" s="27" t="s">
        <v>608</v>
      </c>
      <c r="G959" s="32">
        <v>3188</v>
      </c>
      <c r="H959" s="13" t="s">
        <v>254</v>
      </c>
    </row>
    <row r="960" spans="1:8">
      <c r="A960" s="13" t="s">
        <v>825</v>
      </c>
      <c r="B960" s="13" t="s">
        <v>828</v>
      </c>
      <c r="C960" s="13" t="s">
        <v>9585</v>
      </c>
      <c r="D960" s="13" t="s">
        <v>9586</v>
      </c>
      <c r="E960" s="27">
        <v>3176</v>
      </c>
      <c r="F960" s="27" t="s">
        <v>608</v>
      </c>
      <c r="G960" s="32">
        <v>3323</v>
      </c>
      <c r="H960" s="13" t="s">
        <v>254</v>
      </c>
    </row>
    <row r="961" spans="1:8">
      <c r="A961" s="13" t="s">
        <v>825</v>
      </c>
      <c r="B961" s="13" t="s">
        <v>828</v>
      </c>
      <c r="C961" s="13" t="s">
        <v>9587</v>
      </c>
      <c r="D961" s="13" t="s">
        <v>9588</v>
      </c>
      <c r="E961" s="27">
        <v>8904</v>
      </c>
      <c r="F961" s="27" t="s">
        <v>608</v>
      </c>
      <c r="G961" s="32">
        <v>9268</v>
      </c>
      <c r="H961" s="13" t="s">
        <v>254</v>
      </c>
    </row>
    <row r="962" spans="1:8">
      <c r="A962" s="13" t="s">
        <v>825</v>
      </c>
      <c r="B962" s="13" t="s">
        <v>828</v>
      </c>
      <c r="C962" s="13" t="s">
        <v>9589</v>
      </c>
      <c r="D962" s="13" t="s">
        <v>9590</v>
      </c>
      <c r="E962" s="27">
        <v>2889</v>
      </c>
      <c r="F962" s="27" t="s">
        <v>608</v>
      </c>
      <c r="G962" s="32">
        <v>2834</v>
      </c>
      <c r="H962" s="13" t="s">
        <v>254</v>
      </c>
    </row>
    <row r="963" spans="1:8">
      <c r="A963" s="13" t="s">
        <v>825</v>
      </c>
      <c r="B963" s="13" t="s">
        <v>828</v>
      </c>
      <c r="C963" s="13" t="s">
        <v>9591</v>
      </c>
      <c r="D963" s="13" t="s">
        <v>9592</v>
      </c>
      <c r="E963" s="27">
        <v>2955</v>
      </c>
      <c r="F963" s="27" t="s">
        <v>608</v>
      </c>
      <c r="G963" s="32">
        <v>3058</v>
      </c>
      <c r="H963" s="13" t="s">
        <v>171</v>
      </c>
    </row>
    <row r="964" spans="1:8">
      <c r="A964" s="13" t="s">
        <v>825</v>
      </c>
      <c r="B964" s="13" t="s">
        <v>828</v>
      </c>
      <c r="C964" s="13" t="s">
        <v>9593</v>
      </c>
      <c r="D964" s="13" t="s">
        <v>9594</v>
      </c>
      <c r="E964" s="27">
        <v>5571</v>
      </c>
      <c r="F964" s="27" t="s">
        <v>608</v>
      </c>
      <c r="G964" s="32">
        <v>5789</v>
      </c>
      <c r="H964" s="13" t="s">
        <v>254</v>
      </c>
    </row>
    <row r="965" spans="1:8">
      <c r="A965" s="13" t="s">
        <v>825</v>
      </c>
      <c r="B965" s="13" t="s">
        <v>828</v>
      </c>
      <c r="C965" s="13" t="s">
        <v>9595</v>
      </c>
      <c r="D965" s="13" t="s">
        <v>9596</v>
      </c>
      <c r="E965" s="27">
        <v>9824</v>
      </c>
      <c r="F965" s="27" t="s">
        <v>608</v>
      </c>
      <c r="G965" s="32">
        <v>10032</v>
      </c>
      <c r="H965" s="13" t="s">
        <v>254</v>
      </c>
    </row>
    <row r="966" spans="1:8">
      <c r="A966" s="13" t="s">
        <v>825</v>
      </c>
      <c r="B966" s="13" t="s">
        <v>828</v>
      </c>
      <c r="C966" s="13" t="s">
        <v>9597</v>
      </c>
      <c r="D966" s="13" t="s">
        <v>9598</v>
      </c>
      <c r="E966" s="27">
        <v>6151</v>
      </c>
      <c r="F966" s="27" t="s">
        <v>608</v>
      </c>
      <c r="G966" s="32">
        <v>6556</v>
      </c>
      <c r="H966" s="13" t="s">
        <v>171</v>
      </c>
    </row>
    <row r="967" spans="1:8">
      <c r="A967" s="13" t="s">
        <v>825</v>
      </c>
      <c r="B967" s="13" t="s">
        <v>828</v>
      </c>
      <c r="C967" s="13" t="s">
        <v>3873</v>
      </c>
      <c r="D967" s="13" t="s">
        <v>9599</v>
      </c>
      <c r="E967" s="27">
        <v>3072</v>
      </c>
      <c r="F967" s="27" t="s">
        <v>608</v>
      </c>
      <c r="G967" s="32">
        <v>3426</v>
      </c>
      <c r="H967" s="13" t="s">
        <v>254</v>
      </c>
    </row>
    <row r="968" spans="1:8">
      <c r="A968" s="13" t="s">
        <v>825</v>
      </c>
      <c r="B968" s="13" t="s">
        <v>828</v>
      </c>
      <c r="C968" s="13" t="s">
        <v>3141</v>
      </c>
      <c r="D968" s="13" t="s">
        <v>9600</v>
      </c>
      <c r="E968" s="27">
        <v>3250</v>
      </c>
      <c r="F968" s="27" t="s">
        <v>608</v>
      </c>
      <c r="G968" s="32">
        <v>3195</v>
      </c>
      <c r="H968" s="13" t="s">
        <v>254</v>
      </c>
    </row>
    <row r="969" spans="1:8">
      <c r="A969" s="13" t="s">
        <v>825</v>
      </c>
      <c r="B969" s="13" t="s">
        <v>828</v>
      </c>
      <c r="C969" s="13" t="s">
        <v>9601</v>
      </c>
      <c r="D969" s="13" t="s">
        <v>9602</v>
      </c>
      <c r="E969" s="27">
        <v>6542</v>
      </c>
      <c r="F969" s="27" t="s">
        <v>608</v>
      </c>
      <c r="G969" s="32">
        <v>6544</v>
      </c>
      <c r="H969" s="13" t="s">
        <v>254</v>
      </c>
    </row>
    <row r="970" spans="1:8">
      <c r="A970" s="13" t="s">
        <v>825</v>
      </c>
      <c r="B970" s="13" t="s">
        <v>829</v>
      </c>
      <c r="C970" s="13" t="s">
        <v>9603</v>
      </c>
      <c r="D970" s="13" t="s">
        <v>9604</v>
      </c>
      <c r="E970" s="27">
        <v>4589</v>
      </c>
      <c r="F970" s="27" t="s">
        <v>608</v>
      </c>
      <c r="G970" s="32">
        <v>4430</v>
      </c>
      <c r="H970" s="13" t="s">
        <v>394</v>
      </c>
    </row>
    <row r="971" spans="1:8">
      <c r="A971" s="13" t="s">
        <v>825</v>
      </c>
      <c r="B971" s="13" t="s">
        <v>829</v>
      </c>
      <c r="C971" s="13" t="s">
        <v>9605</v>
      </c>
      <c r="D971" s="13" t="s">
        <v>9606</v>
      </c>
      <c r="E971" s="27">
        <v>5503</v>
      </c>
      <c r="F971" s="27" t="s">
        <v>608</v>
      </c>
      <c r="G971" s="32">
        <v>5086</v>
      </c>
      <c r="H971" s="13" t="s">
        <v>394</v>
      </c>
    </row>
    <row r="972" spans="1:8">
      <c r="A972" s="13" t="s">
        <v>825</v>
      </c>
      <c r="B972" s="13" t="s">
        <v>829</v>
      </c>
      <c r="C972" s="13" t="s">
        <v>9607</v>
      </c>
      <c r="D972" s="13" t="s">
        <v>9608</v>
      </c>
      <c r="E972" s="27">
        <v>4557</v>
      </c>
      <c r="F972" s="27" t="s">
        <v>608</v>
      </c>
      <c r="G972" s="32">
        <v>5099</v>
      </c>
      <c r="H972" s="13" t="s">
        <v>394</v>
      </c>
    </row>
    <row r="973" spans="1:8">
      <c r="A973" s="13" t="s">
        <v>825</v>
      </c>
      <c r="B973" s="13" t="s">
        <v>829</v>
      </c>
      <c r="C973" s="13" t="s">
        <v>9609</v>
      </c>
      <c r="D973" s="13" t="s">
        <v>9610</v>
      </c>
      <c r="E973" s="27">
        <v>4632</v>
      </c>
      <c r="F973" s="27" t="s">
        <v>608</v>
      </c>
      <c r="G973" s="32">
        <v>4558</v>
      </c>
      <c r="H973" s="13" t="s">
        <v>394</v>
      </c>
    </row>
    <row r="974" spans="1:8">
      <c r="A974" s="13" t="s">
        <v>825</v>
      </c>
      <c r="B974" s="13" t="s">
        <v>829</v>
      </c>
      <c r="C974" s="13" t="s">
        <v>9611</v>
      </c>
      <c r="D974" s="13" t="s">
        <v>9612</v>
      </c>
      <c r="E974" s="27">
        <v>5123</v>
      </c>
      <c r="F974" s="27" t="s">
        <v>608</v>
      </c>
      <c r="G974" s="32">
        <v>4925</v>
      </c>
      <c r="H974" s="13" t="s">
        <v>394</v>
      </c>
    </row>
    <row r="975" spans="1:8">
      <c r="A975" s="13" t="s">
        <v>825</v>
      </c>
      <c r="B975" s="13" t="s">
        <v>829</v>
      </c>
      <c r="C975" s="13" t="s">
        <v>9613</v>
      </c>
      <c r="D975" s="13" t="s">
        <v>9614</v>
      </c>
      <c r="E975" s="27">
        <v>6276</v>
      </c>
      <c r="F975" s="27" t="s">
        <v>608</v>
      </c>
      <c r="G975" s="32">
        <v>6782</v>
      </c>
      <c r="H975" s="13" t="s">
        <v>171</v>
      </c>
    </row>
    <row r="976" spans="1:8">
      <c r="A976" s="13" t="s">
        <v>825</v>
      </c>
      <c r="B976" s="13" t="s">
        <v>829</v>
      </c>
      <c r="C976" s="13" t="s">
        <v>9615</v>
      </c>
      <c r="D976" s="13" t="s">
        <v>9616</v>
      </c>
      <c r="E976" s="27">
        <v>4939</v>
      </c>
      <c r="F976" s="27" t="s">
        <v>608</v>
      </c>
      <c r="G976" s="32">
        <v>4888</v>
      </c>
      <c r="H976" s="13" t="s">
        <v>394</v>
      </c>
    </row>
    <row r="977" spans="1:8">
      <c r="A977" s="13" t="s">
        <v>825</v>
      </c>
      <c r="B977" s="13" t="s">
        <v>829</v>
      </c>
      <c r="C977" s="13" t="s">
        <v>9617</v>
      </c>
      <c r="D977" s="13" t="s">
        <v>9618</v>
      </c>
      <c r="E977" s="27">
        <v>4938</v>
      </c>
      <c r="F977" s="27" t="s">
        <v>608</v>
      </c>
      <c r="G977" s="32">
        <v>4908</v>
      </c>
      <c r="H977" s="13" t="s">
        <v>394</v>
      </c>
    </row>
    <row r="978" spans="1:8">
      <c r="A978" s="13" t="s">
        <v>825</v>
      </c>
      <c r="B978" s="13" t="s">
        <v>829</v>
      </c>
      <c r="C978" s="13" t="s">
        <v>9619</v>
      </c>
      <c r="D978" s="13" t="s">
        <v>9620</v>
      </c>
      <c r="E978" s="27">
        <v>2767</v>
      </c>
      <c r="F978" s="27" t="s">
        <v>608</v>
      </c>
      <c r="G978" s="32">
        <v>2792</v>
      </c>
      <c r="H978" s="13" t="s">
        <v>171</v>
      </c>
    </row>
    <row r="979" spans="1:8">
      <c r="A979" s="13" t="s">
        <v>825</v>
      </c>
      <c r="B979" s="13" t="s">
        <v>829</v>
      </c>
      <c r="C979" s="13" t="s">
        <v>9621</v>
      </c>
      <c r="D979" s="13" t="s">
        <v>9622</v>
      </c>
      <c r="E979" s="27">
        <v>6075</v>
      </c>
      <c r="F979" s="27" t="s">
        <v>608</v>
      </c>
      <c r="G979" s="32">
        <v>6839</v>
      </c>
      <c r="H979" s="13" t="s">
        <v>565</v>
      </c>
    </row>
    <row r="980" spans="1:8">
      <c r="A980" s="13" t="s">
        <v>825</v>
      </c>
      <c r="B980" s="13" t="s">
        <v>829</v>
      </c>
      <c r="C980" s="13" t="s">
        <v>9623</v>
      </c>
      <c r="D980" s="13" t="s">
        <v>9624</v>
      </c>
      <c r="E980" s="27">
        <v>4188</v>
      </c>
      <c r="F980" s="27" t="s">
        <v>608</v>
      </c>
      <c r="G980" s="32">
        <v>5538</v>
      </c>
      <c r="H980" s="13" t="s">
        <v>171</v>
      </c>
    </row>
    <row r="981" spans="1:8">
      <c r="A981" s="13" t="s">
        <v>825</v>
      </c>
      <c r="B981" s="13" t="s">
        <v>829</v>
      </c>
      <c r="C981" s="13" t="s">
        <v>9625</v>
      </c>
      <c r="D981" s="13" t="s">
        <v>9626</v>
      </c>
      <c r="E981" s="27">
        <v>2348</v>
      </c>
      <c r="F981" s="27" t="s">
        <v>608</v>
      </c>
      <c r="G981" s="32">
        <v>2816</v>
      </c>
      <c r="H981" s="13" t="s">
        <v>171</v>
      </c>
    </row>
    <row r="982" spans="1:8">
      <c r="A982" s="13" t="s">
        <v>825</v>
      </c>
      <c r="B982" s="13" t="s">
        <v>829</v>
      </c>
      <c r="C982" s="13" t="s">
        <v>9627</v>
      </c>
      <c r="D982" s="13" t="s">
        <v>9628</v>
      </c>
      <c r="E982" s="27">
        <v>5051</v>
      </c>
      <c r="F982" s="27" t="s">
        <v>608</v>
      </c>
      <c r="G982" s="32">
        <v>5406</v>
      </c>
      <c r="H982" s="13" t="s">
        <v>394</v>
      </c>
    </row>
    <row r="983" spans="1:8">
      <c r="A983" s="13" t="s">
        <v>825</v>
      </c>
      <c r="B983" s="13" t="s">
        <v>829</v>
      </c>
      <c r="C983" s="13" t="s">
        <v>9629</v>
      </c>
      <c r="D983" s="13" t="s">
        <v>9630</v>
      </c>
      <c r="E983" s="27">
        <v>3324</v>
      </c>
      <c r="F983" s="27" t="s">
        <v>608</v>
      </c>
      <c r="G983" s="32">
        <v>3798</v>
      </c>
      <c r="H983" s="13" t="s">
        <v>565</v>
      </c>
    </row>
    <row r="984" spans="1:8">
      <c r="A984" s="13" t="s">
        <v>825</v>
      </c>
      <c r="B984" s="13" t="s">
        <v>829</v>
      </c>
      <c r="C984" s="13" t="s">
        <v>9631</v>
      </c>
      <c r="D984" s="13" t="s">
        <v>9632</v>
      </c>
      <c r="E984" s="27">
        <v>2566</v>
      </c>
      <c r="F984" s="27" t="s">
        <v>608</v>
      </c>
      <c r="G984" s="32">
        <v>2672</v>
      </c>
      <c r="H984" s="13" t="s">
        <v>394</v>
      </c>
    </row>
    <row r="985" spans="1:8">
      <c r="A985" s="13" t="s">
        <v>825</v>
      </c>
      <c r="B985" s="13" t="s">
        <v>829</v>
      </c>
      <c r="C985" s="13" t="s">
        <v>4669</v>
      </c>
      <c r="D985" s="13" t="s">
        <v>9633</v>
      </c>
      <c r="E985" s="27">
        <v>2487</v>
      </c>
      <c r="F985" s="27" t="s">
        <v>608</v>
      </c>
      <c r="G985" s="32">
        <v>2705</v>
      </c>
      <c r="H985" s="13" t="s">
        <v>171</v>
      </c>
    </row>
    <row r="986" spans="1:8">
      <c r="A986" s="13" t="s">
        <v>825</v>
      </c>
      <c r="B986" s="13" t="s">
        <v>829</v>
      </c>
      <c r="C986" s="13" t="s">
        <v>9634</v>
      </c>
      <c r="D986" s="13" t="s">
        <v>9635</v>
      </c>
      <c r="E986" s="27">
        <v>2896</v>
      </c>
      <c r="F986" s="27" t="s">
        <v>608</v>
      </c>
      <c r="G986" s="32">
        <v>3281</v>
      </c>
      <c r="H986" s="13" t="s">
        <v>171</v>
      </c>
    </row>
    <row r="987" spans="1:8">
      <c r="A987" s="13" t="s">
        <v>825</v>
      </c>
      <c r="B987" s="13" t="s">
        <v>829</v>
      </c>
      <c r="C987" s="13" t="s">
        <v>9636</v>
      </c>
      <c r="D987" s="13" t="s">
        <v>9637</v>
      </c>
      <c r="E987" s="27">
        <v>3108</v>
      </c>
      <c r="F987" s="27" t="s">
        <v>608</v>
      </c>
      <c r="G987" s="32">
        <v>3352</v>
      </c>
      <c r="H987" s="13" t="s">
        <v>171</v>
      </c>
    </row>
    <row r="988" spans="1:8">
      <c r="A988" s="13" t="s">
        <v>825</v>
      </c>
      <c r="B988" s="13" t="s">
        <v>829</v>
      </c>
      <c r="C988" s="13" t="s">
        <v>9638</v>
      </c>
      <c r="D988" s="13" t="s">
        <v>9639</v>
      </c>
      <c r="E988" s="27">
        <v>2446</v>
      </c>
      <c r="F988" s="27" t="s">
        <v>608</v>
      </c>
      <c r="G988" s="32">
        <v>2619</v>
      </c>
      <c r="H988" s="13" t="s">
        <v>171</v>
      </c>
    </row>
    <row r="989" spans="1:8">
      <c r="A989" s="13" t="s">
        <v>825</v>
      </c>
      <c r="B989" s="13" t="s">
        <v>829</v>
      </c>
      <c r="C989" s="13" t="s">
        <v>7899</v>
      </c>
      <c r="D989" s="13" t="s">
        <v>9640</v>
      </c>
      <c r="E989" s="27">
        <v>2703</v>
      </c>
      <c r="F989" s="27" t="s">
        <v>608</v>
      </c>
      <c r="G989" s="32">
        <v>2713</v>
      </c>
      <c r="H989" s="13" t="s">
        <v>565</v>
      </c>
    </row>
    <row r="990" spans="1:8">
      <c r="A990" s="13" t="s">
        <v>825</v>
      </c>
      <c r="B990" s="13" t="s">
        <v>829</v>
      </c>
      <c r="C990" s="13" t="s">
        <v>9641</v>
      </c>
      <c r="D990" s="13" t="s">
        <v>9642</v>
      </c>
      <c r="E990" s="27">
        <v>5787</v>
      </c>
      <c r="F990" s="27" t="s">
        <v>608</v>
      </c>
      <c r="G990" s="32">
        <v>5655</v>
      </c>
      <c r="H990" s="13" t="s">
        <v>171</v>
      </c>
    </row>
    <row r="991" spans="1:8">
      <c r="A991" s="13" t="s">
        <v>825</v>
      </c>
      <c r="B991" s="13" t="s">
        <v>829</v>
      </c>
      <c r="C991" s="13" t="s">
        <v>9643</v>
      </c>
      <c r="D991" s="13" t="s">
        <v>9644</v>
      </c>
      <c r="E991" s="27">
        <v>5214</v>
      </c>
      <c r="F991" s="27" t="s">
        <v>608</v>
      </c>
      <c r="G991" s="32">
        <v>6297</v>
      </c>
      <c r="H991" s="13" t="s">
        <v>171</v>
      </c>
    </row>
    <row r="992" spans="1:8">
      <c r="A992" s="13" t="s">
        <v>825</v>
      </c>
      <c r="B992" s="13" t="s">
        <v>829</v>
      </c>
      <c r="C992" s="13" t="s">
        <v>9645</v>
      </c>
      <c r="D992" s="13" t="s">
        <v>9646</v>
      </c>
      <c r="E992" s="27">
        <v>5783</v>
      </c>
      <c r="F992" s="27" t="s">
        <v>608</v>
      </c>
      <c r="G992" s="32">
        <v>6399</v>
      </c>
      <c r="H992" s="13" t="s">
        <v>565</v>
      </c>
    </row>
    <row r="993" spans="1:8">
      <c r="A993" s="13" t="s">
        <v>825</v>
      </c>
      <c r="B993" s="13" t="s">
        <v>829</v>
      </c>
      <c r="C993" s="13" t="s">
        <v>9647</v>
      </c>
      <c r="D993" s="13" t="s">
        <v>9648</v>
      </c>
      <c r="E993" s="27">
        <v>2704</v>
      </c>
      <c r="F993" s="27" t="s">
        <v>608</v>
      </c>
      <c r="G993" s="32">
        <v>2653</v>
      </c>
      <c r="H993" s="13" t="s">
        <v>394</v>
      </c>
    </row>
    <row r="994" spans="1:8">
      <c r="A994" s="13" t="s">
        <v>825</v>
      </c>
      <c r="B994" s="13" t="s">
        <v>830</v>
      </c>
      <c r="C994" s="13" t="s">
        <v>9649</v>
      </c>
      <c r="D994" s="13" t="s">
        <v>9650</v>
      </c>
      <c r="E994" s="27">
        <v>1431</v>
      </c>
      <c r="F994" s="27" t="s">
        <v>608</v>
      </c>
      <c r="G994" s="32">
        <v>1418</v>
      </c>
      <c r="H994" s="13" t="s">
        <v>565</v>
      </c>
    </row>
    <row r="995" spans="1:8">
      <c r="A995" s="13" t="s">
        <v>825</v>
      </c>
      <c r="B995" s="13" t="s">
        <v>830</v>
      </c>
      <c r="C995" s="13" t="s">
        <v>9651</v>
      </c>
      <c r="D995" s="13" t="s">
        <v>9652</v>
      </c>
      <c r="E995" s="27">
        <v>1677</v>
      </c>
      <c r="F995" s="27" t="s">
        <v>608</v>
      </c>
      <c r="G995" s="32">
        <v>1752</v>
      </c>
      <c r="H995" s="13" t="s">
        <v>565</v>
      </c>
    </row>
    <row r="996" spans="1:8">
      <c r="A996" s="13" t="s">
        <v>825</v>
      </c>
      <c r="B996" s="13" t="s">
        <v>830</v>
      </c>
      <c r="C996" s="13" t="s">
        <v>9653</v>
      </c>
      <c r="D996" s="13" t="s">
        <v>9654</v>
      </c>
      <c r="E996" s="27">
        <v>3198</v>
      </c>
      <c r="F996" s="27" t="s">
        <v>608</v>
      </c>
      <c r="G996" s="32">
        <v>3493</v>
      </c>
      <c r="H996" s="13" t="s">
        <v>565</v>
      </c>
    </row>
    <row r="997" spans="1:8">
      <c r="A997" s="13" t="s">
        <v>825</v>
      </c>
      <c r="B997" s="13" t="s">
        <v>830</v>
      </c>
      <c r="C997" s="13" t="s">
        <v>9655</v>
      </c>
      <c r="D997" s="13" t="s">
        <v>9656</v>
      </c>
      <c r="E997" s="27">
        <v>1642</v>
      </c>
      <c r="F997" s="27" t="s">
        <v>608</v>
      </c>
      <c r="G997" s="32">
        <v>2432</v>
      </c>
      <c r="H997" s="13" t="s">
        <v>565</v>
      </c>
    </row>
    <row r="998" spans="1:8">
      <c r="A998" s="13" t="s">
        <v>825</v>
      </c>
      <c r="B998" s="13" t="s">
        <v>830</v>
      </c>
      <c r="C998" s="13" t="s">
        <v>9657</v>
      </c>
      <c r="D998" s="13" t="s">
        <v>9658</v>
      </c>
      <c r="E998" s="27">
        <v>1572</v>
      </c>
      <c r="F998" s="27" t="s">
        <v>608</v>
      </c>
      <c r="G998" s="32">
        <v>1701</v>
      </c>
      <c r="H998" s="13" t="s">
        <v>565</v>
      </c>
    </row>
    <row r="999" spans="1:8">
      <c r="A999" s="13" t="s">
        <v>825</v>
      </c>
      <c r="B999" s="13" t="s">
        <v>830</v>
      </c>
      <c r="C999" s="13" t="s">
        <v>9659</v>
      </c>
      <c r="D999" s="13" t="s">
        <v>9660</v>
      </c>
      <c r="E999" s="27">
        <v>3924</v>
      </c>
      <c r="F999" s="27" t="s">
        <v>608</v>
      </c>
      <c r="G999" s="32">
        <v>4037</v>
      </c>
      <c r="H999" s="13" t="s">
        <v>565</v>
      </c>
    </row>
    <row r="1000" spans="1:8">
      <c r="A1000" s="13" t="s">
        <v>825</v>
      </c>
      <c r="B1000" s="13" t="s">
        <v>830</v>
      </c>
      <c r="C1000" s="13" t="s">
        <v>9661</v>
      </c>
      <c r="D1000" s="13" t="s">
        <v>9662</v>
      </c>
      <c r="E1000" s="27">
        <v>3832</v>
      </c>
      <c r="F1000" s="27" t="s">
        <v>608</v>
      </c>
      <c r="G1000" s="32">
        <v>3922</v>
      </c>
      <c r="H1000" s="13" t="s">
        <v>565</v>
      </c>
    </row>
    <row r="1001" spans="1:8">
      <c r="A1001" s="13" t="s">
        <v>825</v>
      </c>
      <c r="B1001" s="13" t="s">
        <v>830</v>
      </c>
      <c r="C1001" s="13" t="s">
        <v>9663</v>
      </c>
      <c r="D1001" s="13" t="s">
        <v>9664</v>
      </c>
      <c r="E1001" s="27">
        <v>3609</v>
      </c>
      <c r="F1001" s="27" t="s">
        <v>608</v>
      </c>
      <c r="G1001" s="32">
        <v>3528</v>
      </c>
      <c r="H1001" s="13" t="s">
        <v>565</v>
      </c>
    </row>
    <row r="1002" spans="1:8">
      <c r="A1002" s="13" t="s">
        <v>825</v>
      </c>
      <c r="B1002" s="13" t="s">
        <v>830</v>
      </c>
      <c r="C1002" s="13" t="s">
        <v>9665</v>
      </c>
      <c r="D1002" s="13" t="s">
        <v>9666</v>
      </c>
      <c r="E1002" s="27">
        <v>1603</v>
      </c>
      <c r="F1002" s="27" t="s">
        <v>608</v>
      </c>
      <c r="G1002" s="32">
        <v>1606</v>
      </c>
      <c r="H1002" s="13" t="s">
        <v>41</v>
      </c>
    </row>
    <row r="1003" spans="1:8">
      <c r="A1003" s="13" t="s">
        <v>825</v>
      </c>
      <c r="B1003" s="13" t="s">
        <v>830</v>
      </c>
      <c r="C1003" s="13" t="s">
        <v>9667</v>
      </c>
      <c r="D1003" s="13" t="s">
        <v>9668</v>
      </c>
      <c r="E1003" s="27">
        <v>3054</v>
      </c>
      <c r="F1003" s="27" t="s">
        <v>608</v>
      </c>
      <c r="G1003" s="32">
        <v>2985</v>
      </c>
      <c r="H1003" s="13" t="s">
        <v>41</v>
      </c>
    </row>
    <row r="1004" spans="1:8">
      <c r="A1004" s="13" t="s">
        <v>825</v>
      </c>
      <c r="B1004" s="13" t="s">
        <v>830</v>
      </c>
      <c r="C1004" s="13" t="s">
        <v>9669</v>
      </c>
      <c r="D1004" s="13" t="s">
        <v>9670</v>
      </c>
      <c r="E1004" s="27">
        <v>5215</v>
      </c>
      <c r="F1004" s="27" t="s">
        <v>608</v>
      </c>
      <c r="G1004" s="32">
        <v>5462</v>
      </c>
      <c r="H1004" s="13" t="s">
        <v>41</v>
      </c>
    </row>
    <row r="1005" spans="1:8">
      <c r="A1005" s="13" t="s">
        <v>825</v>
      </c>
      <c r="B1005" s="13" t="s">
        <v>830</v>
      </c>
      <c r="C1005" s="13" t="s">
        <v>9671</v>
      </c>
      <c r="D1005" s="13" t="s">
        <v>9672</v>
      </c>
      <c r="E1005" s="27">
        <v>1776</v>
      </c>
      <c r="F1005" s="27" t="s">
        <v>608</v>
      </c>
      <c r="G1005" s="32">
        <v>2122</v>
      </c>
      <c r="H1005" s="13" t="s">
        <v>565</v>
      </c>
    </row>
    <row r="1006" spans="1:8">
      <c r="A1006" s="13" t="s">
        <v>825</v>
      </c>
      <c r="B1006" s="13" t="s">
        <v>830</v>
      </c>
      <c r="C1006" s="13" t="s">
        <v>9673</v>
      </c>
      <c r="D1006" s="13" t="s">
        <v>9674</v>
      </c>
      <c r="E1006" s="27">
        <v>4797</v>
      </c>
      <c r="F1006" s="27" t="s">
        <v>608</v>
      </c>
      <c r="G1006" s="32">
        <v>4972</v>
      </c>
      <c r="H1006" s="13" t="s">
        <v>63</v>
      </c>
    </row>
    <row r="1007" spans="1:8">
      <c r="A1007" s="13" t="s">
        <v>825</v>
      </c>
      <c r="B1007" s="13" t="s">
        <v>830</v>
      </c>
      <c r="C1007" s="13" t="s">
        <v>9675</v>
      </c>
      <c r="D1007" s="13" t="s">
        <v>9676</v>
      </c>
      <c r="E1007" s="27">
        <v>3672</v>
      </c>
      <c r="F1007" s="27" t="s">
        <v>608</v>
      </c>
      <c r="G1007" s="32">
        <v>3999</v>
      </c>
      <c r="H1007" s="13" t="s">
        <v>63</v>
      </c>
    </row>
    <row r="1008" spans="1:8">
      <c r="A1008" s="13" t="s">
        <v>825</v>
      </c>
      <c r="B1008" s="13" t="s">
        <v>830</v>
      </c>
      <c r="C1008" s="13" t="s">
        <v>9677</v>
      </c>
      <c r="D1008" s="13" t="s">
        <v>9678</v>
      </c>
      <c r="E1008" s="27">
        <v>3267</v>
      </c>
      <c r="F1008" s="27" t="s">
        <v>608</v>
      </c>
      <c r="G1008" s="32">
        <v>3357</v>
      </c>
      <c r="H1008" s="13" t="s">
        <v>565</v>
      </c>
    </row>
    <row r="1009" spans="1:8">
      <c r="A1009" s="13" t="s">
        <v>825</v>
      </c>
      <c r="B1009" s="13" t="s">
        <v>830</v>
      </c>
      <c r="C1009" s="13" t="s">
        <v>9679</v>
      </c>
      <c r="D1009" s="13" t="s">
        <v>9680</v>
      </c>
      <c r="E1009" s="27">
        <v>3242</v>
      </c>
      <c r="F1009" s="27" t="s">
        <v>608</v>
      </c>
      <c r="G1009" s="32">
        <v>3128</v>
      </c>
      <c r="H1009" s="13" t="s">
        <v>41</v>
      </c>
    </row>
    <row r="1010" spans="1:8">
      <c r="A1010" s="13" t="s">
        <v>825</v>
      </c>
      <c r="B1010" s="13" t="s">
        <v>830</v>
      </c>
      <c r="C1010" s="13" t="s">
        <v>9681</v>
      </c>
      <c r="D1010" s="13" t="s">
        <v>9682</v>
      </c>
      <c r="E1010" s="27">
        <v>1747</v>
      </c>
      <c r="F1010" s="27" t="s">
        <v>608</v>
      </c>
      <c r="G1010" s="32">
        <v>1787</v>
      </c>
      <c r="H1010" s="13" t="s">
        <v>565</v>
      </c>
    </row>
    <row r="1011" spans="1:8">
      <c r="A1011" s="13" t="s">
        <v>825</v>
      </c>
      <c r="B1011" s="13" t="s">
        <v>830</v>
      </c>
      <c r="C1011" s="13" t="s">
        <v>9683</v>
      </c>
      <c r="D1011" s="13" t="s">
        <v>9684</v>
      </c>
      <c r="E1011" s="27">
        <v>1609</v>
      </c>
      <c r="F1011" s="27" t="s">
        <v>608</v>
      </c>
      <c r="G1011" s="32">
        <v>1814</v>
      </c>
      <c r="H1011" s="13" t="s">
        <v>63</v>
      </c>
    </row>
    <row r="1012" spans="1:8">
      <c r="A1012" s="13" t="s">
        <v>825</v>
      </c>
      <c r="B1012" s="13" t="s">
        <v>830</v>
      </c>
      <c r="C1012" s="13" t="s">
        <v>9685</v>
      </c>
      <c r="D1012" s="13" t="s">
        <v>9686</v>
      </c>
      <c r="E1012" s="27">
        <v>3457</v>
      </c>
      <c r="F1012" s="27" t="s">
        <v>608</v>
      </c>
      <c r="G1012" s="32">
        <v>3758</v>
      </c>
      <c r="H1012" s="13" t="s">
        <v>565</v>
      </c>
    </row>
    <row r="1013" spans="1:8">
      <c r="A1013" s="13" t="s">
        <v>825</v>
      </c>
      <c r="B1013" s="13" t="s">
        <v>830</v>
      </c>
      <c r="C1013" s="13" t="s">
        <v>9687</v>
      </c>
      <c r="D1013" s="13" t="s">
        <v>9688</v>
      </c>
      <c r="E1013" s="27">
        <v>3384</v>
      </c>
      <c r="F1013" s="27" t="s">
        <v>608</v>
      </c>
      <c r="G1013" s="32">
        <v>3437</v>
      </c>
      <c r="H1013" s="13" t="s">
        <v>63</v>
      </c>
    </row>
    <row r="1014" spans="1:8">
      <c r="A1014" s="13" t="s">
        <v>825</v>
      </c>
      <c r="B1014" s="13" t="s">
        <v>830</v>
      </c>
      <c r="C1014" s="13" t="s">
        <v>9689</v>
      </c>
      <c r="D1014" s="13" t="s">
        <v>9690</v>
      </c>
      <c r="E1014" s="27">
        <v>1563</v>
      </c>
      <c r="F1014" s="27" t="s">
        <v>608</v>
      </c>
      <c r="G1014" s="32">
        <v>1503</v>
      </c>
      <c r="H1014" s="13" t="s">
        <v>41</v>
      </c>
    </row>
    <row r="1015" spans="1:8">
      <c r="A1015" s="13" t="s">
        <v>825</v>
      </c>
      <c r="B1015" s="13" t="s">
        <v>830</v>
      </c>
      <c r="C1015" s="13" t="s">
        <v>9691</v>
      </c>
      <c r="D1015" s="13" t="s">
        <v>9692</v>
      </c>
      <c r="E1015" s="27">
        <v>3841</v>
      </c>
      <c r="F1015" s="27" t="s">
        <v>608</v>
      </c>
      <c r="G1015" s="32">
        <v>4209</v>
      </c>
      <c r="H1015" s="13" t="s">
        <v>565</v>
      </c>
    </row>
    <row r="1016" spans="1:8">
      <c r="A1016" s="13" t="s">
        <v>825</v>
      </c>
      <c r="B1016" s="13" t="s">
        <v>830</v>
      </c>
      <c r="C1016" s="13" t="s">
        <v>9693</v>
      </c>
      <c r="D1016" s="13" t="s">
        <v>9694</v>
      </c>
      <c r="E1016" s="27">
        <v>5668</v>
      </c>
      <c r="F1016" s="27" t="s">
        <v>608</v>
      </c>
      <c r="G1016" s="32">
        <v>5533</v>
      </c>
      <c r="H1016" s="13" t="s">
        <v>565</v>
      </c>
    </row>
    <row r="1017" spans="1:8">
      <c r="A1017" s="13" t="s">
        <v>825</v>
      </c>
      <c r="B1017" s="13" t="s">
        <v>830</v>
      </c>
      <c r="C1017" s="13" t="s">
        <v>9695</v>
      </c>
      <c r="D1017" s="13" t="s">
        <v>9696</v>
      </c>
      <c r="E1017" s="27">
        <v>3081</v>
      </c>
      <c r="F1017" s="27" t="s">
        <v>608</v>
      </c>
      <c r="G1017" s="32">
        <v>2989</v>
      </c>
      <c r="H1017" s="13" t="s">
        <v>565</v>
      </c>
    </row>
    <row r="1018" spans="1:8">
      <c r="A1018" s="13" t="s">
        <v>825</v>
      </c>
      <c r="B1018" s="13" t="s">
        <v>830</v>
      </c>
      <c r="C1018" s="13" t="s">
        <v>9697</v>
      </c>
      <c r="D1018" s="13" t="s">
        <v>9698</v>
      </c>
      <c r="E1018" s="27">
        <v>4720</v>
      </c>
      <c r="F1018" s="27" t="s">
        <v>608</v>
      </c>
      <c r="G1018" s="32">
        <v>4620</v>
      </c>
      <c r="H1018" s="13" t="s">
        <v>565</v>
      </c>
    </row>
    <row r="1019" spans="1:8">
      <c r="A1019" s="13" t="s">
        <v>825</v>
      </c>
      <c r="B1019" s="13" t="s">
        <v>830</v>
      </c>
      <c r="C1019" s="13" t="s">
        <v>9699</v>
      </c>
      <c r="D1019" s="13" t="s">
        <v>9700</v>
      </c>
      <c r="E1019" s="27">
        <v>3715</v>
      </c>
      <c r="F1019" s="27" t="s">
        <v>608</v>
      </c>
      <c r="G1019" s="32">
        <v>4750</v>
      </c>
      <c r="H1019" s="13" t="s">
        <v>565</v>
      </c>
    </row>
    <row r="1020" spans="1:8">
      <c r="A1020" s="13" t="s">
        <v>825</v>
      </c>
      <c r="B1020" s="13" t="s">
        <v>830</v>
      </c>
      <c r="C1020" s="13" t="s">
        <v>9701</v>
      </c>
      <c r="D1020" s="13" t="s">
        <v>9702</v>
      </c>
      <c r="E1020" s="27">
        <v>3317</v>
      </c>
      <c r="F1020" s="27" t="s">
        <v>608</v>
      </c>
      <c r="G1020" s="32">
        <v>3572</v>
      </c>
      <c r="H1020" s="13" t="s">
        <v>63</v>
      </c>
    </row>
    <row r="1021" spans="1:8">
      <c r="A1021" s="13" t="s">
        <v>831</v>
      </c>
      <c r="B1021" s="13" t="s">
        <v>832</v>
      </c>
      <c r="C1021" s="13" t="s">
        <v>9703</v>
      </c>
      <c r="D1021" s="13" t="s">
        <v>9704</v>
      </c>
      <c r="E1021" s="27">
        <v>5534</v>
      </c>
      <c r="F1021" s="27" t="s">
        <v>608</v>
      </c>
      <c r="G1021" s="32">
        <v>5590</v>
      </c>
      <c r="H1021" s="13" t="s">
        <v>204</v>
      </c>
    </row>
    <row r="1022" spans="1:8">
      <c r="A1022" s="13" t="s">
        <v>831</v>
      </c>
      <c r="B1022" s="13" t="s">
        <v>832</v>
      </c>
      <c r="C1022" s="13" t="s">
        <v>9705</v>
      </c>
      <c r="D1022" s="13" t="s">
        <v>9706</v>
      </c>
      <c r="E1022" s="27">
        <v>6231</v>
      </c>
      <c r="F1022" s="27" t="s">
        <v>608</v>
      </c>
      <c r="G1022" s="32">
        <v>6319</v>
      </c>
      <c r="H1022" s="13" t="s">
        <v>430</v>
      </c>
    </row>
    <row r="1023" spans="1:8">
      <c r="A1023" s="13" t="s">
        <v>831</v>
      </c>
      <c r="B1023" s="13" t="s">
        <v>832</v>
      </c>
      <c r="C1023" s="13" t="s">
        <v>9707</v>
      </c>
      <c r="D1023" s="13" t="s">
        <v>9708</v>
      </c>
      <c r="E1023" s="27">
        <v>6473</v>
      </c>
      <c r="F1023" s="27" t="s">
        <v>608</v>
      </c>
      <c r="G1023" s="32">
        <v>6404</v>
      </c>
      <c r="H1023" s="13" t="s">
        <v>204</v>
      </c>
    </row>
    <row r="1024" spans="1:8">
      <c r="A1024" s="13" t="s">
        <v>831</v>
      </c>
      <c r="B1024" s="13" t="s">
        <v>832</v>
      </c>
      <c r="C1024" s="13" t="s">
        <v>9709</v>
      </c>
      <c r="D1024" s="13" t="s">
        <v>9710</v>
      </c>
      <c r="E1024" s="27">
        <v>6265</v>
      </c>
      <c r="F1024" s="27" t="s">
        <v>608</v>
      </c>
      <c r="G1024" s="32">
        <v>6458</v>
      </c>
      <c r="H1024" s="13" t="s">
        <v>204</v>
      </c>
    </row>
    <row r="1025" spans="1:8">
      <c r="A1025" s="13" t="s">
        <v>831</v>
      </c>
      <c r="B1025" s="13" t="s">
        <v>832</v>
      </c>
      <c r="C1025" s="13" t="s">
        <v>9711</v>
      </c>
      <c r="D1025" s="13" t="s">
        <v>9712</v>
      </c>
      <c r="E1025" s="27">
        <v>6408</v>
      </c>
      <c r="F1025" s="27" t="s">
        <v>608</v>
      </c>
      <c r="G1025" s="32">
        <v>6402</v>
      </c>
      <c r="H1025" s="13" t="s">
        <v>204</v>
      </c>
    </row>
    <row r="1026" spans="1:8">
      <c r="A1026" s="13" t="s">
        <v>831</v>
      </c>
      <c r="B1026" s="13" t="s">
        <v>832</v>
      </c>
      <c r="C1026" s="13" t="s">
        <v>9713</v>
      </c>
      <c r="D1026" s="13" t="s">
        <v>9714</v>
      </c>
      <c r="E1026" s="27">
        <v>5293</v>
      </c>
      <c r="F1026" s="27" t="s">
        <v>608</v>
      </c>
      <c r="G1026" s="32">
        <v>5210</v>
      </c>
      <c r="H1026" s="13" t="s">
        <v>204</v>
      </c>
    </row>
    <row r="1027" spans="1:8">
      <c r="A1027" s="13" t="s">
        <v>831</v>
      </c>
      <c r="B1027" s="13" t="s">
        <v>832</v>
      </c>
      <c r="C1027" s="13" t="s">
        <v>9715</v>
      </c>
      <c r="D1027" s="13" t="s">
        <v>9716</v>
      </c>
      <c r="E1027" s="27">
        <v>6441</v>
      </c>
      <c r="F1027" s="27" t="s">
        <v>608</v>
      </c>
      <c r="G1027" s="32">
        <v>6417</v>
      </c>
      <c r="H1027" s="13" t="s">
        <v>204</v>
      </c>
    </row>
    <row r="1028" spans="1:8">
      <c r="A1028" s="13" t="s">
        <v>831</v>
      </c>
      <c r="B1028" s="13" t="s">
        <v>832</v>
      </c>
      <c r="C1028" s="13" t="s">
        <v>9717</v>
      </c>
      <c r="D1028" s="13" t="s">
        <v>9718</v>
      </c>
      <c r="E1028" s="27">
        <v>6404</v>
      </c>
      <c r="F1028" s="27" t="s">
        <v>608</v>
      </c>
      <c r="G1028" s="32">
        <v>6326</v>
      </c>
      <c r="H1028" s="13" t="s">
        <v>204</v>
      </c>
    </row>
    <row r="1029" spans="1:8">
      <c r="A1029" s="13" t="s">
        <v>831</v>
      </c>
      <c r="B1029" s="13" t="s">
        <v>832</v>
      </c>
      <c r="C1029" s="13" t="s">
        <v>9719</v>
      </c>
      <c r="D1029" s="13" t="s">
        <v>9720</v>
      </c>
      <c r="E1029" s="27">
        <v>5782</v>
      </c>
      <c r="F1029" s="27" t="s">
        <v>608</v>
      </c>
      <c r="G1029" s="32">
        <v>5914</v>
      </c>
      <c r="H1029" s="13" t="s">
        <v>204</v>
      </c>
    </row>
    <row r="1030" spans="1:8">
      <c r="A1030" s="13" t="s">
        <v>831</v>
      </c>
      <c r="B1030" s="13" t="s">
        <v>832</v>
      </c>
      <c r="C1030" s="13" t="s">
        <v>9721</v>
      </c>
      <c r="D1030" s="13" t="s">
        <v>9722</v>
      </c>
      <c r="E1030" s="27">
        <v>6424</v>
      </c>
      <c r="F1030" s="27" t="s">
        <v>608</v>
      </c>
      <c r="G1030" s="32">
        <v>6808</v>
      </c>
      <c r="H1030" s="13" t="s">
        <v>430</v>
      </c>
    </row>
    <row r="1031" spans="1:8">
      <c r="A1031" s="13" t="s">
        <v>831</v>
      </c>
      <c r="B1031" s="13" t="s">
        <v>832</v>
      </c>
      <c r="C1031" s="13" t="s">
        <v>9723</v>
      </c>
      <c r="D1031" s="13" t="s">
        <v>9724</v>
      </c>
      <c r="E1031" s="27">
        <v>6645</v>
      </c>
      <c r="F1031" s="27" t="s">
        <v>608</v>
      </c>
      <c r="G1031" s="32">
        <v>6703</v>
      </c>
      <c r="H1031" s="13" t="s">
        <v>204</v>
      </c>
    </row>
    <row r="1032" spans="1:8">
      <c r="A1032" s="13" t="s">
        <v>831</v>
      </c>
      <c r="B1032" s="13" t="s">
        <v>832</v>
      </c>
      <c r="C1032" s="13" t="s">
        <v>9725</v>
      </c>
      <c r="D1032" s="13" t="s">
        <v>9726</v>
      </c>
      <c r="E1032" s="27">
        <v>5871</v>
      </c>
      <c r="F1032" s="27" t="s">
        <v>608</v>
      </c>
      <c r="G1032" s="32">
        <v>5886</v>
      </c>
      <c r="H1032" s="13" t="s">
        <v>204</v>
      </c>
    </row>
    <row r="1033" spans="1:8">
      <c r="A1033" s="13" t="s">
        <v>831</v>
      </c>
      <c r="B1033" s="13" t="s">
        <v>832</v>
      </c>
      <c r="C1033" s="13" t="s">
        <v>9727</v>
      </c>
      <c r="D1033" s="13" t="s">
        <v>9728</v>
      </c>
      <c r="E1033" s="27">
        <v>5726</v>
      </c>
      <c r="F1033" s="27" t="s">
        <v>608</v>
      </c>
      <c r="G1033" s="32">
        <v>5716</v>
      </c>
      <c r="H1033" s="13" t="s">
        <v>204</v>
      </c>
    </row>
    <row r="1034" spans="1:8">
      <c r="A1034" s="13" t="s">
        <v>831</v>
      </c>
      <c r="B1034" s="13" t="s">
        <v>832</v>
      </c>
      <c r="C1034" s="13" t="s">
        <v>9729</v>
      </c>
      <c r="D1034" s="13" t="s">
        <v>9730</v>
      </c>
      <c r="E1034" s="27">
        <v>6438</v>
      </c>
      <c r="F1034" s="27" t="s">
        <v>608</v>
      </c>
      <c r="G1034" s="32">
        <v>6803</v>
      </c>
      <c r="H1034" s="13" t="s">
        <v>204</v>
      </c>
    </row>
    <row r="1035" spans="1:8">
      <c r="A1035" s="13" t="s">
        <v>831</v>
      </c>
      <c r="B1035" s="13" t="s">
        <v>832</v>
      </c>
      <c r="C1035" s="13" t="s">
        <v>9731</v>
      </c>
      <c r="D1035" s="13" t="s">
        <v>9732</v>
      </c>
      <c r="E1035" s="27">
        <v>5750</v>
      </c>
      <c r="F1035" s="27" t="s">
        <v>608</v>
      </c>
      <c r="G1035" s="32">
        <v>5853</v>
      </c>
      <c r="H1035" s="13" t="s">
        <v>430</v>
      </c>
    </row>
    <row r="1036" spans="1:8">
      <c r="A1036" s="13" t="s">
        <v>831</v>
      </c>
      <c r="B1036" s="13" t="s">
        <v>832</v>
      </c>
      <c r="C1036" s="13" t="s">
        <v>9733</v>
      </c>
      <c r="D1036" s="13" t="s">
        <v>9734</v>
      </c>
      <c r="E1036" s="27">
        <v>6089</v>
      </c>
      <c r="F1036" s="27" t="s">
        <v>608</v>
      </c>
      <c r="G1036" s="32">
        <v>6412</v>
      </c>
      <c r="H1036" s="13" t="s">
        <v>430</v>
      </c>
    </row>
    <row r="1037" spans="1:8">
      <c r="A1037" s="13" t="s">
        <v>831</v>
      </c>
      <c r="B1037" s="13" t="s">
        <v>833</v>
      </c>
      <c r="C1037" s="13" t="s">
        <v>9735</v>
      </c>
      <c r="D1037" s="13" t="s">
        <v>9736</v>
      </c>
      <c r="E1037" s="27">
        <v>56866</v>
      </c>
      <c r="F1037" s="27" t="s">
        <v>608</v>
      </c>
      <c r="G1037" s="32">
        <v>3263</v>
      </c>
      <c r="H1037" s="13" t="s">
        <v>201</v>
      </c>
    </row>
    <row r="1038" spans="1:8">
      <c r="A1038" s="13" t="s">
        <v>831</v>
      </c>
      <c r="B1038" s="13" t="s">
        <v>833</v>
      </c>
      <c r="C1038" s="13" t="s">
        <v>5620</v>
      </c>
      <c r="D1038" s="13" t="s">
        <v>9737</v>
      </c>
      <c r="E1038" s="27" t="s">
        <v>608</v>
      </c>
      <c r="F1038" s="27" t="s">
        <v>608</v>
      </c>
      <c r="G1038" s="32">
        <v>4943</v>
      </c>
      <c r="H1038" s="13" t="s">
        <v>201</v>
      </c>
    </row>
    <row r="1039" spans="1:8">
      <c r="A1039" s="13" t="s">
        <v>831</v>
      </c>
      <c r="B1039" s="13" t="s">
        <v>833</v>
      </c>
      <c r="C1039" s="13" t="s">
        <v>9738</v>
      </c>
      <c r="D1039" s="13" t="s">
        <v>9739</v>
      </c>
      <c r="E1039" s="27" t="s">
        <v>608</v>
      </c>
      <c r="F1039" s="27" t="s">
        <v>608</v>
      </c>
      <c r="G1039" s="32">
        <v>4203</v>
      </c>
      <c r="H1039" s="13" t="s">
        <v>201</v>
      </c>
    </row>
    <row r="1040" spans="1:8">
      <c r="A1040" s="13" t="s">
        <v>831</v>
      </c>
      <c r="B1040" s="13" t="s">
        <v>833</v>
      </c>
      <c r="C1040" s="13" t="s">
        <v>9740</v>
      </c>
      <c r="D1040" s="13" t="s">
        <v>9741</v>
      </c>
      <c r="E1040" s="27" t="s">
        <v>608</v>
      </c>
      <c r="F1040" s="27" t="s">
        <v>608</v>
      </c>
      <c r="G1040" s="32">
        <v>4789</v>
      </c>
      <c r="H1040" s="13" t="s">
        <v>201</v>
      </c>
    </row>
    <row r="1041" spans="1:8">
      <c r="A1041" s="13" t="s">
        <v>831</v>
      </c>
      <c r="B1041" s="13" t="s">
        <v>833</v>
      </c>
      <c r="C1041" s="13" t="s">
        <v>9742</v>
      </c>
      <c r="D1041" s="13" t="s">
        <v>9743</v>
      </c>
      <c r="E1041" s="27" t="s">
        <v>608</v>
      </c>
      <c r="F1041" s="27" t="s">
        <v>608</v>
      </c>
      <c r="G1041" s="32">
        <v>3476</v>
      </c>
      <c r="H1041" s="13" t="s">
        <v>201</v>
      </c>
    </row>
    <row r="1042" spans="1:8">
      <c r="A1042" s="13" t="s">
        <v>831</v>
      </c>
      <c r="B1042" s="13" t="s">
        <v>833</v>
      </c>
      <c r="C1042" s="13" t="s">
        <v>9744</v>
      </c>
      <c r="D1042" s="13" t="s">
        <v>9745</v>
      </c>
      <c r="E1042" s="27" t="s">
        <v>608</v>
      </c>
      <c r="F1042" s="27" t="s">
        <v>608</v>
      </c>
      <c r="G1042" s="32">
        <v>3175</v>
      </c>
      <c r="H1042" s="13" t="s">
        <v>201</v>
      </c>
    </row>
    <row r="1043" spans="1:8">
      <c r="A1043" s="13" t="s">
        <v>831</v>
      </c>
      <c r="B1043" s="13" t="s">
        <v>833</v>
      </c>
      <c r="C1043" s="13" t="s">
        <v>9746</v>
      </c>
      <c r="D1043" s="13" t="s">
        <v>9747</v>
      </c>
      <c r="E1043" s="27" t="s">
        <v>608</v>
      </c>
      <c r="F1043" s="27" t="s">
        <v>608</v>
      </c>
      <c r="G1043" s="32">
        <v>3162</v>
      </c>
      <c r="H1043" s="13" t="s">
        <v>201</v>
      </c>
    </row>
    <row r="1044" spans="1:8">
      <c r="A1044" s="13" t="s">
        <v>831</v>
      </c>
      <c r="B1044" s="13" t="s">
        <v>833</v>
      </c>
      <c r="C1044" s="13" t="s">
        <v>9748</v>
      </c>
      <c r="D1044" s="13" t="s">
        <v>9749</v>
      </c>
      <c r="E1044" s="27" t="s">
        <v>608</v>
      </c>
      <c r="F1044" s="27" t="s">
        <v>608</v>
      </c>
      <c r="G1044" s="32">
        <v>5180</v>
      </c>
      <c r="H1044" s="13" t="s">
        <v>201</v>
      </c>
    </row>
    <row r="1045" spans="1:8">
      <c r="A1045" s="13" t="s">
        <v>831</v>
      </c>
      <c r="B1045" s="13" t="s">
        <v>833</v>
      </c>
      <c r="C1045" s="13" t="s">
        <v>9750</v>
      </c>
      <c r="D1045" s="13" t="s">
        <v>9751</v>
      </c>
      <c r="E1045" s="27" t="s">
        <v>608</v>
      </c>
      <c r="F1045" s="27" t="s">
        <v>608</v>
      </c>
      <c r="G1045" s="32">
        <v>3252</v>
      </c>
      <c r="H1045" s="13" t="s">
        <v>201</v>
      </c>
    </row>
    <row r="1046" spans="1:8">
      <c r="A1046" s="13" t="s">
        <v>831</v>
      </c>
      <c r="B1046" s="13" t="s">
        <v>833</v>
      </c>
      <c r="C1046" s="13" t="s">
        <v>9752</v>
      </c>
      <c r="D1046" s="13" t="s">
        <v>9753</v>
      </c>
      <c r="E1046" s="27" t="s">
        <v>608</v>
      </c>
      <c r="F1046" s="27" t="s">
        <v>608</v>
      </c>
      <c r="G1046" s="32">
        <v>3524</v>
      </c>
      <c r="H1046" s="13" t="s">
        <v>201</v>
      </c>
    </row>
    <row r="1047" spans="1:8">
      <c r="A1047" s="13" t="s">
        <v>831</v>
      </c>
      <c r="B1047" s="13" t="s">
        <v>833</v>
      </c>
      <c r="C1047" s="13" t="s">
        <v>9754</v>
      </c>
      <c r="D1047" s="13" t="s">
        <v>9755</v>
      </c>
      <c r="E1047" s="27" t="s">
        <v>608</v>
      </c>
      <c r="F1047" s="27" t="s">
        <v>608</v>
      </c>
      <c r="G1047" s="32">
        <v>3544</v>
      </c>
      <c r="H1047" s="13" t="s">
        <v>201</v>
      </c>
    </row>
    <row r="1048" spans="1:8">
      <c r="A1048" s="13" t="s">
        <v>831</v>
      </c>
      <c r="B1048" s="13" t="s">
        <v>833</v>
      </c>
      <c r="C1048" s="13" t="s">
        <v>4674</v>
      </c>
      <c r="D1048" s="13" t="s">
        <v>9756</v>
      </c>
      <c r="E1048" s="27" t="s">
        <v>608</v>
      </c>
      <c r="F1048" s="27" t="s">
        <v>608</v>
      </c>
      <c r="G1048" s="32">
        <v>4737</v>
      </c>
      <c r="H1048" s="13" t="s">
        <v>201</v>
      </c>
    </row>
    <row r="1049" spans="1:8">
      <c r="A1049" s="13" t="s">
        <v>831</v>
      </c>
      <c r="B1049" s="13" t="s">
        <v>833</v>
      </c>
      <c r="C1049" s="13" t="s">
        <v>9757</v>
      </c>
      <c r="D1049" s="13" t="s">
        <v>9758</v>
      </c>
      <c r="E1049" s="27" t="s">
        <v>608</v>
      </c>
      <c r="F1049" s="27" t="s">
        <v>608</v>
      </c>
      <c r="G1049" s="32">
        <v>4811</v>
      </c>
      <c r="H1049" s="13" t="s">
        <v>201</v>
      </c>
    </row>
    <row r="1050" spans="1:8">
      <c r="A1050" s="13" t="s">
        <v>831</v>
      </c>
      <c r="B1050" s="13" t="s">
        <v>833</v>
      </c>
      <c r="C1050" s="13" t="s">
        <v>9759</v>
      </c>
      <c r="D1050" s="13" t="s">
        <v>9760</v>
      </c>
      <c r="E1050" s="27" t="s">
        <v>608</v>
      </c>
      <c r="F1050" s="27" t="s">
        <v>608</v>
      </c>
      <c r="G1050" s="32">
        <v>4385</v>
      </c>
      <c r="H1050" s="13" t="s">
        <v>201</v>
      </c>
    </row>
    <row r="1051" spans="1:8">
      <c r="A1051" s="13" t="s">
        <v>831</v>
      </c>
      <c r="B1051" s="13" t="s">
        <v>834</v>
      </c>
      <c r="C1051" s="13" t="s">
        <v>9761</v>
      </c>
      <c r="D1051" s="13" t="s">
        <v>9762</v>
      </c>
      <c r="E1051" s="27">
        <v>25991</v>
      </c>
      <c r="F1051" s="27" t="s">
        <v>608</v>
      </c>
      <c r="G1051" s="32">
        <v>4711</v>
      </c>
      <c r="H1051" s="13" t="s">
        <v>223</v>
      </c>
    </row>
    <row r="1052" spans="1:8">
      <c r="A1052" s="13" t="s">
        <v>831</v>
      </c>
      <c r="B1052" s="13" t="s">
        <v>834</v>
      </c>
      <c r="C1052" s="13" t="s">
        <v>9763</v>
      </c>
      <c r="D1052" s="13" t="s">
        <v>9764</v>
      </c>
      <c r="E1052" s="27" t="s">
        <v>608</v>
      </c>
      <c r="F1052" s="27" t="s">
        <v>608</v>
      </c>
      <c r="G1052" s="32">
        <v>4933</v>
      </c>
      <c r="H1052" s="13" t="s">
        <v>223</v>
      </c>
    </row>
    <row r="1053" spans="1:8">
      <c r="A1053" s="13" t="s">
        <v>831</v>
      </c>
      <c r="B1053" s="13" t="s">
        <v>834</v>
      </c>
      <c r="C1053" s="13" t="s">
        <v>9765</v>
      </c>
      <c r="D1053" s="13" t="s">
        <v>9766</v>
      </c>
      <c r="E1053" s="27" t="s">
        <v>608</v>
      </c>
      <c r="F1053" s="27" t="s">
        <v>608</v>
      </c>
      <c r="G1053" s="32">
        <v>4896</v>
      </c>
      <c r="H1053" s="13" t="s">
        <v>223</v>
      </c>
    </row>
    <row r="1054" spans="1:8">
      <c r="A1054" s="13" t="s">
        <v>831</v>
      </c>
      <c r="B1054" s="13" t="s">
        <v>834</v>
      </c>
      <c r="C1054" s="13" t="s">
        <v>9767</v>
      </c>
      <c r="D1054" s="13" t="s">
        <v>9768</v>
      </c>
      <c r="E1054" s="27">
        <v>71367</v>
      </c>
      <c r="F1054" s="27" t="s">
        <v>608</v>
      </c>
      <c r="G1054" s="32">
        <v>4121</v>
      </c>
      <c r="H1054" s="13" t="s">
        <v>232</v>
      </c>
    </row>
    <row r="1055" spans="1:8">
      <c r="A1055" s="13" t="s">
        <v>831</v>
      </c>
      <c r="B1055" s="13" t="s">
        <v>834</v>
      </c>
      <c r="C1055" s="13" t="s">
        <v>9769</v>
      </c>
      <c r="D1055" s="13" t="s">
        <v>9770</v>
      </c>
      <c r="E1055" s="27" t="s">
        <v>608</v>
      </c>
      <c r="F1055" s="27" t="s">
        <v>608</v>
      </c>
      <c r="G1055" s="32">
        <v>4763</v>
      </c>
      <c r="H1055" s="13" t="s">
        <v>232</v>
      </c>
    </row>
    <row r="1056" spans="1:8">
      <c r="A1056" s="13" t="s">
        <v>831</v>
      </c>
      <c r="B1056" s="13" t="s">
        <v>834</v>
      </c>
      <c r="C1056" s="13" t="s">
        <v>1442</v>
      </c>
      <c r="D1056" s="13" t="s">
        <v>9771</v>
      </c>
      <c r="E1056" s="27" t="s">
        <v>608</v>
      </c>
      <c r="F1056" s="27" t="s">
        <v>608</v>
      </c>
      <c r="G1056" s="32">
        <v>6826</v>
      </c>
      <c r="H1056" s="13" t="s">
        <v>232</v>
      </c>
    </row>
    <row r="1057" spans="1:8">
      <c r="A1057" s="13" t="s">
        <v>831</v>
      </c>
      <c r="B1057" s="13" t="s">
        <v>834</v>
      </c>
      <c r="C1057" s="13" t="s">
        <v>9772</v>
      </c>
      <c r="D1057" s="13" t="s">
        <v>9773</v>
      </c>
      <c r="E1057" s="27" t="s">
        <v>608</v>
      </c>
      <c r="F1057" s="27" t="s">
        <v>608</v>
      </c>
      <c r="G1057" s="32">
        <v>7429</v>
      </c>
      <c r="H1057" s="13" t="s">
        <v>232</v>
      </c>
    </row>
    <row r="1058" spans="1:8">
      <c r="A1058" s="13" t="s">
        <v>831</v>
      </c>
      <c r="B1058" s="13" t="s">
        <v>834</v>
      </c>
      <c r="C1058" s="13" t="s">
        <v>9774</v>
      </c>
      <c r="D1058" s="13" t="s">
        <v>9775</v>
      </c>
      <c r="E1058" s="27" t="s">
        <v>608</v>
      </c>
      <c r="F1058" s="27" t="s">
        <v>608</v>
      </c>
      <c r="G1058" s="32">
        <v>1986</v>
      </c>
      <c r="H1058" s="13" t="s">
        <v>232</v>
      </c>
    </row>
    <row r="1059" spans="1:8">
      <c r="A1059" s="13" t="s">
        <v>831</v>
      </c>
      <c r="B1059" s="13" t="s">
        <v>834</v>
      </c>
      <c r="C1059" s="13" t="s">
        <v>9776</v>
      </c>
      <c r="D1059" s="13" t="s">
        <v>9777</v>
      </c>
      <c r="E1059" s="27" t="s">
        <v>608</v>
      </c>
      <c r="F1059" s="27" t="s">
        <v>608</v>
      </c>
      <c r="G1059" s="32">
        <v>6926</v>
      </c>
      <c r="H1059" s="13" t="s">
        <v>232</v>
      </c>
    </row>
    <row r="1060" spans="1:8">
      <c r="A1060" s="13" t="s">
        <v>831</v>
      </c>
      <c r="B1060" s="13" t="s">
        <v>834</v>
      </c>
      <c r="C1060" s="13" t="s">
        <v>9778</v>
      </c>
      <c r="D1060" s="13" t="s">
        <v>9779</v>
      </c>
      <c r="E1060" s="27">
        <v>4473</v>
      </c>
      <c r="F1060" s="27" t="s">
        <v>608</v>
      </c>
      <c r="G1060" s="32">
        <v>4539</v>
      </c>
      <c r="H1060" s="13" t="s">
        <v>506</v>
      </c>
    </row>
    <row r="1061" spans="1:8">
      <c r="A1061" s="13" t="s">
        <v>831</v>
      </c>
      <c r="B1061" s="13" t="s">
        <v>834</v>
      </c>
      <c r="C1061" s="13" t="s">
        <v>9780</v>
      </c>
      <c r="D1061" s="13" t="s">
        <v>9781</v>
      </c>
      <c r="E1061" s="27" t="s">
        <v>608</v>
      </c>
      <c r="F1061" s="27" t="s">
        <v>608</v>
      </c>
      <c r="G1061" s="32">
        <v>4976</v>
      </c>
      <c r="H1061" s="13" t="s">
        <v>232</v>
      </c>
    </row>
    <row r="1062" spans="1:8">
      <c r="A1062" s="13" t="s">
        <v>831</v>
      </c>
      <c r="B1062" s="13" t="s">
        <v>834</v>
      </c>
      <c r="C1062" s="13" t="s">
        <v>9782</v>
      </c>
      <c r="D1062" s="13" t="s">
        <v>9783</v>
      </c>
      <c r="E1062" s="27" t="s">
        <v>608</v>
      </c>
      <c r="F1062" s="27" t="s">
        <v>608</v>
      </c>
      <c r="G1062" s="32">
        <v>4434</v>
      </c>
      <c r="H1062" s="13" t="s">
        <v>223</v>
      </c>
    </row>
    <row r="1063" spans="1:8">
      <c r="A1063" s="13" t="s">
        <v>831</v>
      </c>
      <c r="B1063" s="13" t="s">
        <v>834</v>
      </c>
      <c r="C1063" s="13" t="s">
        <v>9784</v>
      </c>
      <c r="D1063" s="13" t="s">
        <v>9785</v>
      </c>
      <c r="E1063" s="27" t="s">
        <v>608</v>
      </c>
      <c r="F1063" s="27" t="s">
        <v>608</v>
      </c>
      <c r="G1063" s="32">
        <v>5462</v>
      </c>
      <c r="H1063" s="13" t="s">
        <v>232</v>
      </c>
    </row>
    <row r="1064" spans="1:8">
      <c r="A1064" s="13" t="s">
        <v>831</v>
      </c>
      <c r="B1064" s="13" t="s">
        <v>834</v>
      </c>
      <c r="C1064" s="13" t="s">
        <v>9786</v>
      </c>
      <c r="D1064" s="13" t="s">
        <v>9787</v>
      </c>
      <c r="E1064" s="27" t="s">
        <v>608</v>
      </c>
      <c r="F1064" s="27" t="s">
        <v>608</v>
      </c>
      <c r="G1064" s="32">
        <v>4104</v>
      </c>
      <c r="H1064" s="13" t="s">
        <v>223</v>
      </c>
    </row>
    <row r="1065" spans="1:8">
      <c r="A1065" s="13" t="s">
        <v>831</v>
      </c>
      <c r="B1065" s="13" t="s">
        <v>834</v>
      </c>
      <c r="C1065" s="13" t="s">
        <v>9788</v>
      </c>
      <c r="D1065" s="13" t="s">
        <v>9789</v>
      </c>
      <c r="E1065" s="27" t="s">
        <v>608</v>
      </c>
      <c r="F1065" s="27" t="s">
        <v>608</v>
      </c>
      <c r="G1065" s="32">
        <v>2268</v>
      </c>
      <c r="H1065" s="13" t="s">
        <v>232</v>
      </c>
    </row>
    <row r="1066" spans="1:8">
      <c r="A1066" s="13" t="s">
        <v>831</v>
      </c>
      <c r="B1066" s="13" t="s">
        <v>834</v>
      </c>
      <c r="C1066" s="13" t="s">
        <v>9790</v>
      </c>
      <c r="D1066" s="13" t="s">
        <v>9791</v>
      </c>
      <c r="E1066" s="27" t="s">
        <v>608</v>
      </c>
      <c r="F1066" s="27" t="s">
        <v>608</v>
      </c>
      <c r="G1066" s="32">
        <v>5117</v>
      </c>
      <c r="H1066" s="13" t="s">
        <v>232</v>
      </c>
    </row>
    <row r="1067" spans="1:8">
      <c r="A1067" s="13" t="s">
        <v>831</v>
      </c>
      <c r="B1067" s="13" t="s">
        <v>834</v>
      </c>
      <c r="C1067" s="13" t="s">
        <v>9792</v>
      </c>
      <c r="D1067" s="13" t="s">
        <v>9793</v>
      </c>
      <c r="E1067" s="27" t="s">
        <v>608</v>
      </c>
      <c r="F1067" s="27" t="s">
        <v>608</v>
      </c>
      <c r="G1067" s="32">
        <v>4067</v>
      </c>
      <c r="H1067" s="13" t="s">
        <v>232</v>
      </c>
    </row>
    <row r="1068" spans="1:8">
      <c r="A1068" s="13" t="s">
        <v>831</v>
      </c>
      <c r="B1068" s="13" t="s">
        <v>834</v>
      </c>
      <c r="C1068" s="13" t="s">
        <v>9794</v>
      </c>
      <c r="D1068" s="13" t="s">
        <v>9795</v>
      </c>
      <c r="E1068" s="27" t="s">
        <v>608</v>
      </c>
      <c r="F1068" s="27" t="s">
        <v>608</v>
      </c>
      <c r="G1068" s="32">
        <v>4122</v>
      </c>
      <c r="H1068" s="13" t="s">
        <v>232</v>
      </c>
    </row>
    <row r="1069" spans="1:8">
      <c r="A1069" s="13" t="s">
        <v>831</v>
      </c>
      <c r="B1069" s="13" t="s">
        <v>834</v>
      </c>
      <c r="C1069" s="13" t="s">
        <v>9796</v>
      </c>
      <c r="D1069" s="13" t="s">
        <v>9797</v>
      </c>
      <c r="E1069" s="27" t="s">
        <v>608</v>
      </c>
      <c r="F1069" s="27" t="s">
        <v>608</v>
      </c>
      <c r="G1069" s="32">
        <v>4394</v>
      </c>
      <c r="H1069" s="13" t="s">
        <v>223</v>
      </c>
    </row>
    <row r="1070" spans="1:8">
      <c r="A1070" s="13" t="s">
        <v>831</v>
      </c>
      <c r="B1070" s="13" t="s">
        <v>834</v>
      </c>
      <c r="C1070" s="13" t="s">
        <v>3174</v>
      </c>
      <c r="D1070" s="13" t="s">
        <v>9798</v>
      </c>
      <c r="E1070" s="27" t="s">
        <v>608</v>
      </c>
      <c r="F1070" s="27" t="s">
        <v>608</v>
      </c>
      <c r="G1070" s="32">
        <v>4925</v>
      </c>
      <c r="H1070" s="13" t="s">
        <v>232</v>
      </c>
    </row>
    <row r="1071" spans="1:8">
      <c r="A1071" s="13" t="s">
        <v>831</v>
      </c>
      <c r="B1071" s="13" t="s">
        <v>834</v>
      </c>
      <c r="C1071" s="13" t="s">
        <v>9799</v>
      </c>
      <c r="D1071" s="13" t="s">
        <v>9800</v>
      </c>
      <c r="E1071" s="27" t="s">
        <v>608</v>
      </c>
      <c r="F1071" s="27" t="s">
        <v>608</v>
      </c>
      <c r="G1071" s="32">
        <v>6471</v>
      </c>
      <c r="H1071" s="13" t="s">
        <v>232</v>
      </c>
    </row>
    <row r="1072" spans="1:8">
      <c r="A1072" s="13" t="s">
        <v>831</v>
      </c>
      <c r="B1072" s="13" t="s">
        <v>835</v>
      </c>
      <c r="C1072" s="13" t="s">
        <v>9801</v>
      </c>
      <c r="D1072" s="13" t="s">
        <v>9802</v>
      </c>
      <c r="E1072" s="27">
        <v>19978</v>
      </c>
      <c r="F1072" s="27" t="s">
        <v>608</v>
      </c>
      <c r="G1072" s="32">
        <v>5828</v>
      </c>
      <c r="H1072" s="13" t="s">
        <v>201</v>
      </c>
    </row>
    <row r="1073" spans="1:8">
      <c r="A1073" s="13" t="s">
        <v>831</v>
      </c>
      <c r="B1073" s="13" t="s">
        <v>835</v>
      </c>
      <c r="C1073" s="13" t="s">
        <v>9803</v>
      </c>
      <c r="D1073" s="13" t="s">
        <v>9804</v>
      </c>
      <c r="E1073" s="27" t="s">
        <v>608</v>
      </c>
      <c r="F1073" s="27" t="s">
        <v>608</v>
      </c>
      <c r="G1073" s="32">
        <v>5277</v>
      </c>
      <c r="H1073" s="13" t="s">
        <v>201</v>
      </c>
    </row>
    <row r="1074" spans="1:8">
      <c r="A1074" s="13" t="s">
        <v>831</v>
      </c>
      <c r="B1074" s="13" t="s">
        <v>835</v>
      </c>
      <c r="C1074" s="13" t="s">
        <v>9805</v>
      </c>
      <c r="D1074" s="13" t="s">
        <v>9806</v>
      </c>
      <c r="E1074" s="27">
        <v>47521</v>
      </c>
      <c r="F1074" s="27" t="s">
        <v>608</v>
      </c>
      <c r="G1074" s="32">
        <v>4872</v>
      </c>
      <c r="H1074" s="13" t="s">
        <v>175</v>
      </c>
    </row>
    <row r="1075" spans="1:8">
      <c r="A1075" s="13" t="s">
        <v>831</v>
      </c>
      <c r="B1075" s="13" t="s">
        <v>835</v>
      </c>
      <c r="C1075" s="13" t="s">
        <v>9807</v>
      </c>
      <c r="D1075" s="13" t="s">
        <v>9808</v>
      </c>
      <c r="E1075" s="27" t="s">
        <v>608</v>
      </c>
      <c r="F1075" s="27" t="s">
        <v>608</v>
      </c>
      <c r="G1075" s="32">
        <v>4823</v>
      </c>
      <c r="H1075" s="13" t="s">
        <v>175</v>
      </c>
    </row>
    <row r="1076" spans="1:8">
      <c r="A1076" s="13" t="s">
        <v>831</v>
      </c>
      <c r="B1076" s="13" t="s">
        <v>835</v>
      </c>
      <c r="C1076" s="13" t="s">
        <v>9809</v>
      </c>
      <c r="D1076" s="13" t="s">
        <v>9810</v>
      </c>
      <c r="E1076" s="27" t="s">
        <v>608</v>
      </c>
      <c r="F1076" s="27" t="s">
        <v>608</v>
      </c>
      <c r="G1076" s="32">
        <v>5132</v>
      </c>
      <c r="H1076" s="13" t="s">
        <v>175</v>
      </c>
    </row>
    <row r="1077" spans="1:8">
      <c r="A1077" s="13" t="s">
        <v>831</v>
      </c>
      <c r="B1077" s="13" t="s">
        <v>835</v>
      </c>
      <c r="C1077" s="13" t="s">
        <v>9811</v>
      </c>
      <c r="D1077" s="13" t="s">
        <v>9812</v>
      </c>
      <c r="E1077" s="27" t="s">
        <v>608</v>
      </c>
      <c r="F1077" s="27" t="s">
        <v>608</v>
      </c>
      <c r="G1077" s="32">
        <v>5209</v>
      </c>
      <c r="H1077" s="13" t="s">
        <v>175</v>
      </c>
    </row>
    <row r="1078" spans="1:8">
      <c r="A1078" s="13" t="s">
        <v>831</v>
      </c>
      <c r="B1078" s="13" t="s">
        <v>835</v>
      </c>
      <c r="C1078" s="13" t="s">
        <v>9813</v>
      </c>
      <c r="D1078" s="13" t="s">
        <v>9814</v>
      </c>
      <c r="E1078" s="27" t="s">
        <v>608</v>
      </c>
      <c r="F1078" s="27" t="s">
        <v>608</v>
      </c>
      <c r="G1078" s="32">
        <v>5343</v>
      </c>
      <c r="H1078" s="13" t="s">
        <v>175</v>
      </c>
    </row>
    <row r="1079" spans="1:8">
      <c r="A1079" s="13" t="s">
        <v>831</v>
      </c>
      <c r="B1079" s="13" t="s">
        <v>835</v>
      </c>
      <c r="C1079" s="13" t="s">
        <v>9815</v>
      </c>
      <c r="D1079" s="13" t="s">
        <v>9816</v>
      </c>
      <c r="E1079" s="27" t="s">
        <v>608</v>
      </c>
      <c r="F1079" s="27" t="s">
        <v>608</v>
      </c>
      <c r="G1079" s="32">
        <v>5479</v>
      </c>
      <c r="H1079" s="13" t="s">
        <v>175</v>
      </c>
    </row>
    <row r="1080" spans="1:8">
      <c r="A1080" s="13" t="s">
        <v>831</v>
      </c>
      <c r="B1080" s="13" t="s">
        <v>835</v>
      </c>
      <c r="C1080" s="13" t="s">
        <v>9817</v>
      </c>
      <c r="D1080" s="13" t="s">
        <v>9818</v>
      </c>
      <c r="E1080" s="27" t="s">
        <v>608</v>
      </c>
      <c r="F1080" s="27" t="s">
        <v>608</v>
      </c>
      <c r="G1080" s="32">
        <v>5382</v>
      </c>
      <c r="H1080" s="13" t="s">
        <v>175</v>
      </c>
    </row>
    <row r="1081" spans="1:8">
      <c r="A1081" s="13" t="s">
        <v>831</v>
      </c>
      <c r="B1081" s="13" t="s">
        <v>835</v>
      </c>
      <c r="C1081" s="13" t="s">
        <v>9819</v>
      </c>
      <c r="D1081" s="13" t="s">
        <v>9820</v>
      </c>
      <c r="E1081" s="27" t="s">
        <v>608</v>
      </c>
      <c r="F1081" s="27" t="s">
        <v>608</v>
      </c>
      <c r="G1081" s="32">
        <v>4885</v>
      </c>
      <c r="H1081" s="13" t="s">
        <v>175</v>
      </c>
    </row>
    <row r="1082" spans="1:8">
      <c r="A1082" s="13" t="s">
        <v>831</v>
      </c>
      <c r="B1082" s="13" t="s">
        <v>835</v>
      </c>
      <c r="C1082" s="13" t="s">
        <v>9821</v>
      </c>
      <c r="D1082" s="13" t="s">
        <v>9822</v>
      </c>
      <c r="E1082" s="27" t="s">
        <v>608</v>
      </c>
      <c r="F1082" s="27" t="s">
        <v>608</v>
      </c>
      <c r="G1082" s="32">
        <v>4290</v>
      </c>
      <c r="H1082" s="13" t="s">
        <v>201</v>
      </c>
    </row>
    <row r="1083" spans="1:8">
      <c r="A1083" s="13" t="s">
        <v>831</v>
      </c>
      <c r="B1083" s="13" t="s">
        <v>835</v>
      </c>
      <c r="C1083" s="13" t="s">
        <v>9823</v>
      </c>
      <c r="D1083" s="13" t="s">
        <v>9824</v>
      </c>
      <c r="E1083" s="27" t="s">
        <v>608</v>
      </c>
      <c r="F1083" s="27" t="s">
        <v>608</v>
      </c>
      <c r="G1083" s="32">
        <v>4426</v>
      </c>
      <c r="H1083" s="13" t="s">
        <v>201</v>
      </c>
    </row>
    <row r="1084" spans="1:8">
      <c r="A1084" s="13" t="s">
        <v>831</v>
      </c>
      <c r="B1084" s="13" t="s">
        <v>835</v>
      </c>
      <c r="C1084" s="13" t="s">
        <v>9825</v>
      </c>
      <c r="D1084" s="13" t="s">
        <v>9826</v>
      </c>
      <c r="E1084" s="27" t="s">
        <v>608</v>
      </c>
      <c r="F1084" s="27" t="s">
        <v>608</v>
      </c>
      <c r="G1084" s="32">
        <v>5037</v>
      </c>
      <c r="H1084" s="13" t="s">
        <v>175</v>
      </c>
    </row>
    <row r="1085" spans="1:8">
      <c r="A1085" s="13" t="s">
        <v>831</v>
      </c>
      <c r="B1085" s="13" t="s">
        <v>836</v>
      </c>
      <c r="C1085" s="13" t="s">
        <v>9827</v>
      </c>
      <c r="D1085" s="13" t="s">
        <v>9828</v>
      </c>
      <c r="E1085" s="27">
        <v>6778</v>
      </c>
      <c r="F1085" s="27" t="s">
        <v>608</v>
      </c>
      <c r="G1085" s="32">
        <v>6673</v>
      </c>
      <c r="H1085" s="13" t="s">
        <v>416</v>
      </c>
    </row>
    <row r="1086" spans="1:8">
      <c r="A1086" s="13" t="s">
        <v>831</v>
      </c>
      <c r="B1086" s="13" t="s">
        <v>836</v>
      </c>
      <c r="C1086" s="13" t="s">
        <v>9829</v>
      </c>
      <c r="D1086" s="13" t="s">
        <v>9830</v>
      </c>
      <c r="E1086" s="27">
        <v>7519</v>
      </c>
      <c r="F1086" s="27" t="s">
        <v>608</v>
      </c>
      <c r="G1086" s="32">
        <v>7350</v>
      </c>
      <c r="H1086" s="13" t="s">
        <v>416</v>
      </c>
    </row>
    <row r="1087" spans="1:8">
      <c r="A1087" s="13" t="s">
        <v>831</v>
      </c>
      <c r="B1087" s="13" t="s">
        <v>836</v>
      </c>
      <c r="C1087" s="13" t="s">
        <v>9831</v>
      </c>
      <c r="D1087" s="13" t="s">
        <v>9832</v>
      </c>
      <c r="E1087" s="27">
        <v>6909</v>
      </c>
      <c r="F1087" s="27" t="s">
        <v>608</v>
      </c>
      <c r="G1087" s="32">
        <v>6821</v>
      </c>
      <c r="H1087" s="13" t="s">
        <v>416</v>
      </c>
    </row>
    <row r="1088" spans="1:8">
      <c r="A1088" s="13" t="s">
        <v>831</v>
      </c>
      <c r="B1088" s="13" t="s">
        <v>836</v>
      </c>
      <c r="C1088" s="13" t="s">
        <v>9833</v>
      </c>
      <c r="D1088" s="13" t="s">
        <v>9834</v>
      </c>
      <c r="E1088" s="27">
        <v>7826</v>
      </c>
      <c r="F1088" s="27" t="s">
        <v>608</v>
      </c>
      <c r="G1088" s="32">
        <v>7963</v>
      </c>
      <c r="H1088" s="13" t="s">
        <v>189</v>
      </c>
    </row>
    <row r="1089" spans="1:8">
      <c r="A1089" s="13" t="s">
        <v>831</v>
      </c>
      <c r="B1089" s="13" t="s">
        <v>836</v>
      </c>
      <c r="C1089" s="13" t="s">
        <v>9835</v>
      </c>
      <c r="D1089" s="13" t="s">
        <v>9836</v>
      </c>
      <c r="E1089" s="27">
        <v>7091</v>
      </c>
      <c r="F1089" s="27" t="s">
        <v>608</v>
      </c>
      <c r="G1089" s="32">
        <v>7033</v>
      </c>
      <c r="H1089" s="13" t="s">
        <v>175</v>
      </c>
    </row>
    <row r="1090" spans="1:8">
      <c r="A1090" s="13" t="s">
        <v>831</v>
      </c>
      <c r="B1090" s="13" t="s">
        <v>836</v>
      </c>
      <c r="C1090" s="13" t="s">
        <v>9837</v>
      </c>
      <c r="D1090" s="13" t="s">
        <v>9838</v>
      </c>
      <c r="E1090" s="27">
        <v>7038</v>
      </c>
      <c r="F1090" s="27" t="s">
        <v>608</v>
      </c>
      <c r="G1090" s="32">
        <v>6810</v>
      </c>
      <c r="H1090" s="13" t="s">
        <v>175</v>
      </c>
    </row>
    <row r="1091" spans="1:8">
      <c r="A1091" s="13" t="s">
        <v>831</v>
      </c>
      <c r="B1091" s="13" t="s">
        <v>836</v>
      </c>
      <c r="C1091" s="13" t="s">
        <v>9839</v>
      </c>
      <c r="D1091" s="13" t="s">
        <v>9840</v>
      </c>
      <c r="E1091" s="27">
        <v>7017</v>
      </c>
      <c r="F1091" s="27" t="s">
        <v>608</v>
      </c>
      <c r="G1091" s="32">
        <v>8241</v>
      </c>
      <c r="H1091" s="13" t="s">
        <v>175</v>
      </c>
    </row>
    <row r="1092" spans="1:8">
      <c r="A1092" s="13" t="s">
        <v>831</v>
      </c>
      <c r="B1092" s="13" t="s">
        <v>836</v>
      </c>
      <c r="C1092" s="13" t="s">
        <v>9841</v>
      </c>
      <c r="D1092" s="13" t="s">
        <v>9842</v>
      </c>
      <c r="E1092" s="27">
        <v>7865</v>
      </c>
      <c r="F1092" s="27" t="s">
        <v>608</v>
      </c>
      <c r="G1092" s="32">
        <v>7842</v>
      </c>
      <c r="H1092" s="13" t="s">
        <v>416</v>
      </c>
    </row>
    <row r="1093" spans="1:8">
      <c r="A1093" s="13" t="s">
        <v>831</v>
      </c>
      <c r="B1093" s="13" t="s">
        <v>836</v>
      </c>
      <c r="C1093" s="13" t="s">
        <v>9843</v>
      </c>
      <c r="D1093" s="13" t="s">
        <v>9844</v>
      </c>
      <c r="E1093" s="27">
        <v>6620</v>
      </c>
      <c r="F1093" s="27" t="s">
        <v>608</v>
      </c>
      <c r="G1093" s="32">
        <v>6622</v>
      </c>
      <c r="H1093" s="13" t="s">
        <v>416</v>
      </c>
    </row>
    <row r="1094" spans="1:8">
      <c r="A1094" s="13" t="s">
        <v>831</v>
      </c>
      <c r="B1094" s="13" t="s">
        <v>836</v>
      </c>
      <c r="C1094" s="13" t="s">
        <v>9845</v>
      </c>
      <c r="D1094" s="13" t="s">
        <v>9846</v>
      </c>
      <c r="E1094" s="27">
        <v>7205</v>
      </c>
      <c r="F1094" s="27" t="s">
        <v>608</v>
      </c>
      <c r="G1094" s="32">
        <v>7147</v>
      </c>
      <c r="H1094" s="13" t="s">
        <v>416</v>
      </c>
    </row>
    <row r="1095" spans="1:8">
      <c r="A1095" s="13" t="s">
        <v>831</v>
      </c>
      <c r="B1095" s="13" t="s">
        <v>836</v>
      </c>
      <c r="C1095" s="13" t="s">
        <v>9847</v>
      </c>
      <c r="D1095" s="13" t="s">
        <v>9848</v>
      </c>
      <c r="E1095" s="27">
        <v>5749</v>
      </c>
      <c r="F1095" s="27" t="s">
        <v>608</v>
      </c>
      <c r="G1095" s="32">
        <v>6278</v>
      </c>
      <c r="H1095" s="13" t="s">
        <v>416</v>
      </c>
    </row>
    <row r="1096" spans="1:8">
      <c r="A1096" s="13" t="s">
        <v>831</v>
      </c>
      <c r="B1096" s="13" t="s">
        <v>836</v>
      </c>
      <c r="C1096" s="13" t="s">
        <v>9849</v>
      </c>
      <c r="D1096" s="13" t="s">
        <v>9850</v>
      </c>
      <c r="E1096" s="27">
        <v>6900</v>
      </c>
      <c r="F1096" s="27" t="s">
        <v>608</v>
      </c>
      <c r="G1096" s="32">
        <v>6935</v>
      </c>
      <c r="H1096" s="13" t="s">
        <v>416</v>
      </c>
    </row>
    <row r="1097" spans="1:8">
      <c r="A1097" s="13" t="s">
        <v>831</v>
      </c>
      <c r="B1097" s="13" t="s">
        <v>836</v>
      </c>
      <c r="C1097" s="13" t="s">
        <v>9851</v>
      </c>
      <c r="D1097" s="13" t="s">
        <v>9852</v>
      </c>
      <c r="E1097" s="27">
        <v>7242</v>
      </c>
      <c r="F1097" s="27" t="s">
        <v>608</v>
      </c>
      <c r="G1097" s="32">
        <v>7373</v>
      </c>
      <c r="H1097" s="13" t="s">
        <v>416</v>
      </c>
    </row>
    <row r="1098" spans="1:8">
      <c r="A1098" s="13" t="s">
        <v>831</v>
      </c>
      <c r="B1098" s="13" t="s">
        <v>836</v>
      </c>
      <c r="C1098" s="13" t="s">
        <v>9853</v>
      </c>
      <c r="D1098" s="13" t="s">
        <v>9854</v>
      </c>
      <c r="E1098" s="27">
        <v>6334</v>
      </c>
      <c r="F1098" s="27" t="s">
        <v>608</v>
      </c>
      <c r="G1098" s="32">
        <v>6330</v>
      </c>
      <c r="H1098" s="13" t="s">
        <v>416</v>
      </c>
    </row>
    <row r="1099" spans="1:8">
      <c r="A1099" s="13" t="s">
        <v>831</v>
      </c>
      <c r="B1099" s="13" t="s">
        <v>836</v>
      </c>
      <c r="C1099" s="13" t="s">
        <v>9855</v>
      </c>
      <c r="D1099" s="13" t="s">
        <v>9856</v>
      </c>
      <c r="E1099" s="27">
        <v>7018</v>
      </c>
      <c r="F1099" s="27" t="s">
        <v>608</v>
      </c>
      <c r="G1099" s="32">
        <v>7179</v>
      </c>
      <c r="H1099" s="13" t="s">
        <v>416</v>
      </c>
    </row>
    <row r="1100" spans="1:8">
      <c r="A1100" s="13" t="s">
        <v>831</v>
      </c>
      <c r="B1100" s="13" t="s">
        <v>837</v>
      </c>
      <c r="C1100" s="13" t="s">
        <v>9857</v>
      </c>
      <c r="D1100" s="13" t="s">
        <v>9858</v>
      </c>
      <c r="E1100" s="27">
        <v>4150</v>
      </c>
      <c r="F1100" s="27" t="s">
        <v>608</v>
      </c>
      <c r="G1100" s="32">
        <v>4188</v>
      </c>
      <c r="H1100" s="13" t="s">
        <v>430</v>
      </c>
    </row>
    <row r="1101" spans="1:8">
      <c r="A1101" s="13" t="s">
        <v>831</v>
      </c>
      <c r="B1101" s="13" t="s">
        <v>837</v>
      </c>
      <c r="C1101" s="13" t="s">
        <v>9859</v>
      </c>
      <c r="D1101" s="13" t="s">
        <v>9860</v>
      </c>
      <c r="E1101" s="27">
        <v>4718</v>
      </c>
      <c r="F1101" s="27" t="s">
        <v>608</v>
      </c>
      <c r="G1101" s="32">
        <v>4533</v>
      </c>
      <c r="H1101" s="13" t="s">
        <v>430</v>
      </c>
    </row>
    <row r="1102" spans="1:8">
      <c r="A1102" s="13" t="s">
        <v>831</v>
      </c>
      <c r="B1102" s="13" t="s">
        <v>837</v>
      </c>
      <c r="C1102" s="13" t="s">
        <v>9861</v>
      </c>
      <c r="D1102" s="13" t="s">
        <v>9862</v>
      </c>
      <c r="E1102" s="27">
        <v>4353</v>
      </c>
      <c r="F1102" s="27" t="s">
        <v>608</v>
      </c>
      <c r="G1102" s="32">
        <v>4326</v>
      </c>
      <c r="H1102" s="13" t="s">
        <v>430</v>
      </c>
    </row>
    <row r="1103" spans="1:8">
      <c r="A1103" s="13" t="s">
        <v>831</v>
      </c>
      <c r="B1103" s="13" t="s">
        <v>837</v>
      </c>
      <c r="C1103" s="13" t="s">
        <v>9863</v>
      </c>
      <c r="D1103" s="13" t="s">
        <v>9864</v>
      </c>
      <c r="E1103" s="27">
        <v>4782</v>
      </c>
      <c r="F1103" s="27" t="s">
        <v>608</v>
      </c>
      <c r="G1103" s="32">
        <v>4706</v>
      </c>
      <c r="H1103" s="13" t="s">
        <v>430</v>
      </c>
    </row>
    <row r="1104" spans="1:8">
      <c r="A1104" s="13" t="s">
        <v>831</v>
      </c>
      <c r="B1104" s="13" t="s">
        <v>837</v>
      </c>
      <c r="C1104" s="13" t="s">
        <v>9865</v>
      </c>
      <c r="D1104" s="13" t="s">
        <v>9866</v>
      </c>
      <c r="E1104" s="27">
        <v>4819</v>
      </c>
      <c r="F1104" s="27" t="s">
        <v>608</v>
      </c>
      <c r="G1104" s="32">
        <v>4635</v>
      </c>
      <c r="H1104" s="13" t="s">
        <v>430</v>
      </c>
    </row>
    <row r="1105" spans="1:8">
      <c r="A1105" s="13" t="s">
        <v>831</v>
      </c>
      <c r="B1105" s="13" t="s">
        <v>837</v>
      </c>
      <c r="C1105" s="13" t="s">
        <v>9867</v>
      </c>
      <c r="D1105" s="13" t="s">
        <v>9868</v>
      </c>
      <c r="E1105" s="27">
        <v>4838</v>
      </c>
      <c r="F1105" s="27" t="s">
        <v>608</v>
      </c>
      <c r="G1105" s="32">
        <v>4424</v>
      </c>
      <c r="H1105" s="13" t="s">
        <v>430</v>
      </c>
    </row>
    <row r="1106" spans="1:8">
      <c r="A1106" s="13" t="s">
        <v>831</v>
      </c>
      <c r="B1106" s="13" t="s">
        <v>837</v>
      </c>
      <c r="C1106" s="13" t="s">
        <v>9869</v>
      </c>
      <c r="D1106" s="13" t="s">
        <v>9870</v>
      </c>
      <c r="E1106" s="27">
        <v>3258</v>
      </c>
      <c r="F1106" s="27" t="s">
        <v>608</v>
      </c>
      <c r="G1106" s="32">
        <v>2591</v>
      </c>
      <c r="H1106" s="13" t="s">
        <v>562</v>
      </c>
    </row>
    <row r="1107" spans="1:8">
      <c r="A1107" s="13" t="s">
        <v>831</v>
      </c>
      <c r="B1107" s="13" t="s">
        <v>837</v>
      </c>
      <c r="C1107" s="13" t="s">
        <v>9871</v>
      </c>
      <c r="D1107" s="13" t="s">
        <v>9872</v>
      </c>
      <c r="E1107" s="27">
        <v>3970</v>
      </c>
      <c r="F1107" s="27" t="s">
        <v>608</v>
      </c>
      <c r="G1107" s="32">
        <v>3523</v>
      </c>
      <c r="H1107" s="13" t="s">
        <v>562</v>
      </c>
    </row>
    <row r="1108" spans="1:8">
      <c r="A1108" s="13" t="s">
        <v>831</v>
      </c>
      <c r="B1108" s="13" t="s">
        <v>837</v>
      </c>
      <c r="C1108" s="13" t="s">
        <v>9873</v>
      </c>
      <c r="D1108" s="13" t="s">
        <v>9874</v>
      </c>
      <c r="E1108" s="27">
        <v>2607</v>
      </c>
      <c r="F1108" s="27" t="s">
        <v>608</v>
      </c>
      <c r="G1108" s="32">
        <v>3058</v>
      </c>
      <c r="H1108" s="13" t="s">
        <v>430</v>
      </c>
    </row>
    <row r="1109" spans="1:8">
      <c r="A1109" s="13" t="s">
        <v>831</v>
      </c>
      <c r="B1109" s="13" t="s">
        <v>837</v>
      </c>
      <c r="C1109" s="13" t="s">
        <v>9875</v>
      </c>
      <c r="D1109" s="13" t="s">
        <v>9876</v>
      </c>
      <c r="E1109" s="27">
        <v>4910</v>
      </c>
      <c r="F1109" s="27" t="s">
        <v>608</v>
      </c>
      <c r="G1109" s="32">
        <v>4593</v>
      </c>
      <c r="H1109" s="13" t="s">
        <v>430</v>
      </c>
    </row>
    <row r="1110" spans="1:8">
      <c r="A1110" s="13" t="s">
        <v>831</v>
      </c>
      <c r="B1110" s="13" t="s">
        <v>837</v>
      </c>
      <c r="C1110" s="13" t="s">
        <v>9877</v>
      </c>
      <c r="D1110" s="13" t="s">
        <v>9878</v>
      </c>
      <c r="E1110" s="27">
        <v>4820</v>
      </c>
      <c r="F1110" s="27" t="s">
        <v>608</v>
      </c>
      <c r="G1110" s="32">
        <v>4790</v>
      </c>
      <c r="H1110" s="13" t="s">
        <v>430</v>
      </c>
    </row>
    <row r="1111" spans="1:8">
      <c r="A1111" s="13" t="s">
        <v>831</v>
      </c>
      <c r="B1111" s="13" t="s">
        <v>837</v>
      </c>
      <c r="C1111" s="13" t="s">
        <v>3167</v>
      </c>
      <c r="D1111" s="13" t="s">
        <v>9879</v>
      </c>
      <c r="E1111" s="27">
        <v>4365</v>
      </c>
      <c r="F1111" s="27" t="s">
        <v>608</v>
      </c>
      <c r="G1111" s="32">
        <v>4113</v>
      </c>
      <c r="H1111" s="13" t="s">
        <v>430</v>
      </c>
    </row>
    <row r="1112" spans="1:8">
      <c r="A1112" s="13" t="s">
        <v>831</v>
      </c>
      <c r="B1112" s="13" t="s">
        <v>837</v>
      </c>
      <c r="C1112" s="13" t="s">
        <v>9880</v>
      </c>
      <c r="D1112" s="13" t="s">
        <v>9881</v>
      </c>
      <c r="E1112" s="27">
        <v>4201</v>
      </c>
      <c r="F1112" s="27" t="s">
        <v>608</v>
      </c>
      <c r="G1112" s="32">
        <v>4036</v>
      </c>
      <c r="H1112" s="13" t="s">
        <v>562</v>
      </c>
    </row>
    <row r="1113" spans="1:8">
      <c r="A1113" s="13" t="s">
        <v>831</v>
      </c>
      <c r="B1113" s="13" t="s">
        <v>837</v>
      </c>
      <c r="C1113" s="13" t="s">
        <v>9882</v>
      </c>
      <c r="D1113" s="13" t="s">
        <v>9883</v>
      </c>
      <c r="E1113" s="27">
        <v>4922</v>
      </c>
      <c r="F1113" s="27" t="s">
        <v>608</v>
      </c>
      <c r="G1113" s="32">
        <v>4850</v>
      </c>
      <c r="H1113" s="13" t="s">
        <v>430</v>
      </c>
    </row>
    <row r="1114" spans="1:8">
      <c r="A1114" s="13" t="s">
        <v>831</v>
      </c>
      <c r="B1114" s="13" t="s">
        <v>838</v>
      </c>
      <c r="C1114" s="13" t="s">
        <v>9884</v>
      </c>
      <c r="D1114" s="13" t="s">
        <v>9885</v>
      </c>
      <c r="E1114" s="27">
        <v>6245</v>
      </c>
      <c r="F1114" s="27" t="s">
        <v>608</v>
      </c>
      <c r="G1114" s="32">
        <v>6080</v>
      </c>
      <c r="H1114" s="13" t="s">
        <v>479</v>
      </c>
    </row>
    <row r="1115" spans="1:8">
      <c r="A1115" s="13" t="s">
        <v>831</v>
      </c>
      <c r="B1115" s="13" t="s">
        <v>838</v>
      </c>
      <c r="C1115" s="13" t="s">
        <v>9886</v>
      </c>
      <c r="D1115" s="13" t="s">
        <v>9887</v>
      </c>
      <c r="E1115" s="27">
        <v>5715</v>
      </c>
      <c r="F1115" s="27" t="s">
        <v>608</v>
      </c>
      <c r="G1115" s="32">
        <v>5471</v>
      </c>
      <c r="H1115" s="13" t="s">
        <v>479</v>
      </c>
    </row>
    <row r="1116" spans="1:8">
      <c r="A1116" s="13" t="s">
        <v>831</v>
      </c>
      <c r="B1116" s="13" t="s">
        <v>838</v>
      </c>
      <c r="C1116" s="13" t="s">
        <v>9888</v>
      </c>
      <c r="D1116" s="13" t="s">
        <v>9889</v>
      </c>
      <c r="E1116" s="27">
        <v>6160</v>
      </c>
      <c r="F1116" s="27" t="s">
        <v>608</v>
      </c>
      <c r="G1116" s="32">
        <v>6043</v>
      </c>
      <c r="H1116" s="13" t="s">
        <v>479</v>
      </c>
    </row>
    <row r="1117" spans="1:8">
      <c r="A1117" s="13" t="s">
        <v>831</v>
      </c>
      <c r="B1117" s="13" t="s">
        <v>838</v>
      </c>
      <c r="C1117" s="13" t="s">
        <v>9890</v>
      </c>
      <c r="D1117" s="13" t="s">
        <v>9891</v>
      </c>
      <c r="E1117" s="27">
        <v>5309</v>
      </c>
      <c r="F1117" s="27" t="s">
        <v>608</v>
      </c>
      <c r="G1117" s="32">
        <v>5631</v>
      </c>
      <c r="H1117" s="13" t="s">
        <v>479</v>
      </c>
    </row>
    <row r="1118" spans="1:8">
      <c r="A1118" s="13" t="s">
        <v>831</v>
      </c>
      <c r="B1118" s="13" t="s">
        <v>838</v>
      </c>
      <c r="C1118" s="13" t="s">
        <v>9892</v>
      </c>
      <c r="D1118" s="13" t="s">
        <v>9893</v>
      </c>
      <c r="E1118" s="27">
        <v>4855</v>
      </c>
      <c r="F1118" s="27" t="s">
        <v>608</v>
      </c>
      <c r="G1118" s="32">
        <v>4724</v>
      </c>
      <c r="H1118" s="13" t="s">
        <v>479</v>
      </c>
    </row>
    <row r="1119" spans="1:8">
      <c r="A1119" s="13" t="s">
        <v>831</v>
      </c>
      <c r="B1119" s="13" t="s">
        <v>838</v>
      </c>
      <c r="C1119" s="13" t="s">
        <v>9894</v>
      </c>
      <c r="D1119" s="13" t="s">
        <v>9895</v>
      </c>
      <c r="E1119" s="27">
        <v>6108</v>
      </c>
      <c r="F1119" s="27" t="s">
        <v>608</v>
      </c>
      <c r="G1119" s="32">
        <v>5999</v>
      </c>
      <c r="H1119" s="13" t="s">
        <v>479</v>
      </c>
    </row>
    <row r="1120" spans="1:8">
      <c r="A1120" s="13" t="s">
        <v>831</v>
      </c>
      <c r="B1120" s="13" t="s">
        <v>838</v>
      </c>
      <c r="C1120" s="13" t="s">
        <v>9896</v>
      </c>
      <c r="D1120" s="13" t="s">
        <v>9897</v>
      </c>
      <c r="E1120" s="27">
        <v>5234</v>
      </c>
      <c r="F1120" s="27" t="s">
        <v>608</v>
      </c>
      <c r="G1120" s="32">
        <v>5079</v>
      </c>
      <c r="H1120" s="13" t="s">
        <v>479</v>
      </c>
    </row>
    <row r="1121" spans="1:8">
      <c r="A1121" s="13" t="s">
        <v>831</v>
      </c>
      <c r="B1121" s="13" t="s">
        <v>838</v>
      </c>
      <c r="C1121" s="13" t="s">
        <v>9898</v>
      </c>
      <c r="D1121" s="13" t="s">
        <v>9899</v>
      </c>
      <c r="E1121" s="27">
        <v>5515</v>
      </c>
      <c r="F1121" s="27" t="s">
        <v>608</v>
      </c>
      <c r="G1121" s="32">
        <v>5378</v>
      </c>
      <c r="H1121" s="13" t="s">
        <v>479</v>
      </c>
    </row>
    <row r="1122" spans="1:8">
      <c r="A1122" s="13" t="s">
        <v>831</v>
      </c>
      <c r="B1122" s="13" t="s">
        <v>838</v>
      </c>
      <c r="C1122" s="13" t="s">
        <v>9900</v>
      </c>
      <c r="D1122" s="13" t="s">
        <v>9901</v>
      </c>
      <c r="E1122" s="27">
        <v>5703</v>
      </c>
      <c r="F1122" s="27" t="s">
        <v>608</v>
      </c>
      <c r="G1122" s="32">
        <v>6298</v>
      </c>
      <c r="H1122" s="13" t="s">
        <v>479</v>
      </c>
    </row>
    <row r="1123" spans="1:8">
      <c r="A1123" s="13" t="s">
        <v>831</v>
      </c>
      <c r="B1123" s="13" t="s">
        <v>838</v>
      </c>
      <c r="C1123" s="13" t="s">
        <v>9902</v>
      </c>
      <c r="D1123" s="13" t="s">
        <v>9903</v>
      </c>
      <c r="E1123" s="27">
        <v>5303</v>
      </c>
      <c r="F1123" s="27" t="s">
        <v>608</v>
      </c>
      <c r="G1123" s="32">
        <v>5089</v>
      </c>
      <c r="H1123" s="13" t="s">
        <v>479</v>
      </c>
    </row>
    <row r="1124" spans="1:8">
      <c r="A1124" s="13" t="s">
        <v>831</v>
      </c>
      <c r="B1124" s="13" t="s">
        <v>838</v>
      </c>
      <c r="C1124" s="13" t="s">
        <v>9904</v>
      </c>
      <c r="D1124" s="13" t="s">
        <v>9905</v>
      </c>
      <c r="E1124" s="27">
        <v>5433</v>
      </c>
      <c r="F1124" s="27" t="s">
        <v>608</v>
      </c>
      <c r="G1124" s="32">
        <v>5188</v>
      </c>
      <c r="H1124" s="13" t="s">
        <v>479</v>
      </c>
    </row>
    <row r="1125" spans="1:8">
      <c r="A1125" s="13" t="s">
        <v>831</v>
      </c>
      <c r="B1125" s="13" t="s">
        <v>838</v>
      </c>
      <c r="C1125" s="13" t="s">
        <v>9906</v>
      </c>
      <c r="D1125" s="13" t="s">
        <v>9907</v>
      </c>
      <c r="E1125" s="27">
        <v>5652</v>
      </c>
      <c r="F1125" s="27" t="s">
        <v>608</v>
      </c>
      <c r="G1125" s="32">
        <v>5503</v>
      </c>
      <c r="H1125" s="13" t="s">
        <v>479</v>
      </c>
    </row>
    <row r="1126" spans="1:8">
      <c r="A1126" s="13" t="s">
        <v>831</v>
      </c>
      <c r="B1126" s="13" t="s">
        <v>838</v>
      </c>
      <c r="C1126" s="13" t="s">
        <v>9908</v>
      </c>
      <c r="D1126" s="13" t="s">
        <v>9909</v>
      </c>
      <c r="E1126" s="27">
        <v>5665</v>
      </c>
      <c r="F1126" s="27" t="s">
        <v>608</v>
      </c>
      <c r="G1126" s="32">
        <v>5660</v>
      </c>
      <c r="H1126" s="13" t="s">
        <v>479</v>
      </c>
    </row>
    <row r="1127" spans="1:8">
      <c r="A1127" s="13" t="s">
        <v>831</v>
      </c>
      <c r="B1127" s="13" t="s">
        <v>839</v>
      </c>
      <c r="C1127" s="13" t="s">
        <v>9910</v>
      </c>
      <c r="D1127" s="13" t="s">
        <v>9911</v>
      </c>
      <c r="E1127" s="27">
        <v>5447</v>
      </c>
      <c r="F1127" s="27" t="s">
        <v>608</v>
      </c>
      <c r="G1127" s="32">
        <v>5564</v>
      </c>
      <c r="H1127" s="13" t="s">
        <v>506</v>
      </c>
    </row>
    <row r="1128" spans="1:8">
      <c r="A1128" s="13" t="s">
        <v>831</v>
      </c>
      <c r="B1128" s="13" t="s">
        <v>839</v>
      </c>
      <c r="C1128" s="13" t="s">
        <v>9912</v>
      </c>
      <c r="D1128" s="13" t="s">
        <v>9913</v>
      </c>
      <c r="E1128" s="27">
        <v>6725</v>
      </c>
      <c r="F1128" s="27" t="s">
        <v>608</v>
      </c>
      <c r="G1128" s="32">
        <v>6782</v>
      </c>
      <c r="H1128" s="13" t="s">
        <v>506</v>
      </c>
    </row>
    <row r="1129" spans="1:8">
      <c r="A1129" s="13" t="s">
        <v>831</v>
      </c>
      <c r="B1129" s="13" t="s">
        <v>839</v>
      </c>
      <c r="C1129" s="13" t="s">
        <v>9914</v>
      </c>
      <c r="D1129" s="13" t="s">
        <v>9915</v>
      </c>
      <c r="E1129" s="27">
        <v>3779</v>
      </c>
      <c r="F1129" s="27" t="s">
        <v>608</v>
      </c>
      <c r="G1129" s="32">
        <v>3721</v>
      </c>
      <c r="H1129" s="13" t="s">
        <v>506</v>
      </c>
    </row>
    <row r="1130" spans="1:8">
      <c r="A1130" s="13" t="s">
        <v>831</v>
      </c>
      <c r="B1130" s="13" t="s">
        <v>839</v>
      </c>
      <c r="C1130" s="13" t="s">
        <v>9916</v>
      </c>
      <c r="D1130" s="13" t="s">
        <v>9917</v>
      </c>
      <c r="E1130" s="27">
        <v>5145</v>
      </c>
      <c r="F1130" s="27" t="s">
        <v>608</v>
      </c>
      <c r="G1130" s="32">
        <v>5072</v>
      </c>
      <c r="H1130" s="13" t="s">
        <v>506</v>
      </c>
    </row>
    <row r="1131" spans="1:8">
      <c r="A1131" s="13" t="s">
        <v>831</v>
      </c>
      <c r="B1131" s="13" t="s">
        <v>839</v>
      </c>
      <c r="C1131" s="13" t="s">
        <v>9918</v>
      </c>
      <c r="D1131" s="13" t="s">
        <v>9919</v>
      </c>
      <c r="E1131" s="27">
        <v>5764</v>
      </c>
      <c r="F1131" s="27" t="s">
        <v>608</v>
      </c>
      <c r="G1131" s="32">
        <v>5655</v>
      </c>
      <c r="H1131" s="13" t="s">
        <v>506</v>
      </c>
    </row>
    <row r="1132" spans="1:8">
      <c r="A1132" s="13" t="s">
        <v>831</v>
      </c>
      <c r="B1132" s="13" t="s">
        <v>839</v>
      </c>
      <c r="C1132" s="13" t="s">
        <v>9920</v>
      </c>
      <c r="D1132" s="13" t="s">
        <v>9921</v>
      </c>
      <c r="E1132" s="27">
        <v>5343</v>
      </c>
      <c r="F1132" s="27" t="s">
        <v>608</v>
      </c>
      <c r="G1132" s="32">
        <v>5161</v>
      </c>
      <c r="H1132" s="13" t="s">
        <v>506</v>
      </c>
    </row>
    <row r="1133" spans="1:8">
      <c r="A1133" s="13" t="s">
        <v>831</v>
      </c>
      <c r="B1133" s="13" t="s">
        <v>839</v>
      </c>
      <c r="C1133" s="13" t="s">
        <v>9922</v>
      </c>
      <c r="D1133" s="13" t="s">
        <v>9923</v>
      </c>
      <c r="E1133" s="27">
        <v>5292</v>
      </c>
      <c r="F1133" s="27" t="s">
        <v>608</v>
      </c>
      <c r="G1133" s="32">
        <v>5700</v>
      </c>
      <c r="H1133" s="13" t="s">
        <v>506</v>
      </c>
    </row>
    <row r="1134" spans="1:8">
      <c r="A1134" s="13" t="s">
        <v>831</v>
      </c>
      <c r="B1134" s="13" t="s">
        <v>839</v>
      </c>
      <c r="C1134" s="13" t="s">
        <v>9924</v>
      </c>
      <c r="D1134" s="13" t="s">
        <v>9925</v>
      </c>
      <c r="E1134" s="27">
        <v>3770</v>
      </c>
      <c r="F1134" s="27" t="s">
        <v>608</v>
      </c>
      <c r="G1134" s="32">
        <v>3631</v>
      </c>
      <c r="H1134" s="13" t="s">
        <v>506</v>
      </c>
    </row>
    <row r="1135" spans="1:8">
      <c r="A1135" s="13" t="s">
        <v>831</v>
      </c>
      <c r="B1135" s="13" t="s">
        <v>839</v>
      </c>
      <c r="C1135" s="13" t="s">
        <v>9926</v>
      </c>
      <c r="D1135" s="13" t="s">
        <v>9927</v>
      </c>
      <c r="E1135" s="27">
        <v>3885</v>
      </c>
      <c r="F1135" s="27" t="s">
        <v>608</v>
      </c>
      <c r="G1135" s="32">
        <v>3890</v>
      </c>
      <c r="H1135" s="13" t="s">
        <v>506</v>
      </c>
    </row>
    <row r="1136" spans="1:8">
      <c r="A1136" s="13" t="s">
        <v>831</v>
      </c>
      <c r="B1136" s="13" t="s">
        <v>839</v>
      </c>
      <c r="C1136" s="13" t="s">
        <v>7598</v>
      </c>
      <c r="D1136" s="13" t="s">
        <v>9928</v>
      </c>
      <c r="E1136" s="27">
        <v>4014</v>
      </c>
      <c r="F1136" s="27" t="s">
        <v>608</v>
      </c>
      <c r="G1136" s="32">
        <v>3995</v>
      </c>
      <c r="H1136" s="13" t="s">
        <v>506</v>
      </c>
    </row>
    <row r="1137" spans="1:8">
      <c r="A1137" s="13" t="s">
        <v>831</v>
      </c>
      <c r="B1137" s="13" t="s">
        <v>839</v>
      </c>
      <c r="C1137" s="13" t="s">
        <v>9929</v>
      </c>
      <c r="D1137" s="13" t="s">
        <v>9930</v>
      </c>
      <c r="E1137" s="27">
        <v>3957</v>
      </c>
      <c r="F1137" s="27" t="s">
        <v>608</v>
      </c>
      <c r="G1137" s="32">
        <v>3883</v>
      </c>
      <c r="H1137" s="13" t="s">
        <v>506</v>
      </c>
    </row>
    <row r="1138" spans="1:8">
      <c r="A1138" s="13" t="s">
        <v>831</v>
      </c>
      <c r="B1138" s="13" t="s">
        <v>839</v>
      </c>
      <c r="C1138" s="13" t="s">
        <v>4674</v>
      </c>
      <c r="D1138" s="13" t="s">
        <v>9931</v>
      </c>
      <c r="E1138" s="27">
        <v>3714</v>
      </c>
      <c r="F1138" s="27" t="s">
        <v>608</v>
      </c>
      <c r="G1138" s="32">
        <v>3967</v>
      </c>
      <c r="H1138" s="13" t="s">
        <v>506</v>
      </c>
    </row>
    <row r="1139" spans="1:8">
      <c r="A1139" s="13" t="s">
        <v>831</v>
      </c>
      <c r="B1139" s="13" t="s">
        <v>839</v>
      </c>
      <c r="C1139" s="13" t="s">
        <v>9932</v>
      </c>
      <c r="D1139" s="13" t="s">
        <v>9933</v>
      </c>
      <c r="E1139" s="27">
        <v>4002</v>
      </c>
      <c r="F1139" s="27" t="s">
        <v>608</v>
      </c>
      <c r="G1139" s="32">
        <v>3900</v>
      </c>
      <c r="H1139" s="13" t="s">
        <v>506</v>
      </c>
    </row>
    <row r="1140" spans="1:8">
      <c r="A1140" s="13" t="s">
        <v>831</v>
      </c>
      <c r="B1140" s="13" t="s">
        <v>839</v>
      </c>
      <c r="C1140" s="13" t="s">
        <v>9934</v>
      </c>
      <c r="D1140" s="13" t="s">
        <v>9935</v>
      </c>
      <c r="E1140" s="27">
        <v>5515</v>
      </c>
      <c r="F1140" s="27" t="s">
        <v>608</v>
      </c>
      <c r="G1140" s="32">
        <v>5474</v>
      </c>
      <c r="H1140" s="13" t="s">
        <v>506</v>
      </c>
    </row>
    <row r="1141" spans="1:8">
      <c r="A1141" s="13" t="s">
        <v>831</v>
      </c>
      <c r="B1141" s="13" t="s">
        <v>840</v>
      </c>
      <c r="C1141" s="13" t="s">
        <v>9936</v>
      </c>
      <c r="D1141" s="13" t="s">
        <v>9937</v>
      </c>
      <c r="E1141" s="27">
        <v>65319</v>
      </c>
      <c r="F1141" s="27" t="s">
        <v>608</v>
      </c>
      <c r="G1141" s="32">
        <v>4339</v>
      </c>
      <c r="H1141" s="13" t="s">
        <v>189</v>
      </c>
    </row>
    <row r="1142" spans="1:8">
      <c r="A1142" s="13" t="s">
        <v>831</v>
      </c>
      <c r="B1142" s="13" t="s">
        <v>840</v>
      </c>
      <c r="C1142" s="13" t="s">
        <v>9938</v>
      </c>
      <c r="D1142" s="13" t="s">
        <v>9939</v>
      </c>
      <c r="E1142" s="27" t="s">
        <v>608</v>
      </c>
      <c r="F1142" s="27" t="s">
        <v>608</v>
      </c>
      <c r="G1142" s="32">
        <v>4789</v>
      </c>
      <c r="H1142" s="13" t="s">
        <v>189</v>
      </c>
    </row>
    <row r="1143" spans="1:8">
      <c r="A1143" s="13" t="s">
        <v>831</v>
      </c>
      <c r="B1143" s="13" t="s">
        <v>840</v>
      </c>
      <c r="C1143" s="13" t="s">
        <v>9940</v>
      </c>
      <c r="D1143" s="13" t="s">
        <v>9941</v>
      </c>
      <c r="E1143" s="27" t="s">
        <v>608</v>
      </c>
      <c r="F1143" s="27" t="s">
        <v>608</v>
      </c>
      <c r="G1143" s="32">
        <v>1396</v>
      </c>
      <c r="H1143" s="13" t="s">
        <v>189</v>
      </c>
    </row>
    <row r="1144" spans="1:8">
      <c r="A1144" s="13" t="s">
        <v>831</v>
      </c>
      <c r="B1144" s="13" t="s">
        <v>840</v>
      </c>
      <c r="C1144" s="13" t="s">
        <v>9942</v>
      </c>
      <c r="D1144" s="13" t="s">
        <v>9943</v>
      </c>
      <c r="E1144" s="27" t="s">
        <v>608</v>
      </c>
      <c r="F1144" s="27" t="s">
        <v>608</v>
      </c>
      <c r="G1144" s="32">
        <v>4297</v>
      </c>
      <c r="H1144" s="13" t="s">
        <v>189</v>
      </c>
    </row>
    <row r="1145" spans="1:8">
      <c r="A1145" s="13" t="s">
        <v>831</v>
      </c>
      <c r="B1145" s="13" t="s">
        <v>840</v>
      </c>
      <c r="C1145" s="13" t="s">
        <v>9944</v>
      </c>
      <c r="D1145" s="13" t="s">
        <v>9945</v>
      </c>
      <c r="E1145" s="27" t="s">
        <v>608</v>
      </c>
      <c r="F1145" s="27" t="s">
        <v>608</v>
      </c>
      <c r="G1145" s="32">
        <v>4482</v>
      </c>
      <c r="H1145" s="13" t="s">
        <v>189</v>
      </c>
    </row>
    <row r="1146" spans="1:8">
      <c r="A1146" s="13" t="s">
        <v>831</v>
      </c>
      <c r="B1146" s="13" t="s">
        <v>840</v>
      </c>
      <c r="C1146" s="13" t="s">
        <v>9946</v>
      </c>
      <c r="D1146" s="13" t="s">
        <v>9947</v>
      </c>
      <c r="E1146" s="27" t="s">
        <v>608</v>
      </c>
      <c r="F1146" s="27" t="s">
        <v>608</v>
      </c>
      <c r="G1146" s="32">
        <v>3072</v>
      </c>
      <c r="H1146" s="13" t="s">
        <v>189</v>
      </c>
    </row>
    <row r="1147" spans="1:8">
      <c r="A1147" s="13" t="s">
        <v>831</v>
      </c>
      <c r="B1147" s="13" t="s">
        <v>840</v>
      </c>
      <c r="C1147" s="13" t="s">
        <v>9948</v>
      </c>
      <c r="D1147" s="13" t="s">
        <v>9949</v>
      </c>
      <c r="E1147" s="27" t="s">
        <v>608</v>
      </c>
      <c r="F1147" s="27" t="s">
        <v>608</v>
      </c>
      <c r="G1147" s="32">
        <v>2768</v>
      </c>
      <c r="H1147" s="13" t="s">
        <v>189</v>
      </c>
    </row>
    <row r="1148" spans="1:8">
      <c r="A1148" s="13" t="s">
        <v>831</v>
      </c>
      <c r="B1148" s="13" t="s">
        <v>840</v>
      </c>
      <c r="C1148" s="13" t="s">
        <v>9950</v>
      </c>
      <c r="D1148" s="13" t="s">
        <v>9951</v>
      </c>
      <c r="E1148" s="27" t="s">
        <v>608</v>
      </c>
      <c r="F1148" s="27" t="s">
        <v>608</v>
      </c>
      <c r="G1148" s="32">
        <v>4281</v>
      </c>
      <c r="H1148" s="13" t="s">
        <v>189</v>
      </c>
    </row>
    <row r="1149" spans="1:8">
      <c r="A1149" s="13" t="s">
        <v>831</v>
      </c>
      <c r="B1149" s="13" t="s">
        <v>840</v>
      </c>
      <c r="C1149" s="13" t="s">
        <v>9952</v>
      </c>
      <c r="D1149" s="13" t="s">
        <v>9953</v>
      </c>
      <c r="E1149" s="27" t="s">
        <v>608</v>
      </c>
      <c r="F1149" s="27" t="s">
        <v>608</v>
      </c>
      <c r="G1149" s="32">
        <v>4298</v>
      </c>
      <c r="H1149" s="13" t="s">
        <v>189</v>
      </c>
    </row>
    <row r="1150" spans="1:8">
      <c r="A1150" s="13" t="s">
        <v>831</v>
      </c>
      <c r="B1150" s="13" t="s">
        <v>840</v>
      </c>
      <c r="C1150" s="13" t="s">
        <v>9954</v>
      </c>
      <c r="D1150" s="13" t="s">
        <v>9955</v>
      </c>
      <c r="E1150" s="27" t="s">
        <v>608</v>
      </c>
      <c r="F1150" s="27" t="s">
        <v>608</v>
      </c>
      <c r="G1150" s="32">
        <v>4320</v>
      </c>
      <c r="H1150" s="13" t="s">
        <v>189</v>
      </c>
    </row>
    <row r="1151" spans="1:8">
      <c r="A1151" s="13" t="s">
        <v>831</v>
      </c>
      <c r="B1151" s="13" t="s">
        <v>840</v>
      </c>
      <c r="C1151" s="13" t="s">
        <v>9956</v>
      </c>
      <c r="D1151" s="13" t="s">
        <v>9957</v>
      </c>
      <c r="E1151" s="27" t="s">
        <v>608</v>
      </c>
      <c r="F1151" s="27" t="s">
        <v>608</v>
      </c>
      <c r="G1151" s="32">
        <v>4735</v>
      </c>
      <c r="H1151" s="13" t="s">
        <v>189</v>
      </c>
    </row>
    <row r="1152" spans="1:8">
      <c r="A1152" s="13" t="s">
        <v>831</v>
      </c>
      <c r="B1152" s="13" t="s">
        <v>840</v>
      </c>
      <c r="C1152" s="13" t="s">
        <v>9958</v>
      </c>
      <c r="D1152" s="13" t="s">
        <v>9959</v>
      </c>
      <c r="E1152" s="27" t="s">
        <v>608</v>
      </c>
      <c r="F1152" s="27" t="s">
        <v>608</v>
      </c>
      <c r="G1152" s="32">
        <v>1497</v>
      </c>
      <c r="H1152" s="13" t="s">
        <v>189</v>
      </c>
    </row>
    <row r="1153" spans="1:9">
      <c r="A1153" s="13" t="s">
        <v>831</v>
      </c>
      <c r="B1153" s="13" t="s">
        <v>840</v>
      </c>
      <c r="C1153" s="13" t="s">
        <v>1578</v>
      </c>
      <c r="D1153" s="13" t="s">
        <v>9960</v>
      </c>
      <c r="E1153" s="27" t="s">
        <v>608</v>
      </c>
      <c r="F1153" s="27" t="s">
        <v>608</v>
      </c>
      <c r="G1153" s="32">
        <v>3111</v>
      </c>
      <c r="H1153" s="13" t="s">
        <v>189</v>
      </c>
    </row>
    <row r="1154" spans="1:9">
      <c r="A1154" s="13" t="s">
        <v>831</v>
      </c>
      <c r="B1154" s="13" t="s">
        <v>840</v>
      </c>
      <c r="C1154" s="13" t="s">
        <v>9961</v>
      </c>
      <c r="D1154" s="13" t="s">
        <v>9962</v>
      </c>
      <c r="E1154" s="27" t="s">
        <v>608</v>
      </c>
      <c r="F1154" s="27" t="s">
        <v>608</v>
      </c>
      <c r="G1154" s="32">
        <v>4275</v>
      </c>
      <c r="H1154" s="13" t="s">
        <v>189</v>
      </c>
    </row>
    <row r="1155" spans="1:9">
      <c r="A1155" s="13" t="s">
        <v>831</v>
      </c>
      <c r="B1155" s="13" t="s">
        <v>840</v>
      </c>
      <c r="C1155" s="13" t="s">
        <v>9963</v>
      </c>
      <c r="D1155" s="13" t="s">
        <v>9964</v>
      </c>
      <c r="E1155" s="27" t="s">
        <v>608</v>
      </c>
      <c r="F1155" s="27" t="s">
        <v>608</v>
      </c>
      <c r="G1155" s="32">
        <v>3128</v>
      </c>
      <c r="H1155" s="13" t="s">
        <v>189</v>
      </c>
    </row>
    <row r="1156" spans="1:9">
      <c r="A1156" s="13" t="s">
        <v>831</v>
      </c>
      <c r="B1156" s="13" t="s">
        <v>840</v>
      </c>
      <c r="C1156" s="13" t="s">
        <v>9965</v>
      </c>
      <c r="D1156" s="13" t="s">
        <v>9966</v>
      </c>
      <c r="E1156" s="27" t="s">
        <v>608</v>
      </c>
      <c r="F1156" s="27" t="s">
        <v>608</v>
      </c>
      <c r="G1156" s="32">
        <v>4936</v>
      </c>
      <c r="H1156" s="13" t="s">
        <v>189</v>
      </c>
    </row>
    <row r="1157" spans="1:9">
      <c r="A1157" s="13" t="s">
        <v>831</v>
      </c>
      <c r="B1157" s="13" t="s">
        <v>840</v>
      </c>
      <c r="C1157" s="13" t="s">
        <v>9967</v>
      </c>
      <c r="D1157" s="13" t="s">
        <v>9968</v>
      </c>
      <c r="E1157" s="27" t="s">
        <v>608</v>
      </c>
      <c r="F1157" s="27" t="s">
        <v>608</v>
      </c>
      <c r="G1157" s="32">
        <v>2989</v>
      </c>
      <c r="H1157" s="13" t="s">
        <v>189</v>
      </c>
    </row>
    <row r="1158" spans="1:9">
      <c r="A1158" s="13" t="s">
        <v>831</v>
      </c>
      <c r="B1158" s="13" t="s">
        <v>840</v>
      </c>
      <c r="C1158" s="13" t="s">
        <v>9969</v>
      </c>
      <c r="D1158" s="13" t="s">
        <v>9970</v>
      </c>
      <c r="E1158" s="27" t="s">
        <v>608</v>
      </c>
      <c r="F1158" s="27" t="s">
        <v>608</v>
      </c>
      <c r="G1158" s="32">
        <v>1501</v>
      </c>
      <c r="H1158" s="13" t="s">
        <v>189</v>
      </c>
    </row>
    <row r="1159" spans="1:9">
      <c r="A1159" s="13" t="s">
        <v>831</v>
      </c>
      <c r="B1159" s="13" t="s">
        <v>841</v>
      </c>
      <c r="C1159" s="13" t="s">
        <v>9971</v>
      </c>
      <c r="D1159" s="13" t="s">
        <v>9972</v>
      </c>
      <c r="E1159" s="27">
        <v>45408</v>
      </c>
      <c r="F1159" s="27" t="s">
        <v>608</v>
      </c>
      <c r="G1159" s="32">
        <v>2207</v>
      </c>
      <c r="H1159" s="13" t="s">
        <v>223</v>
      </c>
    </row>
    <row r="1160" spans="1:9">
      <c r="A1160" s="13" t="s">
        <v>831</v>
      </c>
      <c r="B1160" s="13" t="s">
        <v>841</v>
      </c>
      <c r="C1160" s="13" t="s">
        <v>9973</v>
      </c>
      <c r="D1160" s="13" t="s">
        <v>9974</v>
      </c>
      <c r="E1160" s="27" t="s">
        <v>608</v>
      </c>
      <c r="F1160" s="27" t="s">
        <v>608</v>
      </c>
      <c r="G1160" s="32">
        <v>6602</v>
      </c>
      <c r="H1160" s="13" t="s">
        <v>223</v>
      </c>
    </row>
    <row r="1161" spans="1:9">
      <c r="A1161" s="13" t="s">
        <v>831</v>
      </c>
      <c r="B1161" s="13" t="s">
        <v>841</v>
      </c>
      <c r="C1161" s="13" t="s">
        <v>9975</v>
      </c>
      <c r="D1161" s="13" t="s">
        <v>9976</v>
      </c>
      <c r="E1161" s="27" t="s">
        <v>608</v>
      </c>
      <c r="F1161" s="27" t="s">
        <v>608</v>
      </c>
      <c r="G1161" s="32">
        <v>2054</v>
      </c>
      <c r="H1161" s="13" t="s">
        <v>223</v>
      </c>
    </row>
    <row r="1162" spans="1:9">
      <c r="A1162" s="13" t="s">
        <v>831</v>
      </c>
      <c r="B1162" s="13" t="s">
        <v>841</v>
      </c>
      <c r="C1162" s="13" t="s">
        <v>9977</v>
      </c>
      <c r="D1162" s="13" t="s">
        <v>9978</v>
      </c>
      <c r="E1162" s="27" t="s">
        <v>608</v>
      </c>
      <c r="F1162" s="27" t="s">
        <v>608</v>
      </c>
      <c r="G1162" s="32">
        <v>5277</v>
      </c>
      <c r="H1162" s="13" t="s">
        <v>223</v>
      </c>
    </row>
    <row r="1163" spans="1:9">
      <c r="A1163" s="13" t="s">
        <v>831</v>
      </c>
      <c r="B1163" s="13" t="s">
        <v>841</v>
      </c>
      <c r="C1163" s="13" t="s">
        <v>9979</v>
      </c>
      <c r="D1163" s="13" t="s">
        <v>9980</v>
      </c>
      <c r="E1163" s="27" t="s">
        <v>608</v>
      </c>
      <c r="F1163" s="27" t="s">
        <v>608</v>
      </c>
      <c r="G1163" s="32">
        <v>4819</v>
      </c>
      <c r="H1163" s="13" t="s">
        <v>223</v>
      </c>
    </row>
    <row r="1164" spans="1:9">
      <c r="A1164" s="13" t="s">
        <v>831</v>
      </c>
      <c r="B1164" s="13" t="s">
        <v>841</v>
      </c>
      <c r="C1164" s="13" t="s">
        <v>9981</v>
      </c>
      <c r="D1164" s="13" t="s">
        <v>9982</v>
      </c>
      <c r="E1164" s="27" t="s">
        <v>608</v>
      </c>
      <c r="F1164" s="27" t="s">
        <v>608</v>
      </c>
      <c r="G1164" s="32">
        <v>2171</v>
      </c>
      <c r="H1164" s="13" t="s">
        <v>223</v>
      </c>
    </row>
    <row r="1165" spans="1:9">
      <c r="A1165" s="13" t="s">
        <v>831</v>
      </c>
      <c r="B1165" s="13" t="s">
        <v>841</v>
      </c>
      <c r="C1165" s="13" t="s">
        <v>9983</v>
      </c>
      <c r="D1165" s="13" t="s">
        <v>9984</v>
      </c>
      <c r="E1165" s="27">
        <v>1650</v>
      </c>
      <c r="F1165" s="27" t="s">
        <v>608</v>
      </c>
      <c r="G1165" s="32">
        <v>1733</v>
      </c>
      <c r="H1165" s="13" t="s">
        <v>175</v>
      </c>
      <c r="I1165" s="13" t="b">
        <v>1</v>
      </c>
    </row>
    <row r="1166" spans="1:9">
      <c r="A1166" s="13" t="s">
        <v>831</v>
      </c>
      <c r="B1166" s="13" t="s">
        <v>841</v>
      </c>
      <c r="C1166" s="13" t="s">
        <v>9983</v>
      </c>
      <c r="D1166" s="13" t="s">
        <v>9984</v>
      </c>
      <c r="E1166" s="27" t="s">
        <v>608</v>
      </c>
      <c r="F1166" s="27" t="s">
        <v>608</v>
      </c>
      <c r="G1166" s="32">
        <v>234</v>
      </c>
      <c r="H1166" s="13" t="s">
        <v>223</v>
      </c>
      <c r="I1166" s="13" t="b">
        <v>1</v>
      </c>
    </row>
    <row r="1167" spans="1:9">
      <c r="A1167" s="13" t="s">
        <v>831</v>
      </c>
      <c r="B1167" s="13" t="s">
        <v>841</v>
      </c>
      <c r="C1167" s="13" t="s">
        <v>9985</v>
      </c>
      <c r="D1167" s="13" t="s">
        <v>9986</v>
      </c>
      <c r="E1167" s="27">
        <v>46797</v>
      </c>
      <c r="F1167" s="27" t="s">
        <v>608</v>
      </c>
      <c r="G1167" s="32">
        <v>4179</v>
      </c>
      <c r="H1167" s="13" t="s">
        <v>208</v>
      </c>
    </row>
    <row r="1168" spans="1:9">
      <c r="A1168" s="13" t="s">
        <v>831</v>
      </c>
      <c r="B1168" s="13" t="s">
        <v>841</v>
      </c>
      <c r="C1168" s="13" t="s">
        <v>9987</v>
      </c>
      <c r="D1168" s="13" t="s">
        <v>9988</v>
      </c>
      <c r="E1168" s="27" t="s">
        <v>608</v>
      </c>
      <c r="F1168" s="27" t="s">
        <v>608</v>
      </c>
      <c r="G1168" s="32">
        <v>3728</v>
      </c>
      <c r="H1168" s="13" t="s">
        <v>208</v>
      </c>
    </row>
    <row r="1169" spans="1:9">
      <c r="A1169" s="13" t="s">
        <v>831</v>
      </c>
      <c r="B1169" s="13" t="s">
        <v>841</v>
      </c>
      <c r="C1169" s="13" t="s">
        <v>9989</v>
      </c>
      <c r="D1169" s="13" t="s">
        <v>9990</v>
      </c>
      <c r="E1169" s="27" t="s">
        <v>608</v>
      </c>
      <c r="F1169" s="27" t="s">
        <v>608</v>
      </c>
      <c r="G1169" s="32">
        <v>4141</v>
      </c>
      <c r="H1169" s="13" t="s">
        <v>208</v>
      </c>
    </row>
    <row r="1170" spans="1:9">
      <c r="A1170" s="13" t="s">
        <v>831</v>
      </c>
      <c r="B1170" s="13" t="s">
        <v>841</v>
      </c>
      <c r="C1170" s="13" t="s">
        <v>9991</v>
      </c>
      <c r="D1170" s="13" t="s">
        <v>9992</v>
      </c>
      <c r="E1170" s="27" t="s">
        <v>608</v>
      </c>
      <c r="F1170" s="27" t="s">
        <v>608</v>
      </c>
      <c r="G1170" s="32">
        <v>4107</v>
      </c>
      <c r="H1170" s="13" t="s">
        <v>208</v>
      </c>
    </row>
    <row r="1171" spans="1:9">
      <c r="A1171" s="13" t="s">
        <v>831</v>
      </c>
      <c r="B1171" s="13" t="s">
        <v>841</v>
      </c>
      <c r="C1171" s="13" t="s">
        <v>9993</v>
      </c>
      <c r="D1171" s="13" t="s">
        <v>9994</v>
      </c>
      <c r="E1171" s="27" t="s">
        <v>608</v>
      </c>
      <c r="F1171" s="27" t="s">
        <v>608</v>
      </c>
      <c r="G1171" s="32">
        <v>3748</v>
      </c>
      <c r="H1171" s="13" t="s">
        <v>208</v>
      </c>
    </row>
    <row r="1172" spans="1:9">
      <c r="A1172" s="13" t="s">
        <v>831</v>
      </c>
      <c r="B1172" s="13" t="s">
        <v>841</v>
      </c>
      <c r="C1172" s="13" t="s">
        <v>9995</v>
      </c>
      <c r="D1172" s="13" t="s">
        <v>9996</v>
      </c>
      <c r="E1172" s="27" t="s">
        <v>608</v>
      </c>
      <c r="F1172" s="27" t="s">
        <v>608</v>
      </c>
      <c r="G1172" s="32">
        <v>3049</v>
      </c>
      <c r="H1172" s="13" t="s">
        <v>208</v>
      </c>
    </row>
    <row r="1173" spans="1:9">
      <c r="A1173" s="13" t="s">
        <v>831</v>
      </c>
      <c r="B1173" s="13" t="s">
        <v>841</v>
      </c>
      <c r="C1173" s="13" t="s">
        <v>9997</v>
      </c>
      <c r="D1173" s="13" t="s">
        <v>9998</v>
      </c>
      <c r="E1173" s="27" t="s">
        <v>608</v>
      </c>
      <c r="F1173" s="27" t="s">
        <v>608</v>
      </c>
      <c r="G1173" s="32">
        <v>4313</v>
      </c>
      <c r="H1173" s="13" t="s">
        <v>208</v>
      </c>
    </row>
    <row r="1174" spans="1:9">
      <c r="A1174" s="13" t="s">
        <v>831</v>
      </c>
      <c r="B1174" s="13" t="s">
        <v>841</v>
      </c>
      <c r="C1174" s="13" t="s">
        <v>9999</v>
      </c>
      <c r="D1174" s="13" t="s">
        <v>10000</v>
      </c>
      <c r="E1174" s="27" t="s">
        <v>608</v>
      </c>
      <c r="F1174" s="27" t="s">
        <v>608</v>
      </c>
      <c r="G1174" s="32">
        <v>3370</v>
      </c>
      <c r="H1174" s="13" t="s">
        <v>208</v>
      </c>
    </row>
    <row r="1175" spans="1:9">
      <c r="A1175" s="13" t="s">
        <v>831</v>
      </c>
      <c r="B1175" s="13" t="s">
        <v>841</v>
      </c>
      <c r="C1175" s="13" t="s">
        <v>10001</v>
      </c>
      <c r="D1175" s="13" t="s">
        <v>10002</v>
      </c>
      <c r="E1175" s="27" t="s">
        <v>608</v>
      </c>
      <c r="F1175" s="27" t="s">
        <v>608</v>
      </c>
      <c r="G1175" s="32">
        <v>5793</v>
      </c>
      <c r="H1175" s="13" t="s">
        <v>223</v>
      </c>
    </row>
    <row r="1176" spans="1:9">
      <c r="A1176" s="13" t="s">
        <v>831</v>
      </c>
      <c r="B1176" s="13" t="s">
        <v>841</v>
      </c>
      <c r="C1176" s="13" t="s">
        <v>10003</v>
      </c>
      <c r="D1176" s="13" t="s">
        <v>10004</v>
      </c>
      <c r="E1176" s="27" t="s">
        <v>608</v>
      </c>
      <c r="F1176" s="27" t="s">
        <v>608</v>
      </c>
      <c r="G1176" s="32">
        <v>3488</v>
      </c>
      <c r="H1176" s="13" t="s">
        <v>223</v>
      </c>
    </row>
    <row r="1177" spans="1:9">
      <c r="A1177" s="13" t="s">
        <v>831</v>
      </c>
      <c r="B1177" s="13" t="s">
        <v>841</v>
      </c>
      <c r="C1177" s="13" t="s">
        <v>10005</v>
      </c>
      <c r="D1177" s="13" t="s">
        <v>10006</v>
      </c>
      <c r="E1177" s="27" t="s">
        <v>608</v>
      </c>
      <c r="F1177" s="27" t="s">
        <v>608</v>
      </c>
      <c r="G1177" s="32">
        <v>3788</v>
      </c>
      <c r="H1177" s="13" t="s">
        <v>223</v>
      </c>
    </row>
    <row r="1178" spans="1:9">
      <c r="A1178" s="13" t="s">
        <v>831</v>
      </c>
      <c r="B1178" s="13" t="s">
        <v>841</v>
      </c>
      <c r="C1178" s="13" t="s">
        <v>10007</v>
      </c>
      <c r="D1178" s="13" t="s">
        <v>10008</v>
      </c>
      <c r="E1178" s="27" t="s">
        <v>608</v>
      </c>
      <c r="F1178" s="27" t="s">
        <v>608</v>
      </c>
      <c r="G1178" s="32">
        <v>3797</v>
      </c>
      <c r="H1178" s="13" t="s">
        <v>223</v>
      </c>
    </row>
    <row r="1179" spans="1:9">
      <c r="A1179" s="13" t="s">
        <v>831</v>
      </c>
      <c r="B1179" s="13" t="s">
        <v>841</v>
      </c>
      <c r="C1179" s="13" t="s">
        <v>10009</v>
      </c>
      <c r="D1179" s="13" t="s">
        <v>10010</v>
      </c>
      <c r="E1179" s="27" t="s">
        <v>608</v>
      </c>
      <c r="F1179" s="27" t="s">
        <v>608</v>
      </c>
      <c r="G1179" s="32">
        <v>5593</v>
      </c>
      <c r="H1179" s="13" t="s">
        <v>208</v>
      </c>
    </row>
    <row r="1180" spans="1:9">
      <c r="A1180" s="13" t="s">
        <v>831</v>
      </c>
      <c r="B1180" s="13" t="s">
        <v>841</v>
      </c>
      <c r="C1180" s="13" t="s">
        <v>10011</v>
      </c>
      <c r="D1180" s="13" t="s">
        <v>10012</v>
      </c>
      <c r="E1180" s="27" t="s">
        <v>608</v>
      </c>
      <c r="F1180" s="27" t="s">
        <v>608</v>
      </c>
      <c r="G1180" s="32">
        <v>3667</v>
      </c>
      <c r="H1180" s="13" t="s">
        <v>208</v>
      </c>
    </row>
    <row r="1181" spans="1:9">
      <c r="A1181" s="13" t="s">
        <v>831</v>
      </c>
      <c r="B1181" s="13" t="s">
        <v>841</v>
      </c>
      <c r="C1181" s="13" t="s">
        <v>10013</v>
      </c>
      <c r="D1181" s="13" t="s">
        <v>10014</v>
      </c>
      <c r="E1181" s="27" t="s">
        <v>608</v>
      </c>
      <c r="F1181" s="27" t="s">
        <v>608</v>
      </c>
      <c r="G1181" s="32">
        <v>3794</v>
      </c>
      <c r="H1181" s="13" t="s">
        <v>208</v>
      </c>
    </row>
    <row r="1182" spans="1:9">
      <c r="A1182" s="13" t="s">
        <v>831</v>
      </c>
      <c r="B1182" s="13" t="s">
        <v>841</v>
      </c>
      <c r="C1182" s="13" t="s">
        <v>10015</v>
      </c>
      <c r="D1182" s="13" t="s">
        <v>10016</v>
      </c>
      <c r="E1182" s="27" t="s">
        <v>608</v>
      </c>
      <c r="F1182" s="27" t="s">
        <v>608</v>
      </c>
      <c r="G1182" s="32">
        <v>5831</v>
      </c>
      <c r="H1182" s="13" t="s">
        <v>223</v>
      </c>
    </row>
    <row r="1183" spans="1:9">
      <c r="A1183" s="13" t="s">
        <v>831</v>
      </c>
      <c r="B1183" s="13" t="s">
        <v>841</v>
      </c>
      <c r="C1183" s="13" t="s">
        <v>10017</v>
      </c>
      <c r="D1183" s="13" t="s">
        <v>10018</v>
      </c>
      <c r="E1183" s="27" t="s">
        <v>608</v>
      </c>
      <c r="F1183" s="27" t="s">
        <v>608</v>
      </c>
      <c r="G1183" s="32">
        <v>3226</v>
      </c>
      <c r="H1183" s="13" t="s">
        <v>208</v>
      </c>
      <c r="I1183" s="13" t="b">
        <v>1</v>
      </c>
    </row>
    <row r="1184" spans="1:9">
      <c r="A1184" s="13" t="s">
        <v>831</v>
      </c>
      <c r="B1184" s="13" t="s">
        <v>841</v>
      </c>
      <c r="C1184" s="13" t="s">
        <v>10017</v>
      </c>
      <c r="D1184" s="13" t="s">
        <v>10018</v>
      </c>
      <c r="E1184" s="27" t="s">
        <v>608</v>
      </c>
      <c r="F1184" s="27" t="s">
        <v>608</v>
      </c>
      <c r="G1184" s="32">
        <v>513</v>
      </c>
      <c r="H1184" s="13" t="s">
        <v>223</v>
      </c>
      <c r="I1184" s="13" t="b">
        <v>1</v>
      </c>
    </row>
    <row r="1185" spans="1:9">
      <c r="A1185" s="13" t="s">
        <v>831</v>
      </c>
      <c r="B1185" s="13" t="s">
        <v>842</v>
      </c>
      <c r="C1185" s="13" t="s">
        <v>10019</v>
      </c>
      <c r="D1185" s="13" t="s">
        <v>10020</v>
      </c>
      <c r="E1185" s="27">
        <v>8460</v>
      </c>
      <c r="F1185" s="27" t="s">
        <v>608</v>
      </c>
      <c r="G1185" s="32">
        <v>8542</v>
      </c>
      <c r="H1185" s="13" t="s">
        <v>566</v>
      </c>
    </row>
    <row r="1186" spans="1:9">
      <c r="A1186" s="13" t="s">
        <v>831</v>
      </c>
      <c r="B1186" s="13" t="s">
        <v>842</v>
      </c>
      <c r="C1186" s="13" t="s">
        <v>10021</v>
      </c>
      <c r="D1186" s="13" t="s">
        <v>10022</v>
      </c>
      <c r="E1186" s="27">
        <v>6682</v>
      </c>
      <c r="F1186" s="27" t="s">
        <v>608</v>
      </c>
      <c r="G1186" s="32">
        <v>7322</v>
      </c>
      <c r="H1186" s="13" t="s">
        <v>566</v>
      </c>
    </row>
    <row r="1187" spans="1:9">
      <c r="A1187" s="13" t="s">
        <v>831</v>
      </c>
      <c r="B1187" s="13" t="s">
        <v>842</v>
      </c>
      <c r="C1187" s="13" t="s">
        <v>10023</v>
      </c>
      <c r="D1187" s="13" t="s">
        <v>10024</v>
      </c>
      <c r="E1187" s="27">
        <v>6539</v>
      </c>
      <c r="F1187" s="27" t="s">
        <v>608</v>
      </c>
      <c r="G1187" s="32">
        <v>6210</v>
      </c>
      <c r="H1187" s="13" t="s">
        <v>566</v>
      </c>
    </row>
    <row r="1188" spans="1:9">
      <c r="A1188" s="13" t="s">
        <v>831</v>
      </c>
      <c r="B1188" s="13" t="s">
        <v>842</v>
      </c>
      <c r="C1188" s="13" t="s">
        <v>10025</v>
      </c>
      <c r="D1188" s="13" t="s">
        <v>10026</v>
      </c>
      <c r="E1188" s="27">
        <v>6891</v>
      </c>
      <c r="F1188" s="27" t="s">
        <v>608</v>
      </c>
      <c r="G1188" s="32">
        <v>6864</v>
      </c>
      <c r="H1188" s="13" t="s">
        <v>566</v>
      </c>
    </row>
    <row r="1189" spans="1:9">
      <c r="A1189" s="13" t="s">
        <v>831</v>
      </c>
      <c r="B1189" s="13" t="s">
        <v>842</v>
      </c>
      <c r="C1189" s="13" t="s">
        <v>10027</v>
      </c>
      <c r="D1189" s="13" t="s">
        <v>10028</v>
      </c>
      <c r="E1189" s="27">
        <v>6811</v>
      </c>
      <c r="F1189" s="27" t="s">
        <v>608</v>
      </c>
      <c r="G1189" s="32">
        <v>6754</v>
      </c>
      <c r="H1189" s="13" t="s">
        <v>566</v>
      </c>
    </row>
    <row r="1190" spans="1:9">
      <c r="A1190" s="13" t="s">
        <v>831</v>
      </c>
      <c r="B1190" s="13" t="s">
        <v>842</v>
      </c>
      <c r="C1190" s="13" t="s">
        <v>10029</v>
      </c>
      <c r="D1190" s="13" t="s">
        <v>10030</v>
      </c>
      <c r="E1190" s="27">
        <v>7058</v>
      </c>
      <c r="F1190" s="27" t="s">
        <v>608</v>
      </c>
      <c r="G1190" s="32">
        <v>7020</v>
      </c>
      <c r="H1190" s="13" t="s">
        <v>566</v>
      </c>
    </row>
    <row r="1191" spans="1:9">
      <c r="A1191" s="13" t="s">
        <v>831</v>
      </c>
      <c r="B1191" s="13" t="s">
        <v>842</v>
      </c>
      <c r="C1191" s="13" t="s">
        <v>10031</v>
      </c>
      <c r="D1191" s="13" t="s">
        <v>10032</v>
      </c>
      <c r="E1191" s="27">
        <v>7932</v>
      </c>
      <c r="F1191" s="27" t="s">
        <v>608</v>
      </c>
      <c r="G1191" s="32">
        <v>7779</v>
      </c>
      <c r="H1191" s="13" t="s">
        <v>566</v>
      </c>
    </row>
    <row r="1192" spans="1:9">
      <c r="A1192" s="13" t="s">
        <v>831</v>
      </c>
      <c r="B1192" s="13" t="s">
        <v>842</v>
      </c>
      <c r="C1192" s="13" t="s">
        <v>10033</v>
      </c>
      <c r="D1192" s="13" t="s">
        <v>10034</v>
      </c>
      <c r="E1192" s="27">
        <v>7009</v>
      </c>
      <c r="F1192" s="27" t="s">
        <v>608</v>
      </c>
      <c r="G1192" s="32">
        <v>6875</v>
      </c>
      <c r="H1192" s="13" t="s">
        <v>566</v>
      </c>
    </row>
    <row r="1193" spans="1:9">
      <c r="A1193" s="13" t="s">
        <v>831</v>
      </c>
      <c r="B1193" s="13" t="s">
        <v>842</v>
      </c>
      <c r="C1193" s="13" t="s">
        <v>10035</v>
      </c>
      <c r="D1193" s="13" t="s">
        <v>10036</v>
      </c>
      <c r="E1193" s="27">
        <v>7418</v>
      </c>
      <c r="F1193" s="27" t="s">
        <v>608</v>
      </c>
      <c r="G1193" s="32">
        <v>7153</v>
      </c>
      <c r="H1193" s="13" t="s">
        <v>566</v>
      </c>
    </row>
    <row r="1194" spans="1:9">
      <c r="A1194" s="13" t="s">
        <v>831</v>
      </c>
      <c r="B1194" s="13" t="s">
        <v>842</v>
      </c>
      <c r="C1194" s="13" t="s">
        <v>1193</v>
      </c>
      <c r="D1194" s="13" t="s">
        <v>10037</v>
      </c>
      <c r="E1194" s="27">
        <v>6937</v>
      </c>
      <c r="F1194" s="27" t="s">
        <v>608</v>
      </c>
      <c r="G1194" s="32">
        <v>6853</v>
      </c>
      <c r="H1194" s="13" t="s">
        <v>566</v>
      </c>
    </row>
    <row r="1195" spans="1:9">
      <c r="A1195" s="13" t="s">
        <v>843</v>
      </c>
      <c r="B1195" s="31" t="s">
        <v>844</v>
      </c>
      <c r="C1195" s="31" t="s">
        <v>8087</v>
      </c>
      <c r="D1195" s="31" t="s">
        <v>10038</v>
      </c>
      <c r="E1195" s="27">
        <v>3093</v>
      </c>
      <c r="F1195" s="27" t="s">
        <v>608</v>
      </c>
      <c r="G1195" s="32">
        <v>3034</v>
      </c>
      <c r="H1195" s="31" t="s">
        <v>192</v>
      </c>
      <c r="I1195" s="31"/>
    </row>
    <row r="1196" spans="1:9">
      <c r="A1196" s="13" t="s">
        <v>843</v>
      </c>
      <c r="B1196" s="31" t="s">
        <v>844</v>
      </c>
      <c r="C1196" s="31" t="s">
        <v>9524</v>
      </c>
      <c r="D1196" s="31" t="s">
        <v>10039</v>
      </c>
      <c r="E1196" s="27">
        <v>3430</v>
      </c>
      <c r="F1196" s="27" t="s">
        <v>608</v>
      </c>
      <c r="G1196" s="32">
        <v>3321</v>
      </c>
      <c r="H1196" s="31" t="s">
        <v>192</v>
      </c>
      <c r="I1196" s="31"/>
    </row>
    <row r="1197" spans="1:9">
      <c r="A1197" s="13" t="s">
        <v>843</v>
      </c>
      <c r="B1197" s="31" t="s">
        <v>844</v>
      </c>
      <c r="C1197" s="31" t="s">
        <v>10040</v>
      </c>
      <c r="D1197" s="31" t="s">
        <v>10041</v>
      </c>
      <c r="E1197" s="27">
        <v>3514</v>
      </c>
      <c r="F1197" s="27" t="s">
        <v>608</v>
      </c>
      <c r="G1197" s="32">
        <v>3349</v>
      </c>
      <c r="H1197" s="31" t="s">
        <v>192</v>
      </c>
      <c r="I1197" s="31"/>
    </row>
    <row r="1198" spans="1:9">
      <c r="A1198" s="13" t="s">
        <v>843</v>
      </c>
      <c r="B1198" s="31" t="s">
        <v>844</v>
      </c>
      <c r="C1198" s="31" t="s">
        <v>10042</v>
      </c>
      <c r="D1198" s="31" t="s">
        <v>10043</v>
      </c>
      <c r="E1198" s="27">
        <v>3393</v>
      </c>
      <c r="F1198" s="27" t="s">
        <v>608</v>
      </c>
      <c r="G1198" s="32">
        <v>3159</v>
      </c>
      <c r="H1198" s="31" t="s">
        <v>192</v>
      </c>
      <c r="I1198" s="31"/>
    </row>
    <row r="1199" spans="1:9">
      <c r="A1199" s="13" t="s">
        <v>843</v>
      </c>
      <c r="B1199" s="31" t="s">
        <v>844</v>
      </c>
      <c r="C1199" s="31" t="s">
        <v>5221</v>
      </c>
      <c r="D1199" s="31" t="s">
        <v>10044</v>
      </c>
      <c r="E1199" s="27">
        <v>3435</v>
      </c>
      <c r="F1199" s="27" t="s">
        <v>608</v>
      </c>
      <c r="G1199" s="32">
        <v>3287</v>
      </c>
      <c r="H1199" s="31" t="s">
        <v>192</v>
      </c>
      <c r="I1199" s="31"/>
    </row>
    <row r="1200" spans="1:9">
      <c r="A1200" s="13" t="s">
        <v>843</v>
      </c>
      <c r="B1200" s="31" t="s">
        <v>844</v>
      </c>
      <c r="C1200" s="31" t="s">
        <v>2226</v>
      </c>
      <c r="D1200" s="31" t="s">
        <v>10045</v>
      </c>
      <c r="E1200" s="27">
        <v>3350</v>
      </c>
      <c r="F1200" s="27" t="s">
        <v>608</v>
      </c>
      <c r="G1200" s="32">
        <v>3174</v>
      </c>
      <c r="H1200" s="31" t="s">
        <v>192</v>
      </c>
      <c r="I1200" s="31"/>
    </row>
    <row r="1201" spans="1:9">
      <c r="A1201" s="13" t="s">
        <v>843</v>
      </c>
      <c r="B1201" s="31" t="s">
        <v>844</v>
      </c>
      <c r="C1201" s="31" t="s">
        <v>10046</v>
      </c>
      <c r="D1201" s="31" t="s">
        <v>10047</v>
      </c>
      <c r="E1201" s="27">
        <v>3609</v>
      </c>
      <c r="F1201" s="27" t="s">
        <v>608</v>
      </c>
      <c r="G1201" s="32">
        <v>3448</v>
      </c>
      <c r="H1201" s="31" t="s">
        <v>192</v>
      </c>
      <c r="I1201" s="31"/>
    </row>
    <row r="1202" spans="1:9">
      <c r="A1202" s="13" t="s">
        <v>843</v>
      </c>
      <c r="B1202" s="31" t="s">
        <v>844</v>
      </c>
      <c r="C1202" s="31" t="s">
        <v>10048</v>
      </c>
      <c r="D1202" s="31" t="s">
        <v>10049</v>
      </c>
      <c r="E1202" s="27">
        <v>3355</v>
      </c>
      <c r="F1202" s="27" t="s">
        <v>608</v>
      </c>
      <c r="G1202" s="32">
        <v>3640</v>
      </c>
      <c r="H1202" s="31" t="s">
        <v>192</v>
      </c>
      <c r="I1202" s="31"/>
    </row>
    <row r="1203" spans="1:9">
      <c r="A1203" s="13" t="s">
        <v>843</v>
      </c>
      <c r="B1203" s="31" t="s">
        <v>844</v>
      </c>
      <c r="C1203" s="31" t="s">
        <v>10050</v>
      </c>
      <c r="D1203" s="31" t="s">
        <v>10051</v>
      </c>
      <c r="E1203" s="27">
        <v>3467</v>
      </c>
      <c r="F1203" s="27" t="s">
        <v>608</v>
      </c>
      <c r="G1203" s="32">
        <v>3307</v>
      </c>
      <c r="H1203" s="31" t="s">
        <v>192</v>
      </c>
      <c r="I1203" s="31"/>
    </row>
    <row r="1204" spans="1:9">
      <c r="A1204" s="13" t="s">
        <v>843</v>
      </c>
      <c r="B1204" s="31" t="s">
        <v>844</v>
      </c>
      <c r="C1204" s="31" t="s">
        <v>10052</v>
      </c>
      <c r="D1204" s="31" t="s">
        <v>10053</v>
      </c>
      <c r="E1204" s="27">
        <v>3153</v>
      </c>
      <c r="F1204" s="27" t="s">
        <v>608</v>
      </c>
      <c r="G1204" s="32">
        <v>3078</v>
      </c>
      <c r="H1204" s="31" t="s">
        <v>192</v>
      </c>
      <c r="I1204" s="31"/>
    </row>
    <row r="1205" spans="1:9">
      <c r="A1205" s="13" t="s">
        <v>843</v>
      </c>
      <c r="B1205" s="31" t="s">
        <v>844</v>
      </c>
      <c r="C1205" s="31" t="s">
        <v>10054</v>
      </c>
      <c r="D1205" s="31" t="s">
        <v>10055</v>
      </c>
      <c r="E1205" s="27">
        <v>3493</v>
      </c>
      <c r="F1205" s="27" t="s">
        <v>608</v>
      </c>
      <c r="G1205" s="32">
        <v>3293</v>
      </c>
      <c r="H1205" s="31" t="s">
        <v>192</v>
      </c>
      <c r="I1205" s="31"/>
    </row>
    <row r="1206" spans="1:9">
      <c r="A1206" s="13" t="s">
        <v>843</v>
      </c>
      <c r="B1206" s="31" t="s">
        <v>844</v>
      </c>
      <c r="C1206" s="31" t="s">
        <v>1682</v>
      </c>
      <c r="D1206" s="31" t="s">
        <v>10056</v>
      </c>
      <c r="E1206" s="27">
        <v>3927</v>
      </c>
      <c r="F1206" s="27" t="s">
        <v>608</v>
      </c>
      <c r="G1206" s="32">
        <v>3859</v>
      </c>
      <c r="H1206" s="31" t="s">
        <v>192</v>
      </c>
      <c r="I1206" s="31"/>
    </row>
    <row r="1207" spans="1:9">
      <c r="A1207" s="13" t="s">
        <v>843</v>
      </c>
      <c r="B1207" s="31" t="s">
        <v>844</v>
      </c>
      <c r="C1207" s="31" t="s">
        <v>10057</v>
      </c>
      <c r="D1207" s="31" t="s">
        <v>10058</v>
      </c>
      <c r="E1207" s="27">
        <v>3132</v>
      </c>
      <c r="F1207" s="27" t="s">
        <v>608</v>
      </c>
      <c r="G1207" s="32">
        <v>3197</v>
      </c>
      <c r="H1207" s="31" t="s">
        <v>192</v>
      </c>
      <c r="I1207" s="31"/>
    </row>
    <row r="1208" spans="1:9">
      <c r="A1208" s="13" t="s">
        <v>843</v>
      </c>
      <c r="B1208" s="31" t="s">
        <v>844</v>
      </c>
      <c r="C1208" s="31" t="s">
        <v>10059</v>
      </c>
      <c r="D1208" s="31" t="s">
        <v>10060</v>
      </c>
      <c r="E1208" s="27">
        <v>4767</v>
      </c>
      <c r="F1208" s="27" t="s">
        <v>608</v>
      </c>
      <c r="G1208" s="32">
        <v>4558</v>
      </c>
      <c r="H1208" s="31" t="s">
        <v>192</v>
      </c>
      <c r="I1208" s="31"/>
    </row>
    <row r="1209" spans="1:9">
      <c r="A1209" s="13" t="s">
        <v>843</v>
      </c>
      <c r="B1209" s="31" t="s">
        <v>845</v>
      </c>
      <c r="C1209" s="31" t="s">
        <v>10061</v>
      </c>
      <c r="D1209" s="31" t="s">
        <v>10062</v>
      </c>
      <c r="E1209" s="27">
        <v>4417</v>
      </c>
      <c r="F1209" s="27" t="s">
        <v>608</v>
      </c>
      <c r="G1209" s="32">
        <v>4297</v>
      </c>
      <c r="H1209" s="31" t="s">
        <v>82</v>
      </c>
      <c r="I1209" s="31"/>
    </row>
    <row r="1210" spans="1:9">
      <c r="A1210" s="13" t="s">
        <v>843</v>
      </c>
      <c r="B1210" s="31" t="s">
        <v>845</v>
      </c>
      <c r="C1210" s="31" t="s">
        <v>10063</v>
      </c>
      <c r="D1210" s="31" t="s">
        <v>10064</v>
      </c>
      <c r="E1210" s="27">
        <v>5098</v>
      </c>
      <c r="F1210" s="27" t="s">
        <v>608</v>
      </c>
      <c r="G1210" s="32">
        <v>4946</v>
      </c>
      <c r="H1210" s="31" t="s">
        <v>82</v>
      </c>
      <c r="I1210" s="31"/>
    </row>
    <row r="1211" spans="1:9">
      <c r="A1211" s="13" t="s">
        <v>843</v>
      </c>
      <c r="B1211" s="31" t="s">
        <v>845</v>
      </c>
      <c r="C1211" s="31" t="s">
        <v>10065</v>
      </c>
      <c r="D1211" s="31" t="s">
        <v>10066</v>
      </c>
      <c r="E1211" s="27">
        <v>8038</v>
      </c>
      <c r="F1211" s="27" t="s">
        <v>608</v>
      </c>
      <c r="G1211" s="32">
        <v>9079</v>
      </c>
      <c r="H1211" s="31" t="s">
        <v>573</v>
      </c>
      <c r="I1211" s="31"/>
    </row>
    <row r="1212" spans="1:9">
      <c r="A1212" s="13" t="s">
        <v>843</v>
      </c>
      <c r="B1212" s="31" t="s">
        <v>845</v>
      </c>
      <c r="C1212" s="31" t="s">
        <v>10067</v>
      </c>
      <c r="D1212" s="31" t="s">
        <v>10068</v>
      </c>
      <c r="E1212" s="27">
        <v>6712</v>
      </c>
      <c r="F1212" s="27" t="s">
        <v>608</v>
      </c>
      <c r="G1212" s="32">
        <v>7530</v>
      </c>
      <c r="H1212" s="31" t="s">
        <v>36</v>
      </c>
      <c r="I1212" s="31"/>
    </row>
    <row r="1213" spans="1:9">
      <c r="A1213" s="13" t="s">
        <v>843</v>
      </c>
      <c r="B1213" s="31" t="s">
        <v>845</v>
      </c>
      <c r="C1213" s="31" t="s">
        <v>10069</v>
      </c>
      <c r="D1213" s="31" t="s">
        <v>10070</v>
      </c>
      <c r="E1213" s="27">
        <v>6832</v>
      </c>
      <c r="F1213" s="27" t="s">
        <v>608</v>
      </c>
      <c r="G1213" s="32">
        <v>7640</v>
      </c>
      <c r="H1213" s="31" t="s">
        <v>36</v>
      </c>
      <c r="I1213" s="31"/>
    </row>
    <row r="1214" spans="1:9">
      <c r="A1214" s="13" t="s">
        <v>843</v>
      </c>
      <c r="B1214" s="31" t="s">
        <v>845</v>
      </c>
      <c r="C1214" s="31" t="s">
        <v>10071</v>
      </c>
      <c r="D1214" s="31" t="s">
        <v>10072</v>
      </c>
      <c r="E1214" s="27">
        <v>3840</v>
      </c>
      <c r="F1214" s="27" t="s">
        <v>608</v>
      </c>
      <c r="G1214" s="32">
        <v>3635</v>
      </c>
      <c r="H1214" s="31" t="s">
        <v>82</v>
      </c>
      <c r="I1214" s="31"/>
    </row>
    <row r="1215" spans="1:9">
      <c r="A1215" s="13" t="s">
        <v>843</v>
      </c>
      <c r="B1215" s="31" t="s">
        <v>845</v>
      </c>
      <c r="C1215" s="31" t="s">
        <v>10073</v>
      </c>
      <c r="D1215" s="31" t="s">
        <v>10074</v>
      </c>
      <c r="E1215" s="27">
        <v>6653</v>
      </c>
      <c r="F1215" s="27" t="s">
        <v>608</v>
      </c>
      <c r="G1215" s="32">
        <v>6781</v>
      </c>
      <c r="H1215" s="31" t="s">
        <v>140</v>
      </c>
      <c r="I1215" s="31"/>
    </row>
    <row r="1216" spans="1:9">
      <c r="A1216" s="13" t="s">
        <v>843</v>
      </c>
      <c r="B1216" s="31" t="s">
        <v>845</v>
      </c>
      <c r="C1216" s="31" t="s">
        <v>7360</v>
      </c>
      <c r="D1216" s="31" t="s">
        <v>10075</v>
      </c>
      <c r="E1216" s="27">
        <v>4656</v>
      </c>
      <c r="F1216" s="27" t="s">
        <v>608</v>
      </c>
      <c r="G1216" s="32">
        <v>4642</v>
      </c>
      <c r="H1216" s="31" t="s">
        <v>82</v>
      </c>
      <c r="I1216" s="31"/>
    </row>
    <row r="1217" spans="1:9">
      <c r="A1217" s="13" t="s">
        <v>843</v>
      </c>
      <c r="B1217" s="31" t="s">
        <v>845</v>
      </c>
      <c r="C1217" s="31" t="s">
        <v>10076</v>
      </c>
      <c r="D1217" s="31" t="s">
        <v>10077</v>
      </c>
      <c r="E1217" s="27">
        <v>7128</v>
      </c>
      <c r="F1217" s="27" t="s">
        <v>608</v>
      </c>
      <c r="G1217" s="32">
        <v>7343</v>
      </c>
      <c r="H1217" s="31" t="s">
        <v>82</v>
      </c>
      <c r="I1217" s="31"/>
    </row>
    <row r="1218" spans="1:9">
      <c r="A1218" s="13" t="s">
        <v>843</v>
      </c>
      <c r="B1218" s="31" t="s">
        <v>845</v>
      </c>
      <c r="C1218" s="31" t="s">
        <v>10078</v>
      </c>
      <c r="D1218" s="31" t="s">
        <v>10079</v>
      </c>
      <c r="E1218" s="27">
        <v>7028</v>
      </c>
      <c r="F1218" s="27" t="s">
        <v>608</v>
      </c>
      <c r="G1218" s="32">
        <v>6796</v>
      </c>
      <c r="H1218" s="31" t="s">
        <v>573</v>
      </c>
      <c r="I1218" s="31"/>
    </row>
    <row r="1219" spans="1:9">
      <c r="A1219" s="13" t="s">
        <v>843</v>
      </c>
      <c r="B1219" s="31" t="s">
        <v>845</v>
      </c>
      <c r="C1219" s="29" t="s">
        <v>10080</v>
      </c>
      <c r="D1219" s="31" t="s">
        <v>10081</v>
      </c>
      <c r="E1219" s="27">
        <v>100</v>
      </c>
      <c r="F1219" s="27" t="s">
        <v>608</v>
      </c>
      <c r="G1219" s="32">
        <v>98</v>
      </c>
      <c r="H1219" s="29" t="s">
        <v>36</v>
      </c>
      <c r="I1219" s="29" t="b">
        <v>1</v>
      </c>
    </row>
    <row r="1220" spans="1:9">
      <c r="A1220" s="13" t="s">
        <v>843</v>
      </c>
      <c r="B1220" s="31" t="s">
        <v>845</v>
      </c>
      <c r="C1220" s="29" t="s">
        <v>10080</v>
      </c>
      <c r="D1220" s="31" t="s">
        <v>10081</v>
      </c>
      <c r="E1220" s="27">
        <v>4624</v>
      </c>
      <c r="F1220" s="27" t="s">
        <v>608</v>
      </c>
      <c r="G1220" s="32">
        <v>4440</v>
      </c>
      <c r="H1220" s="29" t="s">
        <v>82</v>
      </c>
      <c r="I1220" s="29" t="b">
        <v>1</v>
      </c>
    </row>
    <row r="1221" spans="1:9">
      <c r="A1221" s="13" t="s">
        <v>843</v>
      </c>
      <c r="B1221" s="31" t="s">
        <v>845</v>
      </c>
      <c r="C1221" s="31" t="s">
        <v>10082</v>
      </c>
      <c r="D1221" s="31" t="s">
        <v>10083</v>
      </c>
      <c r="E1221" s="27">
        <v>4756</v>
      </c>
      <c r="F1221" s="27" t="s">
        <v>608</v>
      </c>
      <c r="G1221" s="32">
        <v>4714</v>
      </c>
      <c r="H1221" s="31" t="s">
        <v>82</v>
      </c>
      <c r="I1221" s="31"/>
    </row>
    <row r="1222" spans="1:9">
      <c r="A1222" s="13" t="s">
        <v>843</v>
      </c>
      <c r="B1222" s="31" t="s">
        <v>845</v>
      </c>
      <c r="C1222" s="31" t="s">
        <v>10084</v>
      </c>
      <c r="D1222" s="31" t="s">
        <v>10085</v>
      </c>
      <c r="E1222" s="27">
        <v>4172</v>
      </c>
      <c r="F1222" s="27" t="s">
        <v>608</v>
      </c>
      <c r="G1222" s="32">
        <v>4111</v>
      </c>
      <c r="H1222" s="31" t="s">
        <v>573</v>
      </c>
      <c r="I1222" s="31"/>
    </row>
    <row r="1223" spans="1:9">
      <c r="A1223" s="13" t="s">
        <v>843</v>
      </c>
      <c r="B1223" s="31" t="s">
        <v>845</v>
      </c>
      <c r="C1223" s="31" t="s">
        <v>10086</v>
      </c>
      <c r="D1223" s="31" t="s">
        <v>10087</v>
      </c>
      <c r="E1223" s="27">
        <v>3690</v>
      </c>
      <c r="F1223" s="27" t="s">
        <v>608</v>
      </c>
      <c r="G1223" s="32">
        <v>3510</v>
      </c>
      <c r="H1223" s="31" t="s">
        <v>82</v>
      </c>
      <c r="I1223" s="31"/>
    </row>
    <row r="1224" spans="1:9">
      <c r="A1224" s="13" t="s">
        <v>843</v>
      </c>
      <c r="B1224" s="31" t="s">
        <v>845</v>
      </c>
      <c r="C1224" s="31" t="s">
        <v>10046</v>
      </c>
      <c r="D1224" s="31" t="s">
        <v>10088</v>
      </c>
      <c r="E1224" s="27">
        <v>3985</v>
      </c>
      <c r="F1224" s="27" t="s">
        <v>608</v>
      </c>
      <c r="G1224" s="32">
        <v>3844</v>
      </c>
      <c r="H1224" s="31" t="s">
        <v>82</v>
      </c>
      <c r="I1224" s="31"/>
    </row>
    <row r="1225" spans="1:9">
      <c r="A1225" s="13" t="s">
        <v>843</v>
      </c>
      <c r="B1225" s="31" t="s">
        <v>845</v>
      </c>
      <c r="C1225" s="31" t="s">
        <v>10089</v>
      </c>
      <c r="D1225" s="31" t="s">
        <v>10090</v>
      </c>
      <c r="E1225" s="27">
        <v>4163</v>
      </c>
      <c r="F1225" s="27" t="s">
        <v>608</v>
      </c>
      <c r="G1225" s="32">
        <v>4077</v>
      </c>
      <c r="H1225" s="31" t="s">
        <v>82</v>
      </c>
      <c r="I1225" s="31"/>
    </row>
    <row r="1226" spans="1:9">
      <c r="A1226" s="13" t="s">
        <v>843</v>
      </c>
      <c r="B1226" s="31" t="s">
        <v>845</v>
      </c>
      <c r="C1226" s="31" t="s">
        <v>10091</v>
      </c>
      <c r="D1226" s="31" t="s">
        <v>10092</v>
      </c>
      <c r="E1226" s="27">
        <v>4155</v>
      </c>
      <c r="F1226" s="27" t="s">
        <v>608</v>
      </c>
      <c r="G1226" s="32">
        <v>3894</v>
      </c>
      <c r="H1226" s="31" t="s">
        <v>82</v>
      </c>
      <c r="I1226" s="31"/>
    </row>
    <row r="1227" spans="1:9">
      <c r="A1227" s="13" t="s">
        <v>843</v>
      </c>
      <c r="B1227" s="31" t="s">
        <v>845</v>
      </c>
      <c r="C1227" s="31" t="s">
        <v>10093</v>
      </c>
      <c r="D1227" s="31" t="s">
        <v>10094</v>
      </c>
      <c r="E1227" s="27">
        <v>5109</v>
      </c>
      <c r="F1227" s="27" t="s">
        <v>608</v>
      </c>
      <c r="G1227" s="32">
        <v>5271</v>
      </c>
      <c r="H1227" s="31" t="s">
        <v>140</v>
      </c>
      <c r="I1227" s="31"/>
    </row>
    <row r="1228" spans="1:9">
      <c r="A1228" s="13" t="s">
        <v>843</v>
      </c>
      <c r="B1228" s="31" t="s">
        <v>845</v>
      </c>
      <c r="C1228" s="31" t="s">
        <v>10095</v>
      </c>
      <c r="D1228" s="31" t="s">
        <v>10096</v>
      </c>
      <c r="E1228" s="27">
        <v>3827</v>
      </c>
      <c r="F1228" s="27" t="s">
        <v>608</v>
      </c>
      <c r="G1228" s="32">
        <v>3530</v>
      </c>
      <c r="H1228" s="31" t="s">
        <v>82</v>
      </c>
      <c r="I1228" s="31"/>
    </row>
    <row r="1229" spans="1:9">
      <c r="A1229" s="13" t="s">
        <v>843</v>
      </c>
      <c r="B1229" s="31" t="s">
        <v>845</v>
      </c>
      <c r="C1229" s="31" t="s">
        <v>10097</v>
      </c>
      <c r="D1229" s="31" t="s">
        <v>10098</v>
      </c>
      <c r="E1229" s="27">
        <v>6598</v>
      </c>
      <c r="F1229" s="27" t="s">
        <v>608</v>
      </c>
      <c r="G1229" s="32">
        <v>6421</v>
      </c>
      <c r="H1229" s="31" t="s">
        <v>82</v>
      </c>
      <c r="I1229" s="31"/>
    </row>
    <row r="1230" spans="1:9">
      <c r="A1230" s="13" t="s">
        <v>843</v>
      </c>
      <c r="B1230" s="31" t="s">
        <v>845</v>
      </c>
      <c r="C1230" s="31" t="s">
        <v>10099</v>
      </c>
      <c r="D1230" s="31" t="s">
        <v>10100</v>
      </c>
      <c r="E1230" s="27">
        <v>4486</v>
      </c>
      <c r="F1230" s="27" t="s">
        <v>608</v>
      </c>
      <c r="G1230" s="32">
        <v>4432</v>
      </c>
      <c r="H1230" s="31" t="s">
        <v>82</v>
      </c>
      <c r="I1230" s="31"/>
    </row>
    <row r="1231" spans="1:9">
      <c r="A1231" s="13" t="s">
        <v>843</v>
      </c>
      <c r="B1231" s="31" t="s">
        <v>845</v>
      </c>
      <c r="C1231" s="31" t="s">
        <v>10101</v>
      </c>
      <c r="D1231" s="31" t="s">
        <v>10102</v>
      </c>
      <c r="E1231" s="27">
        <v>6795</v>
      </c>
      <c r="F1231" s="27" t="s">
        <v>608</v>
      </c>
      <c r="G1231" s="32">
        <v>6709</v>
      </c>
      <c r="H1231" s="31" t="s">
        <v>82</v>
      </c>
      <c r="I1231" s="31"/>
    </row>
    <row r="1232" spans="1:9">
      <c r="A1232" s="13" t="s">
        <v>843</v>
      </c>
      <c r="B1232" s="31" t="s">
        <v>845</v>
      </c>
      <c r="C1232" s="31" t="s">
        <v>10103</v>
      </c>
      <c r="D1232" s="31" t="s">
        <v>10104</v>
      </c>
      <c r="E1232" s="27">
        <v>4767</v>
      </c>
      <c r="F1232" s="27" t="s">
        <v>608</v>
      </c>
      <c r="G1232" s="32">
        <v>6127</v>
      </c>
      <c r="H1232" s="31" t="s">
        <v>82</v>
      </c>
      <c r="I1232" s="31"/>
    </row>
    <row r="1233" spans="1:9">
      <c r="A1233" s="13" t="s">
        <v>843</v>
      </c>
      <c r="B1233" s="31" t="s">
        <v>846</v>
      </c>
      <c r="C1233" s="31" t="s">
        <v>10105</v>
      </c>
      <c r="D1233" s="31" t="s">
        <v>10106</v>
      </c>
      <c r="E1233" s="27">
        <v>2319</v>
      </c>
      <c r="F1233" s="27" t="s">
        <v>608</v>
      </c>
      <c r="G1233" s="32">
        <v>2115</v>
      </c>
      <c r="H1233" s="31" t="s">
        <v>140</v>
      </c>
      <c r="I1233" s="31"/>
    </row>
    <row r="1234" spans="1:9">
      <c r="A1234" s="13" t="s">
        <v>843</v>
      </c>
      <c r="B1234" s="31" t="s">
        <v>846</v>
      </c>
      <c r="C1234" s="31" t="s">
        <v>10107</v>
      </c>
      <c r="D1234" s="31" t="s">
        <v>10108</v>
      </c>
      <c r="E1234" s="27">
        <v>4675</v>
      </c>
      <c r="F1234" s="27" t="s">
        <v>608</v>
      </c>
      <c r="G1234" s="32">
        <v>4289</v>
      </c>
      <c r="H1234" s="31" t="s">
        <v>140</v>
      </c>
      <c r="I1234" s="31"/>
    </row>
    <row r="1235" spans="1:9">
      <c r="A1235" s="13" t="s">
        <v>843</v>
      </c>
      <c r="B1235" s="31" t="s">
        <v>846</v>
      </c>
      <c r="C1235" s="31" t="s">
        <v>10109</v>
      </c>
      <c r="D1235" s="31" t="s">
        <v>10110</v>
      </c>
      <c r="E1235" s="27">
        <v>4424</v>
      </c>
      <c r="F1235" s="27" t="s">
        <v>608</v>
      </c>
      <c r="G1235" s="32">
        <v>4666</v>
      </c>
      <c r="H1235" s="31" t="s">
        <v>140</v>
      </c>
      <c r="I1235" s="31"/>
    </row>
    <row r="1236" spans="1:9">
      <c r="A1236" s="13" t="s">
        <v>843</v>
      </c>
      <c r="B1236" s="31" t="s">
        <v>846</v>
      </c>
      <c r="C1236" s="31" t="s">
        <v>10111</v>
      </c>
      <c r="D1236" s="31" t="s">
        <v>10112</v>
      </c>
      <c r="E1236" s="27">
        <v>5168</v>
      </c>
      <c r="F1236" s="27" t="s">
        <v>608</v>
      </c>
      <c r="G1236" s="32">
        <v>4918</v>
      </c>
      <c r="H1236" s="31" t="s">
        <v>140</v>
      </c>
      <c r="I1236" s="31"/>
    </row>
    <row r="1237" spans="1:9">
      <c r="A1237" s="13" t="s">
        <v>843</v>
      </c>
      <c r="B1237" s="31" t="s">
        <v>846</v>
      </c>
      <c r="C1237" s="31" t="s">
        <v>10113</v>
      </c>
      <c r="D1237" s="31" t="s">
        <v>10114</v>
      </c>
      <c r="E1237" s="27">
        <v>4948</v>
      </c>
      <c r="F1237" s="27" t="s">
        <v>608</v>
      </c>
      <c r="G1237" s="32">
        <v>5644</v>
      </c>
      <c r="H1237" s="31" t="s">
        <v>140</v>
      </c>
      <c r="I1237" s="31"/>
    </row>
    <row r="1238" spans="1:9">
      <c r="A1238" s="13" t="s">
        <v>843</v>
      </c>
      <c r="B1238" s="31" t="s">
        <v>846</v>
      </c>
      <c r="C1238" s="31" t="s">
        <v>10115</v>
      </c>
      <c r="D1238" s="31" t="s">
        <v>10116</v>
      </c>
      <c r="E1238" s="27">
        <v>2408</v>
      </c>
      <c r="F1238" s="27" t="s">
        <v>608</v>
      </c>
      <c r="G1238" s="32">
        <v>2457</v>
      </c>
      <c r="H1238" s="31" t="s">
        <v>36</v>
      </c>
      <c r="I1238" s="31"/>
    </row>
    <row r="1239" spans="1:9">
      <c r="A1239" s="13" t="s">
        <v>843</v>
      </c>
      <c r="B1239" s="31" t="s">
        <v>846</v>
      </c>
      <c r="C1239" s="31" t="s">
        <v>10117</v>
      </c>
      <c r="D1239" s="31" t="s">
        <v>10118</v>
      </c>
      <c r="E1239" s="27">
        <v>5137</v>
      </c>
      <c r="F1239" s="27" t="s">
        <v>608</v>
      </c>
      <c r="G1239" s="32">
        <v>5207</v>
      </c>
      <c r="H1239" s="31" t="s">
        <v>36</v>
      </c>
      <c r="I1239" s="31"/>
    </row>
    <row r="1240" spans="1:9">
      <c r="A1240" s="13" t="s">
        <v>843</v>
      </c>
      <c r="B1240" s="31" t="s">
        <v>846</v>
      </c>
      <c r="C1240" s="31" t="s">
        <v>10119</v>
      </c>
      <c r="D1240" s="31" t="s">
        <v>10120</v>
      </c>
      <c r="E1240" s="27">
        <v>2666</v>
      </c>
      <c r="F1240" s="27" t="s">
        <v>608</v>
      </c>
      <c r="G1240" s="32">
        <v>2559</v>
      </c>
      <c r="H1240" s="31" t="s">
        <v>36</v>
      </c>
      <c r="I1240" s="31"/>
    </row>
    <row r="1241" spans="1:9">
      <c r="A1241" s="13" t="s">
        <v>843</v>
      </c>
      <c r="B1241" s="31" t="s">
        <v>846</v>
      </c>
      <c r="C1241" s="29" t="s">
        <v>10121</v>
      </c>
      <c r="D1241" s="31" t="s">
        <v>10122</v>
      </c>
      <c r="E1241" s="27">
        <v>1434</v>
      </c>
      <c r="F1241" s="27" t="s">
        <v>608</v>
      </c>
      <c r="G1241" s="32">
        <v>1415</v>
      </c>
      <c r="H1241" s="29" t="s">
        <v>36</v>
      </c>
      <c r="I1241" s="29" t="b">
        <v>1</v>
      </c>
    </row>
    <row r="1242" spans="1:9">
      <c r="A1242" s="13" t="s">
        <v>843</v>
      </c>
      <c r="B1242" s="31" t="s">
        <v>846</v>
      </c>
      <c r="C1242" s="29" t="s">
        <v>10121</v>
      </c>
      <c r="D1242" s="31" t="s">
        <v>10122</v>
      </c>
      <c r="E1242" s="27">
        <v>1096</v>
      </c>
      <c r="F1242" s="27" t="s">
        <v>608</v>
      </c>
      <c r="G1242" s="32">
        <v>1426</v>
      </c>
      <c r="H1242" s="29" t="s">
        <v>140</v>
      </c>
      <c r="I1242" s="29" t="b">
        <v>1</v>
      </c>
    </row>
    <row r="1243" spans="1:9">
      <c r="A1243" s="13" t="s">
        <v>843</v>
      </c>
      <c r="B1243" s="31" t="s">
        <v>846</v>
      </c>
      <c r="C1243" s="31" t="s">
        <v>10123</v>
      </c>
      <c r="D1243" s="31" t="s">
        <v>10124</v>
      </c>
      <c r="E1243" s="27">
        <v>8293</v>
      </c>
      <c r="F1243" s="27" t="s">
        <v>608</v>
      </c>
      <c r="G1243" s="32">
        <v>8160</v>
      </c>
      <c r="H1243" s="31" t="s">
        <v>140</v>
      </c>
      <c r="I1243" s="31"/>
    </row>
    <row r="1244" spans="1:9">
      <c r="A1244" s="13" t="s">
        <v>843</v>
      </c>
      <c r="B1244" s="31" t="s">
        <v>846</v>
      </c>
      <c r="C1244" s="31" t="s">
        <v>10125</v>
      </c>
      <c r="D1244" s="31" t="s">
        <v>10126</v>
      </c>
      <c r="E1244" s="27">
        <v>2918</v>
      </c>
      <c r="F1244" s="27" t="s">
        <v>608</v>
      </c>
      <c r="G1244" s="32">
        <v>2833</v>
      </c>
      <c r="H1244" s="31" t="s">
        <v>36</v>
      </c>
      <c r="I1244" s="31"/>
    </row>
    <row r="1245" spans="1:9">
      <c r="A1245" s="13" t="s">
        <v>843</v>
      </c>
      <c r="B1245" s="31" t="s">
        <v>846</v>
      </c>
      <c r="C1245" s="31" t="s">
        <v>10127</v>
      </c>
      <c r="D1245" s="31" t="s">
        <v>10128</v>
      </c>
      <c r="E1245" s="27">
        <v>2642</v>
      </c>
      <c r="F1245" s="27" t="s">
        <v>608</v>
      </c>
      <c r="G1245" s="32">
        <v>2555</v>
      </c>
      <c r="H1245" s="31" t="s">
        <v>140</v>
      </c>
      <c r="I1245" s="31"/>
    </row>
    <row r="1246" spans="1:9">
      <c r="A1246" s="13" t="s">
        <v>843</v>
      </c>
      <c r="B1246" s="31" t="s">
        <v>846</v>
      </c>
      <c r="C1246" s="31" t="s">
        <v>10129</v>
      </c>
      <c r="D1246" s="31" t="s">
        <v>10130</v>
      </c>
      <c r="E1246" s="27">
        <v>5695</v>
      </c>
      <c r="F1246" s="27" t="s">
        <v>608</v>
      </c>
      <c r="G1246" s="32">
        <v>5813</v>
      </c>
      <c r="H1246" s="31" t="s">
        <v>36</v>
      </c>
      <c r="I1246" s="31"/>
    </row>
    <row r="1247" spans="1:9">
      <c r="A1247" s="13" t="s">
        <v>843</v>
      </c>
      <c r="B1247" s="31" t="s">
        <v>846</v>
      </c>
      <c r="C1247" s="31" t="s">
        <v>10131</v>
      </c>
      <c r="D1247" s="31" t="s">
        <v>10132</v>
      </c>
      <c r="E1247" s="27">
        <v>5681</v>
      </c>
      <c r="F1247" s="27" t="s">
        <v>608</v>
      </c>
      <c r="G1247" s="32">
        <v>5534</v>
      </c>
      <c r="H1247" s="31" t="s">
        <v>36</v>
      </c>
      <c r="I1247" s="31"/>
    </row>
    <row r="1248" spans="1:9">
      <c r="A1248" s="13" t="s">
        <v>843</v>
      </c>
      <c r="B1248" s="31" t="s">
        <v>846</v>
      </c>
      <c r="C1248" s="31" t="s">
        <v>10133</v>
      </c>
      <c r="D1248" s="31" t="s">
        <v>10134</v>
      </c>
      <c r="E1248" s="27">
        <v>5217</v>
      </c>
      <c r="F1248" s="27" t="s">
        <v>608</v>
      </c>
      <c r="G1248" s="32">
        <v>6116</v>
      </c>
      <c r="H1248" s="31" t="s">
        <v>140</v>
      </c>
      <c r="I1248" s="31"/>
    </row>
    <row r="1249" spans="1:9">
      <c r="A1249" s="13" t="s">
        <v>843</v>
      </c>
      <c r="B1249" s="31" t="s">
        <v>846</v>
      </c>
      <c r="C1249" s="31" t="s">
        <v>10135</v>
      </c>
      <c r="D1249" s="31" t="s">
        <v>10136</v>
      </c>
      <c r="E1249" s="27">
        <v>2773</v>
      </c>
      <c r="F1249" s="27" t="s">
        <v>608</v>
      </c>
      <c r="G1249" s="32">
        <v>2678</v>
      </c>
      <c r="H1249" s="31" t="s">
        <v>36</v>
      </c>
      <c r="I1249" s="31"/>
    </row>
    <row r="1250" spans="1:9">
      <c r="A1250" s="13" t="s">
        <v>843</v>
      </c>
      <c r="B1250" s="31" t="s">
        <v>846</v>
      </c>
      <c r="C1250" s="31" t="s">
        <v>10137</v>
      </c>
      <c r="D1250" s="31" t="s">
        <v>10138</v>
      </c>
      <c r="E1250" s="27">
        <v>4887</v>
      </c>
      <c r="F1250" s="27" t="s">
        <v>608</v>
      </c>
      <c r="G1250" s="32">
        <v>4751</v>
      </c>
      <c r="H1250" s="31" t="s">
        <v>140</v>
      </c>
      <c r="I1250" s="31"/>
    </row>
    <row r="1251" spans="1:9">
      <c r="A1251" s="13" t="s">
        <v>843</v>
      </c>
      <c r="B1251" s="31" t="s">
        <v>846</v>
      </c>
      <c r="C1251" s="31" t="s">
        <v>10139</v>
      </c>
      <c r="D1251" s="31" t="s">
        <v>10140</v>
      </c>
      <c r="E1251" s="27">
        <v>4765</v>
      </c>
      <c r="F1251" s="27" t="s">
        <v>608</v>
      </c>
      <c r="G1251" s="32">
        <v>4748</v>
      </c>
      <c r="H1251" s="31" t="s">
        <v>140</v>
      </c>
      <c r="I1251" s="31"/>
    </row>
    <row r="1252" spans="1:9">
      <c r="A1252" s="13" t="s">
        <v>843</v>
      </c>
      <c r="B1252" s="31" t="s">
        <v>846</v>
      </c>
      <c r="C1252" s="31" t="s">
        <v>10141</v>
      </c>
      <c r="D1252" s="31" t="s">
        <v>10142</v>
      </c>
      <c r="E1252" s="27">
        <v>5500</v>
      </c>
      <c r="F1252" s="27" t="s">
        <v>608</v>
      </c>
      <c r="G1252" s="32">
        <v>5833</v>
      </c>
      <c r="H1252" s="31" t="s">
        <v>140</v>
      </c>
      <c r="I1252" s="31"/>
    </row>
    <row r="1253" spans="1:9">
      <c r="A1253" s="13" t="s">
        <v>843</v>
      </c>
      <c r="B1253" s="31" t="s">
        <v>846</v>
      </c>
      <c r="C1253" s="31" t="s">
        <v>10143</v>
      </c>
      <c r="D1253" s="31" t="s">
        <v>10144</v>
      </c>
      <c r="E1253" s="27">
        <v>8316</v>
      </c>
      <c r="F1253" s="27" t="s">
        <v>608</v>
      </c>
      <c r="G1253" s="32">
        <v>8078</v>
      </c>
      <c r="H1253" s="31" t="s">
        <v>140</v>
      </c>
      <c r="I1253" s="31"/>
    </row>
    <row r="1254" spans="1:9">
      <c r="A1254" s="13" t="s">
        <v>843</v>
      </c>
      <c r="B1254" s="31" t="s">
        <v>846</v>
      </c>
      <c r="C1254" s="31" t="s">
        <v>5612</v>
      </c>
      <c r="D1254" s="31" t="s">
        <v>10145</v>
      </c>
      <c r="E1254" s="27">
        <v>2753</v>
      </c>
      <c r="F1254" s="27" t="s">
        <v>608</v>
      </c>
      <c r="G1254" s="32">
        <v>2699</v>
      </c>
      <c r="H1254" s="31" t="s">
        <v>140</v>
      </c>
      <c r="I1254" s="31"/>
    </row>
    <row r="1255" spans="1:9">
      <c r="A1255" s="13" t="s">
        <v>843</v>
      </c>
      <c r="B1255" s="31" t="s">
        <v>847</v>
      </c>
      <c r="C1255" s="31" t="s">
        <v>10146</v>
      </c>
      <c r="D1255" s="31" t="s">
        <v>10147</v>
      </c>
      <c r="E1255" s="27">
        <v>6486</v>
      </c>
      <c r="F1255" s="27" t="s">
        <v>608</v>
      </c>
      <c r="G1255" s="32">
        <v>6223</v>
      </c>
      <c r="H1255" s="31" t="s">
        <v>158</v>
      </c>
      <c r="I1255" s="31"/>
    </row>
    <row r="1256" spans="1:9">
      <c r="A1256" s="13" t="s">
        <v>843</v>
      </c>
      <c r="B1256" s="31" t="s">
        <v>847</v>
      </c>
      <c r="C1256" s="31" t="s">
        <v>7465</v>
      </c>
      <c r="D1256" s="31" t="s">
        <v>10148</v>
      </c>
      <c r="E1256" s="27">
        <v>6553</v>
      </c>
      <c r="F1256" s="27" t="s">
        <v>608</v>
      </c>
      <c r="G1256" s="32">
        <v>6503</v>
      </c>
      <c r="H1256" s="31" t="s">
        <v>158</v>
      </c>
      <c r="I1256" s="31"/>
    </row>
    <row r="1257" spans="1:9">
      <c r="A1257" s="13" t="s">
        <v>843</v>
      </c>
      <c r="B1257" s="31" t="s">
        <v>847</v>
      </c>
      <c r="C1257" s="31" t="s">
        <v>10149</v>
      </c>
      <c r="D1257" s="31" t="s">
        <v>10150</v>
      </c>
      <c r="E1257" s="27">
        <v>4333</v>
      </c>
      <c r="F1257" s="27" t="s">
        <v>608</v>
      </c>
      <c r="G1257" s="32">
        <v>4269</v>
      </c>
      <c r="H1257" s="31" t="s">
        <v>158</v>
      </c>
      <c r="I1257" s="31"/>
    </row>
    <row r="1258" spans="1:9">
      <c r="A1258" s="13" t="s">
        <v>843</v>
      </c>
      <c r="B1258" s="31" t="s">
        <v>847</v>
      </c>
      <c r="C1258" s="31" t="s">
        <v>10151</v>
      </c>
      <c r="D1258" s="31" t="s">
        <v>10152</v>
      </c>
      <c r="E1258" s="27">
        <v>4524</v>
      </c>
      <c r="F1258" s="27" t="s">
        <v>608</v>
      </c>
      <c r="G1258" s="32">
        <v>4411</v>
      </c>
      <c r="H1258" s="31" t="s">
        <v>158</v>
      </c>
      <c r="I1258" s="31"/>
    </row>
    <row r="1259" spans="1:9">
      <c r="A1259" s="13" t="s">
        <v>843</v>
      </c>
      <c r="B1259" s="31" t="s">
        <v>847</v>
      </c>
      <c r="C1259" s="31" t="s">
        <v>10153</v>
      </c>
      <c r="D1259" s="31" t="s">
        <v>10154</v>
      </c>
      <c r="E1259" s="27">
        <v>6831</v>
      </c>
      <c r="F1259" s="27" t="s">
        <v>608</v>
      </c>
      <c r="G1259" s="32">
        <v>6661</v>
      </c>
      <c r="H1259" s="31" t="s">
        <v>158</v>
      </c>
      <c r="I1259" s="31"/>
    </row>
    <row r="1260" spans="1:9">
      <c r="A1260" s="13" t="s">
        <v>843</v>
      </c>
      <c r="B1260" s="31" t="s">
        <v>847</v>
      </c>
      <c r="C1260" s="31" t="s">
        <v>10155</v>
      </c>
      <c r="D1260" s="31" t="s">
        <v>10156</v>
      </c>
      <c r="E1260" s="27">
        <v>5332</v>
      </c>
      <c r="F1260" s="27" t="s">
        <v>608</v>
      </c>
      <c r="G1260" s="32">
        <v>5326</v>
      </c>
      <c r="H1260" s="31" t="s">
        <v>158</v>
      </c>
      <c r="I1260" s="31"/>
    </row>
    <row r="1261" spans="1:9">
      <c r="A1261" s="13" t="s">
        <v>843</v>
      </c>
      <c r="B1261" s="31" t="s">
        <v>847</v>
      </c>
      <c r="C1261" s="31" t="s">
        <v>10157</v>
      </c>
      <c r="D1261" s="31" t="s">
        <v>10158</v>
      </c>
      <c r="E1261" s="27">
        <v>6484</v>
      </c>
      <c r="F1261" s="27" t="s">
        <v>608</v>
      </c>
      <c r="G1261" s="32">
        <v>6368</v>
      </c>
      <c r="H1261" s="31" t="s">
        <v>158</v>
      </c>
      <c r="I1261" s="31"/>
    </row>
    <row r="1262" spans="1:9">
      <c r="A1262" s="13" t="s">
        <v>843</v>
      </c>
      <c r="B1262" s="31" t="s">
        <v>847</v>
      </c>
      <c r="C1262" s="31" t="s">
        <v>10159</v>
      </c>
      <c r="D1262" s="31" t="s">
        <v>10160</v>
      </c>
      <c r="E1262" s="27">
        <v>6573</v>
      </c>
      <c r="F1262" s="27" t="s">
        <v>608</v>
      </c>
      <c r="G1262" s="32">
        <v>6742</v>
      </c>
      <c r="H1262" s="31" t="s">
        <v>158</v>
      </c>
      <c r="I1262" s="31"/>
    </row>
    <row r="1263" spans="1:9">
      <c r="A1263" s="13" t="s">
        <v>843</v>
      </c>
      <c r="B1263" s="31" t="s">
        <v>847</v>
      </c>
      <c r="C1263" s="31" t="s">
        <v>10161</v>
      </c>
      <c r="D1263" s="31" t="s">
        <v>10162</v>
      </c>
      <c r="E1263" s="27">
        <v>5970</v>
      </c>
      <c r="F1263" s="27" t="s">
        <v>608</v>
      </c>
      <c r="G1263" s="32">
        <v>7055</v>
      </c>
      <c r="H1263" s="31" t="s">
        <v>158</v>
      </c>
      <c r="I1263" s="31"/>
    </row>
    <row r="1264" spans="1:9">
      <c r="A1264" s="13" t="s">
        <v>843</v>
      </c>
      <c r="B1264" s="31" t="s">
        <v>847</v>
      </c>
      <c r="C1264" s="31" t="s">
        <v>10163</v>
      </c>
      <c r="D1264" s="31" t="s">
        <v>10164</v>
      </c>
      <c r="E1264" s="27">
        <v>6069</v>
      </c>
      <c r="F1264" s="27" t="s">
        <v>608</v>
      </c>
      <c r="G1264" s="32">
        <v>5955</v>
      </c>
      <c r="H1264" s="31" t="s">
        <v>158</v>
      </c>
      <c r="I1264" s="31"/>
    </row>
    <row r="1265" spans="1:9">
      <c r="A1265" s="13" t="s">
        <v>843</v>
      </c>
      <c r="B1265" s="31" t="s">
        <v>847</v>
      </c>
      <c r="C1265" s="31" t="s">
        <v>4269</v>
      </c>
      <c r="D1265" s="31" t="s">
        <v>10165</v>
      </c>
      <c r="E1265" s="27">
        <v>5817</v>
      </c>
      <c r="F1265" s="27" t="s">
        <v>608</v>
      </c>
      <c r="G1265" s="32">
        <v>6008</v>
      </c>
      <c r="H1265" s="31" t="s">
        <v>158</v>
      </c>
      <c r="I1265" s="31"/>
    </row>
    <row r="1266" spans="1:9">
      <c r="A1266" s="13" t="s">
        <v>843</v>
      </c>
      <c r="B1266" s="31" t="s">
        <v>847</v>
      </c>
      <c r="C1266" s="31" t="s">
        <v>10166</v>
      </c>
      <c r="D1266" s="31" t="s">
        <v>10167</v>
      </c>
      <c r="E1266" s="27">
        <v>5246</v>
      </c>
      <c r="F1266" s="27" t="s">
        <v>608</v>
      </c>
      <c r="G1266" s="32">
        <v>5842</v>
      </c>
      <c r="H1266" s="31" t="s">
        <v>158</v>
      </c>
      <c r="I1266" s="31"/>
    </row>
    <row r="1267" spans="1:9">
      <c r="A1267" s="13" t="s">
        <v>843</v>
      </c>
      <c r="B1267" s="31" t="s">
        <v>847</v>
      </c>
      <c r="C1267" s="31" t="s">
        <v>10168</v>
      </c>
      <c r="D1267" s="31" t="s">
        <v>10169</v>
      </c>
      <c r="E1267" s="27">
        <v>4228</v>
      </c>
      <c r="F1267" s="27" t="s">
        <v>608</v>
      </c>
      <c r="G1267" s="32">
        <v>4133</v>
      </c>
      <c r="H1267" s="31" t="s">
        <v>158</v>
      </c>
      <c r="I1267" s="31"/>
    </row>
    <row r="1268" spans="1:9">
      <c r="A1268" s="13" t="s">
        <v>843</v>
      </c>
      <c r="B1268" s="31" t="s">
        <v>848</v>
      </c>
      <c r="C1268" s="31" t="s">
        <v>10170</v>
      </c>
      <c r="D1268" s="31" t="s">
        <v>10171</v>
      </c>
      <c r="E1268" s="27">
        <v>7427</v>
      </c>
      <c r="F1268" s="27" t="s">
        <v>608</v>
      </c>
      <c r="G1268" s="32">
        <v>8107</v>
      </c>
      <c r="H1268" s="31" t="s">
        <v>268</v>
      </c>
      <c r="I1268" s="31"/>
    </row>
    <row r="1269" spans="1:9">
      <c r="A1269" s="13" t="s">
        <v>843</v>
      </c>
      <c r="B1269" s="31" t="s">
        <v>848</v>
      </c>
      <c r="C1269" s="31" t="s">
        <v>10172</v>
      </c>
      <c r="D1269" s="31" t="s">
        <v>10173</v>
      </c>
      <c r="E1269" s="27">
        <v>4362</v>
      </c>
      <c r="F1269" s="27" t="s">
        <v>608</v>
      </c>
      <c r="G1269" s="32">
        <v>4115</v>
      </c>
      <c r="H1269" s="31" t="s">
        <v>36</v>
      </c>
      <c r="I1269" s="31"/>
    </row>
    <row r="1270" spans="1:9">
      <c r="A1270" s="13" t="s">
        <v>843</v>
      </c>
      <c r="B1270" s="31" t="s">
        <v>848</v>
      </c>
      <c r="C1270" s="31" t="s">
        <v>10174</v>
      </c>
      <c r="D1270" s="31" t="s">
        <v>10175</v>
      </c>
      <c r="E1270" s="27">
        <v>4133</v>
      </c>
      <c r="F1270" s="27" t="s">
        <v>608</v>
      </c>
      <c r="G1270" s="32">
        <v>4265</v>
      </c>
      <c r="H1270" s="31" t="s">
        <v>268</v>
      </c>
      <c r="I1270" s="31"/>
    </row>
    <row r="1271" spans="1:9">
      <c r="A1271" s="13" t="s">
        <v>843</v>
      </c>
      <c r="B1271" s="31" t="s">
        <v>848</v>
      </c>
      <c r="C1271" s="31" t="s">
        <v>10176</v>
      </c>
      <c r="D1271" s="31" t="s">
        <v>10177</v>
      </c>
      <c r="E1271" s="27">
        <v>3876</v>
      </c>
      <c r="F1271" s="27" t="s">
        <v>608</v>
      </c>
      <c r="G1271" s="32">
        <v>5196</v>
      </c>
      <c r="H1271" s="31" t="s">
        <v>268</v>
      </c>
      <c r="I1271" s="31"/>
    </row>
    <row r="1272" spans="1:9">
      <c r="A1272" s="13" t="s">
        <v>843</v>
      </c>
      <c r="B1272" s="31" t="s">
        <v>848</v>
      </c>
      <c r="C1272" s="31" t="s">
        <v>10178</v>
      </c>
      <c r="D1272" s="31" t="s">
        <v>10179</v>
      </c>
      <c r="E1272" s="27">
        <v>4452</v>
      </c>
      <c r="F1272" s="27" t="s">
        <v>608</v>
      </c>
      <c r="G1272" s="32">
        <v>4277</v>
      </c>
      <c r="H1272" s="31" t="s">
        <v>268</v>
      </c>
      <c r="I1272" s="31"/>
    </row>
    <row r="1273" spans="1:9">
      <c r="A1273" s="13" t="s">
        <v>843</v>
      </c>
      <c r="B1273" s="31" t="s">
        <v>848</v>
      </c>
      <c r="C1273" s="31" t="s">
        <v>10180</v>
      </c>
      <c r="D1273" s="31" t="s">
        <v>10181</v>
      </c>
      <c r="E1273" s="27">
        <v>7194</v>
      </c>
      <c r="F1273" s="27" t="s">
        <v>608</v>
      </c>
      <c r="G1273" s="32">
        <v>7563</v>
      </c>
      <c r="H1273" s="31" t="s">
        <v>268</v>
      </c>
      <c r="I1273" s="31"/>
    </row>
    <row r="1274" spans="1:9">
      <c r="A1274" s="13" t="s">
        <v>843</v>
      </c>
      <c r="B1274" s="31" t="s">
        <v>848</v>
      </c>
      <c r="C1274" s="31" t="s">
        <v>3686</v>
      </c>
      <c r="D1274" s="31" t="s">
        <v>10182</v>
      </c>
      <c r="E1274" s="27">
        <v>6817</v>
      </c>
      <c r="F1274" s="27" t="s">
        <v>608</v>
      </c>
      <c r="G1274" s="32">
        <v>6716</v>
      </c>
      <c r="H1274" s="31" t="s">
        <v>268</v>
      </c>
      <c r="I1274" s="31"/>
    </row>
    <row r="1275" spans="1:9">
      <c r="A1275" s="13" t="s">
        <v>843</v>
      </c>
      <c r="B1275" s="31" t="s">
        <v>848</v>
      </c>
      <c r="C1275" s="31" t="s">
        <v>10183</v>
      </c>
      <c r="D1275" s="31" t="s">
        <v>10184</v>
      </c>
      <c r="E1275" s="27">
        <v>4726</v>
      </c>
      <c r="F1275" s="27" t="s">
        <v>608</v>
      </c>
      <c r="G1275" s="32">
        <v>4491</v>
      </c>
      <c r="H1275" s="31" t="s">
        <v>36</v>
      </c>
      <c r="I1275" s="31"/>
    </row>
    <row r="1276" spans="1:9">
      <c r="A1276" s="13" t="s">
        <v>843</v>
      </c>
      <c r="B1276" s="31" t="s">
        <v>848</v>
      </c>
      <c r="C1276" s="31" t="s">
        <v>10185</v>
      </c>
      <c r="D1276" s="31" t="s">
        <v>10186</v>
      </c>
      <c r="E1276" s="27">
        <v>4592</v>
      </c>
      <c r="F1276" s="27" t="s">
        <v>608</v>
      </c>
      <c r="G1276" s="32">
        <v>4348</v>
      </c>
      <c r="H1276" s="31" t="s">
        <v>268</v>
      </c>
      <c r="I1276" s="31"/>
    </row>
    <row r="1277" spans="1:9">
      <c r="A1277" s="13" t="s">
        <v>843</v>
      </c>
      <c r="B1277" s="31" t="s">
        <v>848</v>
      </c>
      <c r="C1277" s="31" t="s">
        <v>10187</v>
      </c>
      <c r="D1277" s="31" t="s">
        <v>10188</v>
      </c>
      <c r="E1277" s="27">
        <v>5024</v>
      </c>
      <c r="F1277" s="27" t="s">
        <v>608</v>
      </c>
      <c r="G1277" s="32">
        <v>4788</v>
      </c>
      <c r="H1277" s="31" t="s">
        <v>268</v>
      </c>
      <c r="I1277" s="31"/>
    </row>
    <row r="1278" spans="1:9">
      <c r="A1278" s="13" t="s">
        <v>843</v>
      </c>
      <c r="B1278" s="31" t="s">
        <v>848</v>
      </c>
      <c r="C1278" s="31" t="s">
        <v>10189</v>
      </c>
      <c r="D1278" s="31" t="s">
        <v>10190</v>
      </c>
      <c r="E1278" s="27">
        <v>4615</v>
      </c>
      <c r="F1278" s="27" t="s">
        <v>608</v>
      </c>
      <c r="G1278" s="32">
        <v>4459</v>
      </c>
      <c r="H1278" s="31" t="s">
        <v>268</v>
      </c>
      <c r="I1278" s="31"/>
    </row>
    <row r="1279" spans="1:9">
      <c r="A1279" s="13" t="s">
        <v>843</v>
      </c>
      <c r="B1279" s="31" t="s">
        <v>848</v>
      </c>
      <c r="C1279" s="31" t="s">
        <v>10191</v>
      </c>
      <c r="D1279" s="31" t="s">
        <v>10192</v>
      </c>
      <c r="E1279" s="27">
        <v>2466</v>
      </c>
      <c r="F1279" s="27" t="s">
        <v>608</v>
      </c>
      <c r="G1279" s="32">
        <v>2430</v>
      </c>
      <c r="H1279" s="31" t="s">
        <v>268</v>
      </c>
      <c r="I1279" s="31"/>
    </row>
    <row r="1280" spans="1:9">
      <c r="A1280" s="13" t="s">
        <v>843</v>
      </c>
      <c r="B1280" s="31" t="s">
        <v>848</v>
      </c>
      <c r="C1280" s="31" t="s">
        <v>10193</v>
      </c>
      <c r="D1280" s="31" t="s">
        <v>10194</v>
      </c>
      <c r="E1280" s="27">
        <v>5871</v>
      </c>
      <c r="F1280" s="27" t="s">
        <v>608</v>
      </c>
      <c r="G1280" s="32">
        <v>5814</v>
      </c>
      <c r="H1280" s="31" t="s">
        <v>36</v>
      </c>
      <c r="I1280" s="31"/>
    </row>
    <row r="1281" spans="1:9">
      <c r="A1281" s="13" t="s">
        <v>843</v>
      </c>
      <c r="B1281" s="31" t="s">
        <v>848</v>
      </c>
      <c r="C1281" s="31" t="s">
        <v>10195</v>
      </c>
      <c r="D1281" s="31" t="s">
        <v>10196</v>
      </c>
      <c r="E1281" s="27">
        <v>4884</v>
      </c>
      <c r="F1281" s="27" t="s">
        <v>608</v>
      </c>
      <c r="G1281" s="32">
        <v>4743</v>
      </c>
      <c r="H1281" s="31" t="s">
        <v>268</v>
      </c>
      <c r="I1281" s="31"/>
    </row>
    <row r="1282" spans="1:9">
      <c r="A1282" s="13" t="s">
        <v>843</v>
      </c>
      <c r="B1282" s="31" t="s">
        <v>848</v>
      </c>
      <c r="C1282" s="31" t="s">
        <v>10197</v>
      </c>
      <c r="D1282" s="31" t="s">
        <v>10198</v>
      </c>
      <c r="E1282" s="27">
        <v>4981</v>
      </c>
      <c r="F1282" s="27" t="s">
        <v>608</v>
      </c>
      <c r="G1282" s="32">
        <v>4673</v>
      </c>
      <c r="H1282" s="31" t="s">
        <v>268</v>
      </c>
      <c r="I1282" s="31"/>
    </row>
    <row r="1283" spans="1:9">
      <c r="A1283" s="13" t="s">
        <v>843</v>
      </c>
      <c r="B1283" s="31" t="s">
        <v>848</v>
      </c>
      <c r="C1283" s="31" t="s">
        <v>10199</v>
      </c>
      <c r="D1283" s="31" t="s">
        <v>10200</v>
      </c>
      <c r="E1283" s="27">
        <v>2230</v>
      </c>
      <c r="F1283" s="27" t="s">
        <v>608</v>
      </c>
      <c r="G1283" s="32">
        <v>2268</v>
      </c>
      <c r="H1283" s="31" t="s">
        <v>268</v>
      </c>
      <c r="I1283" s="31"/>
    </row>
    <row r="1284" spans="1:9">
      <c r="A1284" s="13" t="s">
        <v>843</v>
      </c>
      <c r="B1284" s="31" t="s">
        <v>848</v>
      </c>
      <c r="C1284" s="31" t="s">
        <v>10201</v>
      </c>
      <c r="D1284" s="31" t="s">
        <v>10202</v>
      </c>
      <c r="E1284" s="27">
        <v>4444</v>
      </c>
      <c r="F1284" s="27" t="s">
        <v>608</v>
      </c>
      <c r="G1284" s="32">
        <v>4344</v>
      </c>
      <c r="H1284" s="31" t="s">
        <v>268</v>
      </c>
      <c r="I1284" s="31"/>
    </row>
    <row r="1285" spans="1:9">
      <c r="A1285" s="13" t="s">
        <v>843</v>
      </c>
      <c r="B1285" s="31" t="s">
        <v>848</v>
      </c>
      <c r="C1285" s="31" t="s">
        <v>10203</v>
      </c>
      <c r="D1285" s="31" t="s">
        <v>10204</v>
      </c>
      <c r="E1285" s="27">
        <v>5044</v>
      </c>
      <c r="F1285" s="27" t="s">
        <v>608</v>
      </c>
      <c r="G1285" s="32">
        <v>5285</v>
      </c>
      <c r="H1285" s="31" t="s">
        <v>268</v>
      </c>
      <c r="I1285" s="31"/>
    </row>
    <row r="1286" spans="1:9">
      <c r="A1286" s="13" t="s">
        <v>843</v>
      </c>
      <c r="B1286" s="31" t="s">
        <v>848</v>
      </c>
      <c r="C1286" s="31" t="s">
        <v>10205</v>
      </c>
      <c r="D1286" s="31" t="s">
        <v>10206</v>
      </c>
      <c r="E1286" s="27">
        <v>4917</v>
      </c>
      <c r="F1286" s="27" t="s">
        <v>608</v>
      </c>
      <c r="G1286" s="32">
        <v>4703</v>
      </c>
      <c r="H1286" s="31" t="s">
        <v>36</v>
      </c>
      <c r="I1286" s="31"/>
    </row>
    <row r="1287" spans="1:9">
      <c r="A1287" s="13" t="s">
        <v>843</v>
      </c>
      <c r="B1287" s="31" t="s">
        <v>848</v>
      </c>
      <c r="C1287" s="31" t="s">
        <v>10207</v>
      </c>
      <c r="D1287" s="31" t="s">
        <v>10208</v>
      </c>
      <c r="E1287" s="27">
        <v>7648</v>
      </c>
      <c r="F1287" s="27" t="s">
        <v>608</v>
      </c>
      <c r="G1287" s="32">
        <v>7335</v>
      </c>
      <c r="H1287" s="31" t="s">
        <v>36</v>
      </c>
      <c r="I1287" s="31"/>
    </row>
    <row r="1288" spans="1:9">
      <c r="A1288" s="13" t="s">
        <v>843</v>
      </c>
      <c r="B1288" s="31" t="s">
        <v>848</v>
      </c>
      <c r="C1288" s="31" t="s">
        <v>10209</v>
      </c>
      <c r="D1288" s="31" t="s">
        <v>10210</v>
      </c>
      <c r="E1288" s="27">
        <v>4802</v>
      </c>
      <c r="F1288" s="27" t="s">
        <v>608</v>
      </c>
      <c r="G1288" s="32">
        <v>4635</v>
      </c>
      <c r="H1288" s="31" t="s">
        <v>268</v>
      </c>
      <c r="I1288" s="31"/>
    </row>
    <row r="1289" spans="1:9">
      <c r="A1289" s="13" t="s">
        <v>843</v>
      </c>
      <c r="B1289" s="31" t="s">
        <v>848</v>
      </c>
      <c r="C1289" s="31" t="s">
        <v>10211</v>
      </c>
      <c r="D1289" s="31" t="s">
        <v>10212</v>
      </c>
      <c r="E1289" s="27">
        <v>7094</v>
      </c>
      <c r="F1289" s="27" t="s">
        <v>608</v>
      </c>
      <c r="G1289" s="32">
        <v>7132</v>
      </c>
      <c r="H1289" s="31" t="s">
        <v>36</v>
      </c>
      <c r="I1289" s="31"/>
    </row>
    <row r="1290" spans="1:9">
      <c r="A1290" s="13" t="s">
        <v>843</v>
      </c>
      <c r="B1290" s="31" t="s">
        <v>849</v>
      </c>
      <c r="C1290" s="31" t="s">
        <v>10213</v>
      </c>
      <c r="D1290" s="31" t="s">
        <v>10214</v>
      </c>
      <c r="E1290" s="27">
        <v>40245</v>
      </c>
      <c r="F1290" s="27" t="s">
        <v>608</v>
      </c>
      <c r="G1290" s="32">
        <v>4030</v>
      </c>
      <c r="H1290" s="31" t="s">
        <v>186</v>
      </c>
      <c r="I1290" s="31" t="b">
        <v>1</v>
      </c>
    </row>
    <row r="1291" spans="1:9">
      <c r="A1291" s="13" t="s">
        <v>843</v>
      </c>
      <c r="B1291" s="31" t="s">
        <v>849</v>
      </c>
      <c r="C1291" s="31" t="s">
        <v>10213</v>
      </c>
      <c r="D1291" s="31" t="s">
        <v>10214</v>
      </c>
      <c r="E1291" s="27">
        <v>72255</v>
      </c>
      <c r="F1291" s="27" t="s">
        <v>608</v>
      </c>
      <c r="G1291" s="32">
        <v>555</v>
      </c>
      <c r="H1291" s="31" t="s">
        <v>340</v>
      </c>
      <c r="I1291" s="31" t="b">
        <v>1</v>
      </c>
    </row>
    <row r="1292" spans="1:9">
      <c r="A1292" s="13" t="s">
        <v>843</v>
      </c>
      <c r="B1292" s="31" t="s">
        <v>849</v>
      </c>
      <c r="C1292" s="31" t="s">
        <v>10215</v>
      </c>
      <c r="D1292" s="31" t="s">
        <v>10216</v>
      </c>
      <c r="E1292" s="27" t="s">
        <v>608</v>
      </c>
      <c r="F1292" s="27" t="s">
        <v>608</v>
      </c>
      <c r="G1292" s="32">
        <v>2268</v>
      </c>
      <c r="H1292" s="31" t="s">
        <v>186</v>
      </c>
      <c r="I1292" s="31"/>
    </row>
    <row r="1293" spans="1:9">
      <c r="A1293" s="13" t="s">
        <v>843</v>
      </c>
      <c r="B1293" s="31" t="s">
        <v>849</v>
      </c>
      <c r="C1293" s="31" t="s">
        <v>10217</v>
      </c>
      <c r="D1293" s="31" t="s">
        <v>10218</v>
      </c>
      <c r="E1293" s="27" t="s">
        <v>608</v>
      </c>
      <c r="F1293" s="27" t="s">
        <v>608</v>
      </c>
      <c r="G1293" s="32">
        <v>4089</v>
      </c>
      <c r="H1293" s="31" t="s">
        <v>340</v>
      </c>
      <c r="I1293" s="31"/>
    </row>
    <row r="1294" spans="1:9">
      <c r="A1294" s="13" t="s">
        <v>843</v>
      </c>
      <c r="B1294" s="31" t="s">
        <v>849</v>
      </c>
      <c r="C1294" s="31" t="s">
        <v>10219</v>
      </c>
      <c r="D1294" s="31" t="s">
        <v>10220</v>
      </c>
      <c r="E1294" s="27" t="s">
        <v>608</v>
      </c>
      <c r="F1294" s="27" t="s">
        <v>608</v>
      </c>
      <c r="G1294" s="32">
        <v>4271</v>
      </c>
      <c r="H1294" s="31" t="s">
        <v>340</v>
      </c>
      <c r="I1294" s="31"/>
    </row>
    <row r="1295" spans="1:9">
      <c r="A1295" s="13" t="s">
        <v>843</v>
      </c>
      <c r="B1295" s="31" t="s">
        <v>849</v>
      </c>
      <c r="C1295" s="31" t="s">
        <v>10221</v>
      </c>
      <c r="D1295" s="31" t="s">
        <v>10222</v>
      </c>
      <c r="E1295" s="27" t="s">
        <v>608</v>
      </c>
      <c r="F1295" s="27" t="s">
        <v>608</v>
      </c>
      <c r="G1295" s="32">
        <v>3916</v>
      </c>
      <c r="H1295" s="31" t="s">
        <v>340</v>
      </c>
      <c r="I1295" s="31"/>
    </row>
    <row r="1296" spans="1:9">
      <c r="A1296" s="13" t="s">
        <v>843</v>
      </c>
      <c r="B1296" s="31" t="s">
        <v>849</v>
      </c>
      <c r="C1296" s="31" t="s">
        <v>10223</v>
      </c>
      <c r="D1296" s="31" t="s">
        <v>10224</v>
      </c>
      <c r="E1296" s="27" t="s">
        <v>608</v>
      </c>
      <c r="F1296" s="27" t="s">
        <v>608</v>
      </c>
      <c r="G1296" s="32">
        <v>4756</v>
      </c>
      <c r="H1296" s="31" t="s">
        <v>340</v>
      </c>
      <c r="I1296" s="31"/>
    </row>
    <row r="1297" spans="1:9">
      <c r="A1297" s="13" t="s">
        <v>843</v>
      </c>
      <c r="B1297" s="31" t="s">
        <v>849</v>
      </c>
      <c r="C1297" s="31" t="s">
        <v>10225</v>
      </c>
      <c r="D1297" s="31" t="s">
        <v>10226</v>
      </c>
      <c r="E1297" s="27" t="s">
        <v>608</v>
      </c>
      <c r="F1297" s="27" t="s">
        <v>608</v>
      </c>
      <c r="G1297" s="32">
        <v>5216</v>
      </c>
      <c r="H1297" s="31" t="s">
        <v>340</v>
      </c>
      <c r="I1297" s="31"/>
    </row>
    <row r="1298" spans="1:9">
      <c r="A1298" s="13" t="s">
        <v>843</v>
      </c>
      <c r="B1298" s="31" t="s">
        <v>849</v>
      </c>
      <c r="C1298" s="31" t="s">
        <v>10227</v>
      </c>
      <c r="D1298" s="31" t="s">
        <v>10228</v>
      </c>
      <c r="E1298" s="27" t="s">
        <v>608</v>
      </c>
      <c r="F1298" s="27" t="s">
        <v>608</v>
      </c>
      <c r="G1298" s="32">
        <v>3064</v>
      </c>
      <c r="H1298" s="31" t="s">
        <v>340</v>
      </c>
      <c r="I1298" s="31"/>
    </row>
    <row r="1299" spans="1:9">
      <c r="A1299" s="13" t="s">
        <v>843</v>
      </c>
      <c r="B1299" s="31" t="s">
        <v>849</v>
      </c>
      <c r="C1299" s="31" t="s">
        <v>10229</v>
      </c>
      <c r="D1299" s="31" t="s">
        <v>10230</v>
      </c>
      <c r="E1299" s="27" t="s">
        <v>608</v>
      </c>
      <c r="F1299" s="27" t="s">
        <v>608</v>
      </c>
      <c r="G1299" s="32">
        <v>4640</v>
      </c>
      <c r="H1299" s="31" t="s">
        <v>186</v>
      </c>
      <c r="I1299" s="31"/>
    </row>
    <row r="1300" spans="1:9">
      <c r="A1300" s="13" t="s">
        <v>843</v>
      </c>
      <c r="B1300" s="31" t="s">
        <v>849</v>
      </c>
      <c r="C1300" s="31" t="s">
        <v>10231</v>
      </c>
      <c r="D1300" s="31" t="s">
        <v>10232</v>
      </c>
      <c r="E1300" s="27" t="s">
        <v>608</v>
      </c>
      <c r="F1300" s="27" t="s">
        <v>608</v>
      </c>
      <c r="G1300" s="32">
        <v>4686</v>
      </c>
      <c r="H1300" s="31" t="s">
        <v>186</v>
      </c>
      <c r="I1300" s="31"/>
    </row>
    <row r="1301" spans="1:9">
      <c r="A1301" s="13" t="s">
        <v>843</v>
      </c>
      <c r="B1301" s="31" t="s">
        <v>849</v>
      </c>
      <c r="C1301" s="31" t="s">
        <v>10233</v>
      </c>
      <c r="D1301" s="31" t="s">
        <v>10234</v>
      </c>
      <c r="E1301" s="27" t="s">
        <v>608</v>
      </c>
      <c r="F1301" s="27" t="s">
        <v>608</v>
      </c>
      <c r="G1301" s="32">
        <v>5186</v>
      </c>
      <c r="H1301" s="31" t="s">
        <v>340</v>
      </c>
      <c r="I1301" s="31"/>
    </row>
    <row r="1302" spans="1:9">
      <c r="A1302" s="13" t="s">
        <v>843</v>
      </c>
      <c r="B1302" s="31" t="s">
        <v>849</v>
      </c>
      <c r="C1302" s="31" t="s">
        <v>10235</v>
      </c>
      <c r="D1302" s="31" t="s">
        <v>10236</v>
      </c>
      <c r="E1302" s="27" t="s">
        <v>608</v>
      </c>
      <c r="F1302" s="27" t="s">
        <v>608</v>
      </c>
      <c r="G1302" s="32">
        <v>2647</v>
      </c>
      <c r="H1302" s="31" t="s">
        <v>340</v>
      </c>
      <c r="I1302" s="31"/>
    </row>
    <row r="1303" spans="1:9">
      <c r="A1303" s="13" t="s">
        <v>843</v>
      </c>
      <c r="B1303" s="31" t="s">
        <v>849</v>
      </c>
      <c r="C1303" s="31" t="s">
        <v>10237</v>
      </c>
      <c r="D1303" s="31" t="s">
        <v>10238</v>
      </c>
      <c r="E1303" s="27" t="s">
        <v>608</v>
      </c>
      <c r="F1303" s="27" t="s">
        <v>608</v>
      </c>
      <c r="G1303" s="32">
        <v>5164</v>
      </c>
      <c r="H1303" s="31" t="s">
        <v>186</v>
      </c>
      <c r="I1303" s="31"/>
    </row>
    <row r="1304" spans="1:9">
      <c r="A1304" s="13" t="s">
        <v>843</v>
      </c>
      <c r="B1304" s="31" t="s">
        <v>849</v>
      </c>
      <c r="C1304" s="31" t="s">
        <v>10239</v>
      </c>
      <c r="D1304" s="31" t="s">
        <v>10240</v>
      </c>
      <c r="E1304" s="27" t="s">
        <v>608</v>
      </c>
      <c r="F1304" s="27" t="s">
        <v>608</v>
      </c>
      <c r="G1304" s="32">
        <v>2617</v>
      </c>
      <c r="H1304" s="31" t="s">
        <v>186</v>
      </c>
      <c r="I1304" s="31"/>
    </row>
    <row r="1305" spans="1:9">
      <c r="A1305" s="13" t="s">
        <v>843</v>
      </c>
      <c r="B1305" s="31" t="s">
        <v>849</v>
      </c>
      <c r="C1305" s="31" t="s">
        <v>10241</v>
      </c>
      <c r="D1305" s="31" t="s">
        <v>10242</v>
      </c>
      <c r="E1305" s="27" t="s">
        <v>608</v>
      </c>
      <c r="F1305" s="27" t="s">
        <v>608</v>
      </c>
      <c r="G1305" s="32">
        <v>2648</v>
      </c>
      <c r="H1305" s="31" t="s">
        <v>186</v>
      </c>
      <c r="I1305" s="31"/>
    </row>
    <row r="1306" spans="1:9">
      <c r="A1306" s="13" t="s">
        <v>843</v>
      </c>
      <c r="B1306" s="31" t="s">
        <v>849</v>
      </c>
      <c r="C1306" s="31" t="s">
        <v>10243</v>
      </c>
      <c r="D1306" s="31" t="s">
        <v>10244</v>
      </c>
      <c r="E1306" s="27" t="s">
        <v>608</v>
      </c>
      <c r="F1306" s="27" t="s">
        <v>608</v>
      </c>
      <c r="G1306" s="32">
        <v>4952</v>
      </c>
      <c r="H1306" s="31" t="s">
        <v>186</v>
      </c>
      <c r="I1306" s="31"/>
    </row>
    <row r="1307" spans="1:9">
      <c r="A1307" s="13" t="s">
        <v>843</v>
      </c>
      <c r="B1307" s="31" t="s">
        <v>849</v>
      </c>
      <c r="C1307" s="31" t="s">
        <v>10245</v>
      </c>
      <c r="D1307" s="31" t="s">
        <v>10246</v>
      </c>
      <c r="E1307" s="27" t="s">
        <v>608</v>
      </c>
      <c r="F1307" s="27" t="s">
        <v>608</v>
      </c>
      <c r="G1307" s="32">
        <v>4682</v>
      </c>
      <c r="H1307" s="31" t="s">
        <v>186</v>
      </c>
      <c r="I1307" s="31"/>
    </row>
    <row r="1308" spans="1:9">
      <c r="A1308" s="13" t="s">
        <v>843</v>
      </c>
      <c r="B1308" s="31" t="s">
        <v>849</v>
      </c>
      <c r="C1308" s="31" t="s">
        <v>10247</v>
      </c>
      <c r="D1308" s="31" t="s">
        <v>10248</v>
      </c>
      <c r="E1308" s="27" t="s">
        <v>608</v>
      </c>
      <c r="F1308" s="27" t="s">
        <v>608</v>
      </c>
      <c r="G1308" s="32">
        <v>2871</v>
      </c>
      <c r="H1308" s="31" t="s">
        <v>186</v>
      </c>
      <c r="I1308" s="31"/>
    </row>
    <row r="1309" spans="1:9">
      <c r="A1309" s="13" t="s">
        <v>843</v>
      </c>
      <c r="B1309" s="31" t="s">
        <v>849</v>
      </c>
      <c r="C1309" s="31" t="s">
        <v>10249</v>
      </c>
      <c r="D1309" s="31" t="s">
        <v>10250</v>
      </c>
      <c r="E1309" s="27" t="s">
        <v>608</v>
      </c>
      <c r="F1309" s="27" t="s">
        <v>608</v>
      </c>
      <c r="G1309" s="32">
        <v>7126</v>
      </c>
      <c r="H1309" s="31" t="s">
        <v>340</v>
      </c>
      <c r="I1309" s="31"/>
    </row>
    <row r="1310" spans="1:9">
      <c r="A1310" s="13" t="s">
        <v>843</v>
      </c>
      <c r="B1310" s="31" t="s">
        <v>849</v>
      </c>
      <c r="C1310" s="31" t="s">
        <v>10251</v>
      </c>
      <c r="D1310" s="31" t="s">
        <v>10252</v>
      </c>
      <c r="E1310" s="27" t="s">
        <v>608</v>
      </c>
      <c r="F1310" s="27" t="s">
        <v>608</v>
      </c>
      <c r="G1310" s="32">
        <v>5400</v>
      </c>
      <c r="H1310" s="31" t="s">
        <v>340</v>
      </c>
      <c r="I1310" s="31"/>
    </row>
    <row r="1311" spans="1:9">
      <c r="A1311" s="13" t="s">
        <v>843</v>
      </c>
      <c r="B1311" s="31" t="s">
        <v>849</v>
      </c>
      <c r="C1311" s="31" t="s">
        <v>10253</v>
      </c>
      <c r="D1311" s="31" t="s">
        <v>10254</v>
      </c>
      <c r="E1311" s="27" t="s">
        <v>608</v>
      </c>
      <c r="F1311" s="27" t="s">
        <v>608</v>
      </c>
      <c r="G1311" s="32">
        <v>5634</v>
      </c>
      <c r="H1311" s="31" t="s">
        <v>340</v>
      </c>
      <c r="I1311" s="31"/>
    </row>
    <row r="1312" spans="1:9">
      <c r="A1312" s="13" t="s">
        <v>843</v>
      </c>
      <c r="B1312" s="31" t="s">
        <v>849</v>
      </c>
      <c r="C1312" s="31" t="s">
        <v>10255</v>
      </c>
      <c r="D1312" s="31" t="s">
        <v>10256</v>
      </c>
      <c r="E1312" s="27" t="s">
        <v>608</v>
      </c>
      <c r="F1312" s="27" t="s">
        <v>608</v>
      </c>
      <c r="G1312" s="32">
        <v>4574</v>
      </c>
      <c r="H1312" s="31" t="s">
        <v>340</v>
      </c>
      <c r="I1312" s="31"/>
    </row>
    <row r="1313" spans="1:9">
      <c r="A1313" s="13" t="s">
        <v>843</v>
      </c>
      <c r="B1313" s="31" t="s">
        <v>849</v>
      </c>
      <c r="C1313" s="31" t="s">
        <v>10257</v>
      </c>
      <c r="D1313" s="31" t="s">
        <v>10258</v>
      </c>
      <c r="E1313" s="27" t="s">
        <v>608</v>
      </c>
      <c r="F1313" s="27" t="s">
        <v>608</v>
      </c>
      <c r="G1313" s="32">
        <v>5177</v>
      </c>
      <c r="H1313" s="31" t="s">
        <v>340</v>
      </c>
      <c r="I1313" s="31"/>
    </row>
    <row r="1314" spans="1:9">
      <c r="A1314" s="13" t="s">
        <v>843</v>
      </c>
      <c r="B1314" s="31" t="s">
        <v>849</v>
      </c>
      <c r="C1314" s="31" t="s">
        <v>10259</v>
      </c>
      <c r="D1314" s="31" t="s">
        <v>10260</v>
      </c>
      <c r="E1314" s="27" t="s">
        <v>608</v>
      </c>
      <c r="F1314" s="27" t="s">
        <v>608</v>
      </c>
      <c r="G1314" s="32">
        <v>2912</v>
      </c>
      <c r="H1314" s="31" t="s">
        <v>340</v>
      </c>
      <c r="I1314" s="31"/>
    </row>
    <row r="1315" spans="1:9">
      <c r="A1315" s="13" t="s">
        <v>843</v>
      </c>
      <c r="B1315" s="31" t="s">
        <v>849</v>
      </c>
      <c r="C1315" s="31" t="s">
        <v>10261</v>
      </c>
      <c r="D1315" s="31" t="s">
        <v>10262</v>
      </c>
      <c r="E1315" s="27" t="s">
        <v>608</v>
      </c>
      <c r="F1315" s="27" t="s">
        <v>608</v>
      </c>
      <c r="G1315" s="32">
        <v>4926</v>
      </c>
      <c r="H1315" s="31" t="s">
        <v>340</v>
      </c>
      <c r="I1315" s="31"/>
    </row>
    <row r="1316" spans="1:9">
      <c r="A1316" s="13" t="s">
        <v>843</v>
      </c>
      <c r="B1316" s="31" t="s">
        <v>849</v>
      </c>
      <c r="C1316" s="31" t="s">
        <v>10263</v>
      </c>
      <c r="D1316" s="31" t="s">
        <v>10264</v>
      </c>
      <c r="E1316" s="27" t="s">
        <v>608</v>
      </c>
      <c r="F1316" s="27" t="s">
        <v>608</v>
      </c>
      <c r="G1316" s="32">
        <v>5374</v>
      </c>
      <c r="H1316" s="31" t="s">
        <v>340</v>
      </c>
      <c r="I1316" s="31"/>
    </row>
    <row r="1317" spans="1:9">
      <c r="A1317" s="13" t="s">
        <v>843</v>
      </c>
      <c r="B1317" s="31" t="s">
        <v>849</v>
      </c>
      <c r="C1317" s="31" t="s">
        <v>10265</v>
      </c>
      <c r="D1317" s="31" t="s">
        <v>10266</v>
      </c>
      <c r="E1317" s="27" t="s">
        <v>608</v>
      </c>
      <c r="F1317" s="27" t="s">
        <v>608</v>
      </c>
      <c r="G1317" s="32">
        <v>4038</v>
      </c>
      <c r="H1317" s="31" t="s">
        <v>186</v>
      </c>
      <c r="I1317" s="31" t="b">
        <v>1</v>
      </c>
    </row>
    <row r="1318" spans="1:9">
      <c r="A1318" s="13" t="s">
        <v>843</v>
      </c>
      <c r="B1318" s="31" t="s">
        <v>849</v>
      </c>
      <c r="C1318" s="31" t="s">
        <v>10265</v>
      </c>
      <c r="D1318" s="31" t="s">
        <v>10266</v>
      </c>
      <c r="E1318" s="27" t="s">
        <v>608</v>
      </c>
      <c r="F1318" s="27" t="s">
        <v>608</v>
      </c>
      <c r="G1318" s="32">
        <v>1447</v>
      </c>
      <c r="H1318" s="31" t="s">
        <v>340</v>
      </c>
      <c r="I1318" s="31" t="b">
        <v>1</v>
      </c>
    </row>
    <row r="1319" spans="1:9">
      <c r="A1319" s="13" t="s">
        <v>843</v>
      </c>
      <c r="B1319" s="31" t="s">
        <v>850</v>
      </c>
      <c r="C1319" s="31" t="s">
        <v>10267</v>
      </c>
      <c r="D1319" s="31" t="s">
        <v>10268</v>
      </c>
      <c r="E1319" s="27">
        <v>6717</v>
      </c>
      <c r="F1319" s="27" t="s">
        <v>608</v>
      </c>
      <c r="G1319" s="32">
        <v>6586</v>
      </c>
      <c r="H1319" s="31" t="s">
        <v>192</v>
      </c>
      <c r="I1319" s="31"/>
    </row>
    <row r="1320" spans="1:9">
      <c r="A1320" s="13" t="s">
        <v>843</v>
      </c>
      <c r="B1320" s="31" t="s">
        <v>850</v>
      </c>
      <c r="C1320" s="31" t="s">
        <v>1442</v>
      </c>
      <c r="D1320" s="31" t="s">
        <v>10269</v>
      </c>
      <c r="E1320" s="27">
        <v>6815</v>
      </c>
      <c r="F1320" s="27" t="s">
        <v>608</v>
      </c>
      <c r="G1320" s="32">
        <v>6721</v>
      </c>
      <c r="H1320" s="31" t="s">
        <v>573</v>
      </c>
      <c r="I1320" s="31"/>
    </row>
    <row r="1321" spans="1:9">
      <c r="A1321" s="13" t="s">
        <v>843</v>
      </c>
      <c r="B1321" s="31" t="s">
        <v>850</v>
      </c>
      <c r="C1321" s="31" t="s">
        <v>2208</v>
      </c>
      <c r="D1321" s="31" t="s">
        <v>10270</v>
      </c>
      <c r="E1321" s="27">
        <v>7247</v>
      </c>
      <c r="F1321" s="27" t="s">
        <v>608</v>
      </c>
      <c r="G1321" s="32">
        <v>7170</v>
      </c>
      <c r="H1321" s="31" t="s">
        <v>573</v>
      </c>
      <c r="I1321" s="31"/>
    </row>
    <row r="1322" spans="1:9">
      <c r="A1322" s="13" t="s">
        <v>843</v>
      </c>
      <c r="B1322" s="31" t="s">
        <v>850</v>
      </c>
      <c r="C1322" s="31" t="s">
        <v>10271</v>
      </c>
      <c r="D1322" s="31" t="s">
        <v>10272</v>
      </c>
      <c r="E1322" s="27">
        <v>4549</v>
      </c>
      <c r="F1322" s="27" t="s">
        <v>608</v>
      </c>
      <c r="G1322" s="32">
        <v>4421</v>
      </c>
      <c r="H1322" s="31" t="s">
        <v>573</v>
      </c>
      <c r="I1322" s="31"/>
    </row>
    <row r="1323" spans="1:9">
      <c r="A1323" s="13" t="s">
        <v>843</v>
      </c>
      <c r="B1323" s="31" t="s">
        <v>850</v>
      </c>
      <c r="C1323" s="31" t="s">
        <v>10273</v>
      </c>
      <c r="D1323" s="31" t="s">
        <v>10274</v>
      </c>
      <c r="E1323" s="27">
        <v>6886</v>
      </c>
      <c r="F1323" s="27" t="s">
        <v>608</v>
      </c>
      <c r="G1323" s="32">
        <v>6693</v>
      </c>
      <c r="H1323" s="31" t="s">
        <v>192</v>
      </c>
      <c r="I1323" s="31"/>
    </row>
    <row r="1324" spans="1:9">
      <c r="A1324" s="13" t="s">
        <v>843</v>
      </c>
      <c r="B1324" s="31" t="s">
        <v>850</v>
      </c>
      <c r="C1324" s="31" t="s">
        <v>9583</v>
      </c>
      <c r="D1324" s="31" t="s">
        <v>10275</v>
      </c>
      <c r="E1324" s="27">
        <v>6906</v>
      </c>
      <c r="F1324" s="27" t="s">
        <v>608</v>
      </c>
      <c r="G1324" s="32">
        <v>6850</v>
      </c>
      <c r="H1324" s="31" t="s">
        <v>573</v>
      </c>
      <c r="I1324" s="31"/>
    </row>
    <row r="1325" spans="1:9">
      <c r="A1325" s="13" t="s">
        <v>843</v>
      </c>
      <c r="B1325" s="31" t="s">
        <v>850</v>
      </c>
      <c r="C1325" s="31" t="s">
        <v>10276</v>
      </c>
      <c r="D1325" s="31" t="s">
        <v>10277</v>
      </c>
      <c r="E1325" s="27">
        <v>6373</v>
      </c>
      <c r="F1325" s="27" t="s">
        <v>608</v>
      </c>
      <c r="G1325" s="32">
        <v>6267</v>
      </c>
      <c r="H1325" s="31" t="s">
        <v>573</v>
      </c>
      <c r="I1325" s="31"/>
    </row>
    <row r="1326" spans="1:9">
      <c r="A1326" s="13" t="s">
        <v>843</v>
      </c>
      <c r="B1326" s="31" t="s">
        <v>850</v>
      </c>
      <c r="C1326" s="31" t="s">
        <v>10046</v>
      </c>
      <c r="D1326" s="31" t="s">
        <v>10278</v>
      </c>
      <c r="E1326" s="27">
        <v>6652</v>
      </c>
      <c r="F1326" s="27" t="s">
        <v>608</v>
      </c>
      <c r="G1326" s="32">
        <v>6446</v>
      </c>
      <c r="H1326" s="31" t="s">
        <v>573</v>
      </c>
      <c r="I1326" s="31"/>
    </row>
    <row r="1327" spans="1:9">
      <c r="A1327" s="13" t="s">
        <v>843</v>
      </c>
      <c r="B1327" s="31" t="s">
        <v>850</v>
      </c>
      <c r="C1327" s="31" t="s">
        <v>10279</v>
      </c>
      <c r="D1327" s="31" t="s">
        <v>10280</v>
      </c>
      <c r="E1327" s="27">
        <v>4951</v>
      </c>
      <c r="F1327" s="27" t="s">
        <v>608</v>
      </c>
      <c r="G1327" s="32">
        <v>5464</v>
      </c>
      <c r="H1327" s="31" t="s">
        <v>573</v>
      </c>
      <c r="I1327" s="31"/>
    </row>
    <row r="1328" spans="1:9">
      <c r="A1328" s="13" t="s">
        <v>843</v>
      </c>
      <c r="B1328" s="31" t="s">
        <v>850</v>
      </c>
      <c r="C1328" s="31" t="s">
        <v>10281</v>
      </c>
      <c r="D1328" s="31" t="s">
        <v>10282</v>
      </c>
      <c r="E1328" s="27">
        <v>6568</v>
      </c>
      <c r="F1328" s="27" t="s">
        <v>608</v>
      </c>
      <c r="G1328" s="32">
        <v>6410</v>
      </c>
      <c r="H1328" s="31" t="s">
        <v>192</v>
      </c>
      <c r="I1328" s="31"/>
    </row>
    <row r="1329" spans="1:9">
      <c r="A1329" s="13" t="s">
        <v>843</v>
      </c>
      <c r="B1329" s="31" t="s">
        <v>850</v>
      </c>
      <c r="C1329" s="31" t="s">
        <v>10283</v>
      </c>
      <c r="D1329" s="31" t="s">
        <v>10284</v>
      </c>
      <c r="E1329" s="27">
        <v>7209</v>
      </c>
      <c r="F1329" s="27" t="s">
        <v>608</v>
      </c>
      <c r="G1329" s="32">
        <v>6977</v>
      </c>
      <c r="H1329" s="31" t="s">
        <v>573</v>
      </c>
      <c r="I1329" s="31"/>
    </row>
    <row r="1330" spans="1:9">
      <c r="A1330" s="13" t="s">
        <v>843</v>
      </c>
      <c r="B1330" s="31" t="s">
        <v>850</v>
      </c>
      <c r="C1330" s="31" t="s">
        <v>10285</v>
      </c>
      <c r="D1330" s="31" t="s">
        <v>10286</v>
      </c>
      <c r="E1330" s="27">
        <v>6177</v>
      </c>
      <c r="F1330" s="27" t="s">
        <v>608</v>
      </c>
      <c r="G1330" s="32">
        <v>5877</v>
      </c>
      <c r="H1330" s="31" t="s">
        <v>192</v>
      </c>
      <c r="I1330" s="31"/>
    </row>
    <row r="1331" spans="1:9">
      <c r="A1331" s="13" t="s">
        <v>843</v>
      </c>
      <c r="B1331" s="31" t="s">
        <v>850</v>
      </c>
      <c r="C1331" s="31" t="s">
        <v>10287</v>
      </c>
      <c r="D1331" s="31" t="s">
        <v>10288</v>
      </c>
      <c r="E1331" s="27">
        <v>6353</v>
      </c>
      <c r="F1331" s="27" t="s">
        <v>608</v>
      </c>
      <c r="G1331" s="32">
        <v>6250</v>
      </c>
      <c r="H1331" s="31" t="s">
        <v>573</v>
      </c>
      <c r="I1331" s="31"/>
    </row>
  </sheetData>
  <autoFilter ref="A1:I1331" xr:uid="{64C43303-BF78-4318-92B6-E4A09F6C9DE7}">
    <sortState xmlns:xlrd2="http://schemas.microsoft.com/office/spreadsheetml/2017/richdata2" ref="A2:I1331">
      <sortCondition ref="A1:A1331"/>
    </sortState>
  </autoFilter>
  <pageMargins left="0.7" right="0.7" top="0.75" bottom="0.75" header="0.3" footer="0.3"/>
  <pageSetup paperSize="261" orientation="portrait" horizontalDpi="0" verticalDpi="0" r:id="rId1"/>
</worksheet>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Notes</vt:lpstr>
      <vt:lpstr>Constituencies</vt:lpstr>
      <vt:lpstr>Local authorities</vt:lpstr>
      <vt:lpstr>East Midlands</vt:lpstr>
      <vt:lpstr>Eastern</vt:lpstr>
      <vt:lpstr>London</vt:lpstr>
      <vt:lpstr>North East</vt:lpstr>
      <vt:lpstr>North West</vt:lpstr>
      <vt:lpstr>South East</vt:lpstr>
      <vt:lpstr>South West</vt:lpstr>
      <vt:lpstr>West Midlands</vt:lpstr>
      <vt:lpstr>Yorkshire and the Humber</vt:lpstr>
      <vt:lpstr>Constituencies!Print_Area_MI</vt:lpstr>
      <vt:lpstr>Constituencies!Print_Titles</vt:lpstr>
      <vt:lpstr>Constituencies!Print_Titles_MI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2026-08-25T12:47:14Z</dcterms:created>
  <dcterms:modified xsi:type="dcterms:W3CDTF">2026-08-25T15:09:34Z</dcterms:modified>
  <cp:category/>
  <cp:contentStatus/>
</cp:coreProperties>
</file>